
<file path=[Content_Types].xml><?xml version="1.0" encoding="utf-8"?>
<Types xmlns="http://schemas.openxmlformats.org/package/2006/content-types">
  <Default Extension="vml" ContentType="application/vnd.openxmlformats-officedocument.vmlDrawing"/>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00" activeTab="8"/>
  </bookViews>
  <sheets>
    <sheet name="2012" sheetId="5" r:id="rId1"/>
    <sheet name="2013" sheetId="1" r:id="rId2"/>
    <sheet name="2014" sheetId="2" r:id="rId3"/>
    <sheet name="2015" sheetId="3" r:id="rId4"/>
    <sheet name="2016" sheetId="4" r:id="rId5"/>
    <sheet name="2017" sheetId="9" r:id="rId6"/>
    <sheet name="2018" sheetId="10" r:id="rId7"/>
    <sheet name="2019" sheetId="11" r:id="rId8"/>
    <sheet name="2020" sheetId="12" r:id="rId9"/>
    <sheet name="2021" sheetId="13" r:id="rId10"/>
  </sheets>
  <calcPr calcId="144525"/>
</workbook>
</file>

<file path=xl/comments1.xml><?xml version="1.0" encoding="utf-8"?>
<comments xmlns="http://schemas.openxmlformats.org/spreadsheetml/2006/main">
  <authors>
    <author>Author</author>
  </authors>
  <commentList>
    <comment ref="C76" authorId="0">
      <text>
        <r>
          <rPr>
            <b/>
            <sz val="9"/>
            <rFont val="Tahoma"/>
            <charset val="134"/>
          </rPr>
          <t>Author:</t>
        </r>
        <r>
          <rPr>
            <sz val="9"/>
            <rFont val="Tahoma"/>
            <charset val="134"/>
          </rPr>
          <t xml:space="preserve">
In-no-2 ABB Auto Trip 13:30 to 18:00</t>
        </r>
      </text>
    </comment>
  </commentList>
</comments>
</file>

<file path=xl/comments2.xml><?xml version="1.0" encoding="utf-8"?>
<comments xmlns="http://schemas.openxmlformats.org/spreadsheetml/2006/main">
  <authors>
    <author>Author</author>
  </authors>
  <commentList>
    <comment ref="K94" authorId="0">
      <text>
        <r>
          <rPr>
            <sz val="9"/>
            <rFont val="Tahoma"/>
            <charset val="134"/>
          </rPr>
          <t>Internet Failure</t>
        </r>
      </text>
    </comment>
    <comment ref="K95" authorId="0">
      <text>
        <r>
          <rPr>
            <sz val="9"/>
            <rFont val="Tahoma"/>
            <charset val="134"/>
          </rPr>
          <t>Internet Failure</t>
        </r>
      </text>
    </comment>
    <comment ref="K96" authorId="0">
      <text>
        <r>
          <rPr>
            <sz val="9"/>
            <rFont val="Tahoma"/>
            <charset val="134"/>
          </rPr>
          <t>Internet Failure</t>
        </r>
      </text>
    </comment>
    <comment ref="K97" authorId="0">
      <text>
        <r>
          <rPr>
            <sz val="9"/>
            <rFont val="Tahoma"/>
            <charset val="134"/>
          </rPr>
          <t>Internet Failure</t>
        </r>
      </text>
    </comment>
    <comment ref="K98" authorId="0">
      <text>
        <r>
          <rPr>
            <sz val="9"/>
            <rFont val="Tahoma"/>
            <charset val="134"/>
          </rPr>
          <t>Internet Failure</t>
        </r>
      </text>
    </comment>
    <comment ref="K99" authorId="0">
      <text>
        <r>
          <rPr>
            <sz val="9"/>
            <rFont val="Tahoma"/>
            <charset val="134"/>
          </rPr>
          <t>Internet Failure</t>
        </r>
      </text>
    </comment>
    <comment ref="K100" authorId="0">
      <text>
        <r>
          <rPr>
            <sz val="9"/>
            <rFont val="Tahoma"/>
            <charset val="134"/>
          </rPr>
          <t>Internet Failure</t>
        </r>
      </text>
    </comment>
    <comment ref="K101" authorId="0">
      <text>
        <r>
          <rPr>
            <sz val="9"/>
            <rFont val="Tahoma"/>
            <charset val="134"/>
          </rPr>
          <t>Internet Failure</t>
        </r>
      </text>
    </comment>
    <comment ref="K102" authorId="0">
      <text>
        <r>
          <rPr>
            <sz val="9"/>
            <rFont val="Tahoma"/>
            <charset val="134"/>
          </rPr>
          <t>Internet Failure</t>
        </r>
      </text>
    </comment>
    <comment ref="K103" authorId="0">
      <text>
        <r>
          <rPr>
            <sz val="9"/>
            <rFont val="Tahoma"/>
            <charset val="134"/>
          </rPr>
          <t>Internet Failure</t>
        </r>
      </text>
    </comment>
    <comment ref="K104" authorId="0">
      <text>
        <r>
          <rPr>
            <sz val="9"/>
            <rFont val="Tahoma"/>
            <charset val="134"/>
          </rPr>
          <t>Internet Failure</t>
        </r>
      </text>
    </comment>
    <comment ref="K105" authorId="0">
      <text>
        <r>
          <rPr>
            <sz val="9"/>
            <rFont val="Tahoma"/>
            <charset val="134"/>
          </rPr>
          <t>Internet Failure</t>
        </r>
      </text>
    </comment>
    <comment ref="K106" authorId="0">
      <text>
        <r>
          <rPr>
            <sz val="9"/>
            <rFont val="Tahoma"/>
            <charset val="134"/>
          </rPr>
          <t>Internet Failure</t>
        </r>
      </text>
    </comment>
    <comment ref="K107" authorId="0">
      <text>
        <r>
          <rPr>
            <sz val="9"/>
            <rFont val="Tahoma"/>
            <charset val="134"/>
          </rPr>
          <t>Internet Failure</t>
        </r>
      </text>
    </comment>
    <comment ref="K108" authorId="0">
      <text>
        <r>
          <rPr>
            <sz val="9"/>
            <rFont val="Tahoma"/>
            <charset val="134"/>
          </rPr>
          <t>Internet Failure</t>
        </r>
      </text>
    </comment>
    <comment ref="K109" authorId="0">
      <text>
        <r>
          <rPr>
            <sz val="9"/>
            <rFont val="Tahoma"/>
            <charset val="134"/>
          </rPr>
          <t>Internet Failure</t>
        </r>
      </text>
    </comment>
    <comment ref="K110" authorId="0">
      <text>
        <r>
          <rPr>
            <sz val="9"/>
            <rFont val="Tahoma"/>
            <charset val="134"/>
          </rPr>
          <t>Internet Failure</t>
        </r>
      </text>
    </comment>
    <comment ref="K111" authorId="0">
      <text>
        <r>
          <rPr>
            <sz val="9"/>
            <rFont val="Tahoma"/>
            <charset val="134"/>
          </rPr>
          <t>Internet Failure</t>
        </r>
      </text>
    </comment>
    <comment ref="K112" authorId="0">
      <text>
        <r>
          <rPr>
            <sz val="9"/>
            <rFont val="Tahoma"/>
            <charset val="134"/>
          </rPr>
          <t>Internet Failure</t>
        </r>
      </text>
    </comment>
    <comment ref="K113" authorId="0">
      <text>
        <r>
          <rPr>
            <sz val="9"/>
            <rFont val="Tahoma"/>
            <charset val="134"/>
          </rPr>
          <t>Internet Failure</t>
        </r>
      </text>
    </comment>
    <comment ref="K114" authorId="0">
      <text>
        <r>
          <rPr>
            <sz val="9"/>
            <rFont val="Tahoma"/>
            <charset val="134"/>
          </rPr>
          <t>Internet Failure</t>
        </r>
      </text>
    </comment>
    <comment ref="K115" authorId="0">
      <text>
        <r>
          <rPr>
            <sz val="9"/>
            <rFont val="Tahoma"/>
            <charset val="134"/>
          </rPr>
          <t>Internet Failure</t>
        </r>
      </text>
    </comment>
    <comment ref="K116" authorId="0">
      <text>
        <r>
          <rPr>
            <sz val="9"/>
            <rFont val="Tahoma"/>
            <charset val="134"/>
          </rPr>
          <t>Internet Failure</t>
        </r>
      </text>
    </comment>
    <comment ref="K117" authorId="0">
      <text>
        <r>
          <rPr>
            <sz val="9"/>
            <rFont val="Tahoma"/>
            <charset val="134"/>
          </rPr>
          <t>Internet Failure</t>
        </r>
      </text>
    </comment>
    <comment ref="K118" authorId="0">
      <text>
        <r>
          <rPr>
            <sz val="9"/>
            <rFont val="Tahoma"/>
            <charset val="134"/>
          </rPr>
          <t>Internet Failure</t>
        </r>
      </text>
    </comment>
    <comment ref="K119" authorId="0">
      <text>
        <r>
          <rPr>
            <sz val="9"/>
            <rFont val="Tahoma"/>
            <charset val="134"/>
          </rPr>
          <t>Internet Failure</t>
        </r>
      </text>
    </comment>
    <comment ref="K120" authorId="0">
      <text>
        <r>
          <rPr>
            <sz val="9"/>
            <rFont val="Tahoma"/>
            <charset val="134"/>
          </rPr>
          <t>Internet Failure</t>
        </r>
      </text>
    </comment>
    <comment ref="K121" authorId="0">
      <text>
        <r>
          <rPr>
            <sz val="9"/>
            <rFont val="Tahoma"/>
            <charset val="134"/>
          </rPr>
          <t>Internet Failure</t>
        </r>
      </text>
    </comment>
    <comment ref="K122" authorId="0">
      <text>
        <r>
          <rPr>
            <sz val="9"/>
            <rFont val="Tahoma"/>
            <charset val="134"/>
          </rPr>
          <t>Internet Failure</t>
        </r>
      </text>
    </comment>
    <comment ref="K123" authorId="0">
      <text>
        <r>
          <rPr>
            <sz val="9"/>
            <rFont val="Tahoma"/>
            <charset val="134"/>
          </rPr>
          <t>Internet Failure</t>
        </r>
      </text>
    </comment>
    <comment ref="K124" authorId="0">
      <text>
        <r>
          <rPr>
            <sz val="9"/>
            <rFont val="Tahoma"/>
            <charset val="134"/>
          </rPr>
          <t>Internet Failure</t>
        </r>
      </text>
    </comment>
    <comment ref="K125" authorId="0">
      <text>
        <r>
          <rPr>
            <sz val="9"/>
            <rFont val="Tahoma"/>
            <charset val="134"/>
          </rPr>
          <t>Internet Failure</t>
        </r>
      </text>
    </comment>
    <comment ref="K126" authorId="0">
      <text>
        <r>
          <rPr>
            <sz val="9"/>
            <rFont val="Tahoma"/>
            <charset val="134"/>
          </rPr>
          <t>Internet Failure</t>
        </r>
      </text>
    </comment>
    <comment ref="K127" authorId="0">
      <text>
        <r>
          <rPr>
            <sz val="9"/>
            <rFont val="Tahoma"/>
            <charset val="134"/>
          </rPr>
          <t>Internet Failure</t>
        </r>
      </text>
    </comment>
    <comment ref="K128" authorId="0">
      <text>
        <r>
          <rPr>
            <sz val="9"/>
            <rFont val="Tahoma"/>
            <charset val="134"/>
          </rPr>
          <t>Internet Failure</t>
        </r>
      </text>
    </comment>
    <comment ref="K129" authorId="0">
      <text>
        <r>
          <rPr>
            <sz val="9"/>
            <rFont val="Tahoma"/>
            <charset val="134"/>
          </rPr>
          <t>Internet Failure</t>
        </r>
      </text>
    </comment>
    <comment ref="K130" authorId="0">
      <text>
        <r>
          <rPr>
            <sz val="9"/>
            <rFont val="Tahoma"/>
            <charset val="134"/>
          </rPr>
          <t>Internet Failure</t>
        </r>
      </text>
    </comment>
    <comment ref="K131" authorId="0">
      <text>
        <r>
          <rPr>
            <sz val="9"/>
            <rFont val="Tahoma"/>
            <charset val="134"/>
          </rPr>
          <t>Internet Failure</t>
        </r>
      </text>
    </comment>
    <comment ref="K132" authorId="0">
      <text>
        <r>
          <rPr>
            <sz val="9"/>
            <rFont val="Tahoma"/>
            <charset val="134"/>
          </rPr>
          <t>Internet Failure</t>
        </r>
      </text>
    </comment>
    <comment ref="K133" authorId="0">
      <text>
        <r>
          <rPr>
            <sz val="9"/>
            <rFont val="Tahoma"/>
            <charset val="134"/>
          </rPr>
          <t>Internet Failure</t>
        </r>
      </text>
    </comment>
    <comment ref="K134" authorId="0">
      <text>
        <r>
          <rPr>
            <sz val="9"/>
            <rFont val="Tahoma"/>
            <charset val="134"/>
          </rPr>
          <t>Internet Failure</t>
        </r>
      </text>
    </comment>
    <comment ref="K135" authorId="0">
      <text>
        <r>
          <rPr>
            <sz val="9"/>
            <rFont val="Tahoma"/>
            <charset val="134"/>
          </rPr>
          <t>Internet Failure</t>
        </r>
      </text>
    </comment>
    <comment ref="K136" authorId="0">
      <text>
        <r>
          <rPr>
            <sz val="9"/>
            <rFont val="Tahoma"/>
            <charset val="134"/>
          </rPr>
          <t>Internet Failure</t>
        </r>
      </text>
    </comment>
    <comment ref="K137" authorId="0">
      <text>
        <r>
          <rPr>
            <sz val="9"/>
            <rFont val="Tahoma"/>
            <charset val="134"/>
          </rPr>
          <t>Internet Failure</t>
        </r>
      </text>
    </comment>
    <comment ref="K138" authorId="0">
      <text>
        <r>
          <rPr>
            <sz val="9"/>
            <rFont val="Tahoma"/>
            <charset val="134"/>
          </rPr>
          <t>Internet Failure</t>
        </r>
      </text>
    </comment>
    <comment ref="K139" authorId="0">
      <text>
        <r>
          <rPr>
            <sz val="9"/>
            <rFont val="Tahoma"/>
            <charset val="134"/>
          </rPr>
          <t>Internet Failure</t>
        </r>
      </text>
    </comment>
    <comment ref="K140" authorId="0">
      <text>
        <r>
          <rPr>
            <sz val="9"/>
            <rFont val="Tahoma"/>
            <charset val="134"/>
          </rPr>
          <t>Internet Failure</t>
        </r>
      </text>
    </comment>
    <comment ref="K141" authorId="0">
      <text>
        <r>
          <rPr>
            <sz val="9"/>
            <rFont val="Tahoma"/>
            <charset val="134"/>
          </rPr>
          <t>Internet Failure</t>
        </r>
      </text>
    </comment>
    <comment ref="K142" authorId="0">
      <text>
        <r>
          <rPr>
            <sz val="9"/>
            <rFont val="Tahoma"/>
            <charset val="134"/>
          </rPr>
          <t>Internet Failure</t>
        </r>
      </text>
    </comment>
    <comment ref="K143" authorId="0">
      <text>
        <r>
          <rPr>
            <sz val="9"/>
            <rFont val="Tahoma"/>
            <charset val="134"/>
          </rPr>
          <t>Internet Failure</t>
        </r>
      </text>
    </comment>
    <comment ref="K144" authorId="0">
      <text>
        <r>
          <rPr>
            <sz val="9"/>
            <rFont val="Tahoma"/>
            <charset val="134"/>
          </rPr>
          <t>Internet Failure</t>
        </r>
      </text>
    </comment>
    <comment ref="K145" authorId="0">
      <text>
        <r>
          <rPr>
            <sz val="9"/>
            <rFont val="Tahoma"/>
            <charset val="134"/>
          </rPr>
          <t>Internet Failure</t>
        </r>
      </text>
    </comment>
    <comment ref="K146" authorId="0">
      <text>
        <r>
          <rPr>
            <sz val="9"/>
            <rFont val="Tahoma"/>
            <charset val="134"/>
          </rPr>
          <t>Internet Failure</t>
        </r>
      </text>
    </comment>
    <comment ref="K147" authorId="0">
      <text>
        <r>
          <rPr>
            <sz val="9"/>
            <rFont val="Tahoma"/>
            <charset val="134"/>
          </rPr>
          <t>Internet Failure</t>
        </r>
      </text>
    </comment>
    <comment ref="K148" authorId="0">
      <text>
        <r>
          <rPr>
            <sz val="9"/>
            <rFont val="Tahoma"/>
            <charset val="134"/>
          </rPr>
          <t>Internet Failure</t>
        </r>
      </text>
    </comment>
    <comment ref="K149" authorId="0">
      <text>
        <r>
          <rPr>
            <sz val="9"/>
            <rFont val="Tahoma"/>
            <charset val="134"/>
          </rPr>
          <t>Internet Failure</t>
        </r>
      </text>
    </comment>
    <comment ref="K150" authorId="0">
      <text>
        <r>
          <rPr>
            <sz val="9"/>
            <rFont val="Tahoma"/>
            <charset val="134"/>
          </rPr>
          <t>Internet Failure</t>
        </r>
      </text>
    </comment>
    <comment ref="K151" authorId="0">
      <text>
        <r>
          <rPr>
            <sz val="9"/>
            <rFont val="Tahoma"/>
            <charset val="134"/>
          </rPr>
          <t>Internet Failure</t>
        </r>
      </text>
    </comment>
    <comment ref="K152" authorId="0">
      <text>
        <r>
          <rPr>
            <sz val="9"/>
            <rFont val="Tahoma"/>
            <charset val="134"/>
          </rPr>
          <t>Internet Failure</t>
        </r>
      </text>
    </comment>
    <comment ref="K153" authorId="0">
      <text>
        <r>
          <rPr>
            <sz val="9"/>
            <rFont val="Tahoma"/>
            <charset val="134"/>
          </rPr>
          <t>Internet Failure</t>
        </r>
      </text>
    </comment>
    <comment ref="K154" authorId="0">
      <text>
        <r>
          <rPr>
            <sz val="9"/>
            <rFont val="Tahoma"/>
            <charset val="134"/>
          </rPr>
          <t>Internet Failure</t>
        </r>
      </text>
    </comment>
    <comment ref="K155" authorId="0">
      <text>
        <r>
          <rPr>
            <sz val="9"/>
            <rFont val="Tahoma"/>
            <charset val="134"/>
          </rPr>
          <t>Internet Failure</t>
        </r>
      </text>
    </comment>
    <comment ref="K156" authorId="0">
      <text>
        <r>
          <rPr>
            <sz val="9"/>
            <rFont val="Tahoma"/>
            <charset val="134"/>
          </rPr>
          <t>Internet Failure</t>
        </r>
      </text>
    </comment>
    <comment ref="K157" authorId="0">
      <text>
        <r>
          <rPr>
            <sz val="9"/>
            <rFont val="Tahoma"/>
            <charset val="134"/>
          </rPr>
          <t>Internet Failure</t>
        </r>
      </text>
    </comment>
    <comment ref="K158" authorId="0">
      <text>
        <r>
          <rPr>
            <sz val="9"/>
            <rFont val="Tahoma"/>
            <charset val="134"/>
          </rPr>
          <t>Internet Failure</t>
        </r>
      </text>
    </comment>
    <comment ref="K159" authorId="0">
      <text>
        <r>
          <rPr>
            <sz val="9"/>
            <rFont val="Tahoma"/>
            <charset val="134"/>
          </rPr>
          <t>Internet Failure</t>
        </r>
      </text>
    </comment>
    <comment ref="K160" authorId="0">
      <text>
        <r>
          <rPr>
            <sz val="9"/>
            <rFont val="Tahoma"/>
            <charset val="134"/>
          </rPr>
          <t>Internet Failure</t>
        </r>
      </text>
    </comment>
    <comment ref="K161" authorId="0">
      <text>
        <r>
          <rPr>
            <sz val="9"/>
            <rFont val="Tahoma"/>
            <charset val="134"/>
          </rPr>
          <t>Internet Failure</t>
        </r>
      </text>
    </comment>
    <comment ref="B162" authorId="0">
      <text>
        <r>
          <rPr>
            <b/>
            <sz val="9"/>
            <rFont val="Tahoma"/>
            <charset val="134"/>
          </rPr>
          <t>Author:</t>
        </r>
        <r>
          <rPr>
            <sz val="9"/>
            <rFont val="Tahoma"/>
            <charset val="134"/>
          </rPr>
          <t xml:space="preserve">
REC Module production low due to module manufacturing problem (Snail trail)</t>
        </r>
      </text>
    </comment>
    <comment ref="K162" authorId="0">
      <text>
        <r>
          <rPr>
            <sz val="9"/>
            <rFont val="Tahoma"/>
            <charset val="134"/>
          </rPr>
          <t>Internet Failure</t>
        </r>
      </text>
    </comment>
    <comment ref="K163" authorId="0">
      <text>
        <r>
          <rPr>
            <sz val="9"/>
            <rFont val="Tahoma"/>
            <charset val="134"/>
          </rPr>
          <t>Internet Failure</t>
        </r>
      </text>
    </comment>
    <comment ref="K164" authorId="0">
      <text>
        <r>
          <rPr>
            <sz val="9"/>
            <rFont val="Tahoma"/>
            <charset val="134"/>
          </rPr>
          <t>Internet Failure</t>
        </r>
      </text>
    </comment>
    <comment ref="K165" authorId="0">
      <text>
        <r>
          <rPr>
            <sz val="9"/>
            <rFont val="Tahoma"/>
            <charset val="134"/>
          </rPr>
          <t>Internet Failure</t>
        </r>
      </text>
    </comment>
    <comment ref="K166" authorId="0">
      <text>
        <r>
          <rPr>
            <sz val="9"/>
            <rFont val="Tahoma"/>
            <charset val="134"/>
          </rPr>
          <t>Internet Failure</t>
        </r>
      </text>
    </comment>
    <comment ref="K167" authorId="0">
      <text>
        <r>
          <rPr>
            <sz val="9"/>
            <rFont val="Tahoma"/>
            <charset val="134"/>
          </rPr>
          <t>Internet Failure</t>
        </r>
      </text>
    </comment>
    <comment ref="K168" authorId="0">
      <text>
        <r>
          <rPr>
            <sz val="9"/>
            <rFont val="Tahoma"/>
            <charset val="134"/>
          </rPr>
          <t>Internet Failure</t>
        </r>
      </text>
    </comment>
    <comment ref="K169" authorId="0">
      <text>
        <r>
          <rPr>
            <sz val="9"/>
            <rFont val="Tahoma"/>
            <charset val="134"/>
          </rPr>
          <t>Internet Failure</t>
        </r>
      </text>
    </comment>
    <comment ref="K170" authorId="0">
      <text>
        <r>
          <rPr>
            <sz val="9"/>
            <rFont val="Tahoma"/>
            <charset val="134"/>
          </rPr>
          <t>Internet Failure</t>
        </r>
      </text>
    </comment>
    <comment ref="K171" authorId="0">
      <text>
        <r>
          <rPr>
            <sz val="9"/>
            <rFont val="Tahoma"/>
            <charset val="134"/>
          </rPr>
          <t>Internet Failure</t>
        </r>
      </text>
    </comment>
    <comment ref="K172" authorId="0">
      <text>
        <r>
          <rPr>
            <sz val="9"/>
            <rFont val="Tahoma"/>
            <charset val="134"/>
          </rPr>
          <t>Internet Failure</t>
        </r>
      </text>
    </comment>
    <comment ref="K173" authorId="0">
      <text>
        <r>
          <rPr>
            <sz val="9"/>
            <rFont val="Tahoma"/>
            <charset val="134"/>
          </rPr>
          <t>Internet Failure</t>
        </r>
      </text>
    </comment>
    <comment ref="K174" authorId="0">
      <text>
        <r>
          <rPr>
            <sz val="9"/>
            <rFont val="Tahoma"/>
            <charset val="134"/>
          </rPr>
          <t>Internet Failure</t>
        </r>
      </text>
    </comment>
    <comment ref="K175" authorId="0">
      <text>
        <r>
          <rPr>
            <sz val="9"/>
            <rFont val="Tahoma"/>
            <charset val="134"/>
          </rPr>
          <t>Internet Failure</t>
        </r>
      </text>
    </comment>
    <comment ref="K176" authorId="0">
      <text>
        <r>
          <rPr>
            <sz val="9"/>
            <rFont val="Tahoma"/>
            <charset val="134"/>
          </rPr>
          <t>Internet Failure</t>
        </r>
      </text>
    </comment>
    <comment ref="K177" authorId="0">
      <text>
        <r>
          <rPr>
            <sz val="9"/>
            <rFont val="Tahoma"/>
            <charset val="134"/>
          </rPr>
          <t>Internet Failure</t>
        </r>
      </text>
    </comment>
    <comment ref="K178" authorId="0">
      <text>
        <r>
          <rPr>
            <sz val="9"/>
            <rFont val="Tahoma"/>
            <charset val="134"/>
          </rPr>
          <t>Internet Failure</t>
        </r>
      </text>
    </comment>
    <comment ref="K179" authorId="0">
      <text>
        <r>
          <rPr>
            <sz val="9"/>
            <rFont val="Tahoma"/>
            <charset val="134"/>
          </rPr>
          <t>Internet Failure</t>
        </r>
      </text>
    </comment>
    <comment ref="K180" authorId="0">
      <text>
        <r>
          <rPr>
            <sz val="9"/>
            <rFont val="Tahoma"/>
            <charset val="134"/>
          </rPr>
          <t>Internet Failure</t>
        </r>
      </text>
    </comment>
    <comment ref="K181" authorId="0">
      <text>
        <r>
          <rPr>
            <sz val="9"/>
            <rFont val="Tahoma"/>
            <charset val="134"/>
          </rPr>
          <t>Internet Failure</t>
        </r>
      </text>
    </comment>
    <comment ref="K182" authorId="0">
      <text>
        <r>
          <rPr>
            <sz val="9"/>
            <rFont val="Tahoma"/>
            <charset val="134"/>
          </rPr>
          <t>Internet Failure</t>
        </r>
      </text>
    </comment>
    <comment ref="K183" authorId="0">
      <text>
        <r>
          <rPr>
            <sz val="9"/>
            <rFont val="Tahoma"/>
            <charset val="134"/>
          </rPr>
          <t>Internet Failure</t>
        </r>
      </text>
    </comment>
    <comment ref="K184" authorId="0">
      <text>
        <r>
          <rPr>
            <sz val="9"/>
            <rFont val="Tahoma"/>
            <charset val="134"/>
          </rPr>
          <t>Internet Failure</t>
        </r>
      </text>
    </comment>
    <comment ref="K185" authorId="0">
      <text>
        <r>
          <rPr>
            <sz val="9"/>
            <rFont val="Tahoma"/>
            <charset val="134"/>
          </rPr>
          <t>Internet Failure</t>
        </r>
      </text>
    </comment>
    <comment ref="K186" authorId="0">
      <text>
        <r>
          <rPr>
            <sz val="9"/>
            <rFont val="Tahoma"/>
            <charset val="134"/>
          </rPr>
          <t>Internet Failure</t>
        </r>
      </text>
    </comment>
    <comment ref="K187" authorId="0">
      <text>
        <r>
          <rPr>
            <sz val="9"/>
            <rFont val="Tahoma"/>
            <charset val="134"/>
          </rPr>
          <t>Internet Failure</t>
        </r>
      </text>
    </comment>
    <comment ref="K188" authorId="0">
      <text>
        <r>
          <rPr>
            <sz val="9"/>
            <rFont val="Tahoma"/>
            <charset val="134"/>
          </rPr>
          <t>Internet Failure</t>
        </r>
      </text>
    </comment>
    <comment ref="K189" authorId="0">
      <text>
        <r>
          <rPr>
            <sz val="9"/>
            <rFont val="Tahoma"/>
            <charset val="134"/>
          </rPr>
          <t>Internet Failure</t>
        </r>
      </text>
    </comment>
    <comment ref="L259" authorId="0">
      <text>
        <r>
          <rPr>
            <b/>
            <sz val="9"/>
            <rFont val="Tahoma"/>
            <charset val="134"/>
          </rPr>
          <t>Author:</t>
        </r>
        <r>
          <rPr>
            <sz val="9"/>
            <rFont val="Tahoma"/>
            <charset val="134"/>
          </rPr>
          <t xml:space="preserve">
Grid Failure From-09:33 to 16:48</t>
        </r>
      </text>
    </comment>
  </commentList>
</comments>
</file>

<file path=xl/sharedStrings.xml><?xml version="1.0" encoding="utf-8"?>
<sst xmlns="http://schemas.openxmlformats.org/spreadsheetml/2006/main" count="2436">
  <si>
    <t>Project Name</t>
  </si>
  <si>
    <t>PDPU-SEIPL, Gujarat 2010</t>
  </si>
  <si>
    <t>Project Number</t>
  </si>
  <si>
    <t>IN-10-0061</t>
  </si>
  <si>
    <t>Capacity</t>
  </si>
  <si>
    <t>KW</t>
  </si>
  <si>
    <t>PDPU</t>
  </si>
  <si>
    <t>Total Generation (KWH)</t>
  </si>
  <si>
    <t>Aggregate Meter Reading (KWH)</t>
  </si>
  <si>
    <t>Difference</t>
  </si>
  <si>
    <t>SEEDs data (KWH)</t>
  </si>
  <si>
    <t xml:space="preserve">Insolation </t>
  </si>
  <si>
    <t>PR (%)</t>
  </si>
  <si>
    <t>Any Issues/Problems Observed</t>
  </si>
  <si>
    <t>Inverter generation (KWH)</t>
  </si>
  <si>
    <t>Date</t>
  </si>
  <si>
    <t>2100570073/ 2100567820/ 2100567898</t>
  </si>
  <si>
    <t>Grid failure from 14.10 to 14.15 hours. Communication down, problem with SEEDS Gateway</t>
  </si>
  <si>
    <t>Grid failure from 13-37  to  13-42 hours. Communication down, problem with SEEDS Gateway</t>
  </si>
  <si>
    <t>Inverter 7802195 display not working. Communication down, problem with SEEDS Gateway</t>
  </si>
  <si>
    <t>Inverter 7802195 Break Down because of its S.M.P.S. found failed due to Moisture.</t>
  </si>
  <si>
    <t>Inverter 7802195 started from 16.54, after replacing the S.M.P.S  &amp; Front panel Display unit</t>
  </si>
  <si>
    <t>Grid Supply Failure from- 08.42 am  to  08.46 am.</t>
  </si>
  <si>
    <t>Inverter 1104500527 was shut down from 15.24 to 15.26 &amp; 15.29 to 15.31 for checking the Ethernet Adaptor (RETA-01)</t>
  </si>
  <si>
    <t>M/s.Schneider has Came for Service The Inv-4,Then He Shut Downed The Inv From-17-25  to  21-00.</t>
  </si>
  <si>
    <t>M/s.Schneider has Came for Observation,Then he Shut-downed the INV-4 ,From 13-05  TO  13-25  for Data log in,,,,,,,Grid Also Failure From- 18-20  to  18-24</t>
  </si>
  <si>
    <t>Grid Supply Failure From - 10-20  TO  10-26.</t>
  </si>
  <si>
    <t>Grid Supply Failure From - 14-28  TO  14-33.</t>
  </si>
  <si>
    <t>Grid Supply Failure From-  15-39  To  15-44.</t>
  </si>
  <si>
    <t>Inv-1 &amp; 4 Break downed From 13-05 to 13-12 due High Grid Frquancy Fault.</t>
  </si>
  <si>
    <t>Because of Unbalanced Frequancy of GRID, Inv-4, went in F1.Hi Grid Freequancy fault mode 4th time.Tracker`s Inverters also Went in Grid fault mode severly. And Internet Radio link Also Failure from PDPU.From 11-00,O`Clock.-2-8-12  To  18-00,O`Clock Today -3-8-12 ,SEEDS data  does not Available now.</t>
  </si>
  <si>
    <t>Plant Shut Downed From -11-25  to  11-33, For Rectification of Sparking Problem in the D.O.Fuse Holder of `R`Phase,,,,,Grid Failure From-12-18  to  12-23   &amp;   16-45  to  16-57.</t>
  </si>
  <si>
    <t>Internet Failure From- 12-30  to  13-00.</t>
  </si>
  <si>
    <t>Plant Shut Downed From- 09-00  to  09-07 ,For Replaced The `R`,D.O.Fuse assembly .</t>
  </si>
  <si>
    <t>Grid Supply Failure From- 17-18  to  18-30.</t>
  </si>
  <si>
    <t>Because of High Grid Voltages (256 V to 257 V) All 03,No`s fo Trackers SMA  Inverters- Went to Fault ,Grid Disturbance From 12-15 to 00-00.</t>
  </si>
  <si>
    <t>Because of High Grid Voltages (260 V to 262 V) All 03,No`s fo Trackers SMA  Inverters- Went to Fault ,Grid Disturbance From 00-00 to 19-30. And INV-2 &amp; 3 Went to Fault-ID-2 Mode during  11-43  to 11-55 &amp; 13-35  to  13-38, Inv-4 Also Went to Stand by Mode From -17-18  to  17-20.</t>
  </si>
  <si>
    <t>Because of High Grid Voltages (&gt;252V) All o3,No`s of Trackers Inverters went to Fault Grid Diturbance From 00-00 to 11-15,,,,,,,11-30  to  16-30,,,,,,,,,17-00  to  18-00,,,,,,,, &amp; 18-15  to  19-30.</t>
  </si>
  <si>
    <t>Internet Failure From- 11-00  to  00-00……….. Grid Supply Failure From -16-13  to  16-33.</t>
  </si>
  <si>
    <t>Internet Started From-10-30….Grid Supply Failure From-16-50  to  16-55.</t>
  </si>
  <si>
    <t>Plant Break Downed From -11-34  To  11-42 B`coz of Blown off The D.O.Fuse of `R` Phase.</t>
  </si>
  <si>
    <t>Grid Supply Failure From-15-02 To 15-22.</t>
  </si>
  <si>
    <t xml:space="preserve">Out of Few Minutes All 03,No`s fo Trackers SMA  Inverters- Went to Fault ,Grid Disturbance   Because of High Grid Voltages (254 V  to  260 V ) </t>
  </si>
  <si>
    <t>Grid Supply Failure From- 08-25  to  08-30,,,,10-12  to  10-17,,,,,,10-27  to  10-32   &amp;   11-07  to  11-51,,,,, Our CPU has  Hanged From-13-17 then we Sent to PDPU server Room for Repaired it.</t>
  </si>
  <si>
    <t>All Inverters Went to Fault Mode From - 15-10  to  15-20   &amp;   15-25  to  15-30 due to Law Grid Freequancy.</t>
  </si>
  <si>
    <t>Grid Suplly Failure From - 08-35  to  08-40.</t>
  </si>
  <si>
    <t>Grid Supply Failure From -13-30  13-35  &amp;  14-06  to  14-16</t>
  </si>
  <si>
    <t>Grid Supply Failure From -11-27  to  11-42.</t>
  </si>
  <si>
    <t>Grid Supply Failure From -14-54 to 15-00 &amp; 15-05 to  15-10</t>
  </si>
  <si>
    <t>Grid supply Failure From -10-45  to  11-15.</t>
  </si>
  <si>
    <t>Grid Supply Failure From - 10-20  to  10-25.</t>
  </si>
  <si>
    <t>I shut downed the Plant From-12-45  to  12-55, For solved the chattering problem in Fuse Holder of-11-kv, `R` D.O.Fuse.</t>
  </si>
  <si>
    <t xml:space="preserve">Grid Supply Failure From-    11-06  to  11-22  &amp;       11-25  to  11-28. And also Blown off The .D.O.Fuse of `R` Phase . </t>
  </si>
  <si>
    <t>Grid Supply Failure From- 14-01  to14-05.</t>
  </si>
  <si>
    <t>Grid Supply Failure From- 15-35 to 15-40.</t>
  </si>
  <si>
    <t>Grid Supply Failure From -13-07  to  13-12.</t>
  </si>
  <si>
    <t xml:space="preserve">Because of Heavy Cloud All Inverters Went to Sleep mode Severaly during the Period of ,,,,,,,,,17-00  to  17-40. </t>
  </si>
  <si>
    <t>Because Of High Grid Voltages &gt;256V All SMA Inverters-No-5  Went to Grid Disturbance Mode for Sevral Time .</t>
  </si>
  <si>
    <t>Grid Supply Failure From -10-34  to  10-40.</t>
  </si>
  <si>
    <t>Grid Supply Failure From - 17-38  to  17-43.</t>
  </si>
  <si>
    <t>Grid Supply Failure From - 17-31  to  17-41.</t>
  </si>
  <si>
    <t xml:space="preserve">Grid Supply Failure From -10-40-  to  10-45. </t>
  </si>
  <si>
    <t>Grid Supply Failure From- 17-30  to  17-35  &amp;  17-36  to  17-50,  &amp;  Also Filure The Net From PDPU , Because of Shut Downed The Server for It`s Service Purpose.</t>
  </si>
  <si>
    <t>ERROR</t>
  </si>
  <si>
    <t>Plant Break Downed From -09-30  to  09-45, Due to Blown off The D.O.Fuse of  `B` Phase.</t>
  </si>
  <si>
    <t xml:space="preserve">Plant Break Downed From -10-50  to  11-05,Because of Loose soldaring of ,D.,O.Fuselink it`s Blown off Again. </t>
  </si>
  <si>
    <t>Grid failure from 16.11 to 16. 49</t>
  </si>
  <si>
    <t xml:space="preserve">Plant Break Downed From -11-08  to  11-23,Because of Loose soldaring of ,D.,O.Fuselink it`s Blown off Again. </t>
  </si>
  <si>
    <t>Grid Supply Failure From - 11-45  to  11-50.</t>
  </si>
  <si>
    <t>Grid Supply Failure From - 10-57  to  11-24.</t>
  </si>
  <si>
    <t>Grid Supply Failure From -09-55  to  10-00.</t>
  </si>
  <si>
    <t>Grid Supply Failure From -11-28  to  11-33,,,,,,15-20  to  15-33,,,,,,,,,,16-53  to  16-58   &amp;   17-14  to  17-19.</t>
  </si>
  <si>
    <t>Grid Supply Failure From- 11-18  to 11-23.</t>
  </si>
  <si>
    <t>Grid Supply Failure From- 16-52  to 17-15.</t>
  </si>
  <si>
    <t>Grid Supply Failure From- 10-03  to  10-08.</t>
  </si>
  <si>
    <t>Plant Break Downed From- 11-47  to  12-00, Because of Blown off The D.O.Fuse of `R` Phase</t>
  </si>
  <si>
    <t>Internet Failure From- 17-32  to  18-45.</t>
  </si>
  <si>
    <t>Grid Supply Failure From - 08-38  to  08-41.</t>
  </si>
  <si>
    <t>Grid Supply Failure From - 14-57  to  14-58.</t>
  </si>
  <si>
    <t>Grid supply Failure From -08-45  to  08-50,,,,,,16-01  to  16-05,,,,,&amp;,,16-34  to  16-40.</t>
  </si>
  <si>
    <t>Grid Supply Failure From - 17-57  to  18-01.</t>
  </si>
  <si>
    <t>Grid Supply Failure From - 09-40  TO  09-45, And Plant Break Downed From - 09-50  TO  12-00, Because of Created The Fault in Aux-440,V,Supply.</t>
  </si>
  <si>
    <t>Grid Supply Failure From - 17-30  to  17-40.</t>
  </si>
  <si>
    <t>Grid Supply Failure From - 08-43  to  08-48.</t>
  </si>
  <si>
    <t>Grid Supply Failure From - 09-09  to  09-18.</t>
  </si>
  <si>
    <t>Grid Supply Failure From - 13-09  TO  13-10,,,,,Client Connect  Prod.Graf has Not Updated From -6-30  to  00-00.</t>
  </si>
  <si>
    <t>Grid Supply Failure From- 16-49  to  16-54,,,,,Client Connect  Prod.Graf has Not Updated From -00-00  to  00-00.</t>
  </si>
  <si>
    <t>Grid Supply Failur From - 10-27  to  10-32  &amp;  11-25  to  11-30,,,,,,,,Cliend Connect Prod,Graf is Not Updated From -24-00  to  24-00.</t>
  </si>
  <si>
    <t>Client Connect Prod.Graf Not Updated Properly.</t>
  </si>
  <si>
    <t>Grid Supply Failure From - 17-38  to  17-41. Client Connect Prod.Graf Not Updated Properly.</t>
  </si>
  <si>
    <t>Grid Supply Failure From -12-41  to  12-46.</t>
  </si>
  <si>
    <t>Grid Supply Failure From - 09-08  to  09-30.</t>
  </si>
  <si>
    <t>Grid Supply Failure From - 12-58  to  13-03,,,,18-10  to  20-30  &amp; 20-35  to  00-00.</t>
  </si>
  <si>
    <t>Grid Supply Failure From - 16-40 to 16-45</t>
  </si>
  <si>
    <t>Grid Supply Failure From - 11-05  to  11-10.</t>
  </si>
  <si>
    <t>Grid Supply Failure From - 10-05  to  11-11.</t>
  </si>
  <si>
    <t>Grid Supply Failure From - 11-50  to  11-55.</t>
  </si>
  <si>
    <t>Grid Supply Failure From - 12-35  to  12-40  &amp;  15-52  to  15-53.</t>
  </si>
  <si>
    <t>Grid Supply Failure From - 08-51  to  10-15.</t>
  </si>
  <si>
    <t>Grid Supply Failure From - 13-31  to  13-34.</t>
  </si>
  <si>
    <t>Grid Supply Failure From - 09-28  to  09-33,,,,,,11-48  to  11-50,  &amp;   13-56  to  13-58.</t>
  </si>
  <si>
    <t>Grid Supply Failure From -09-00  to  09-17.</t>
  </si>
  <si>
    <t>Grid Supply Failure From - 09-00  to  09-17.</t>
  </si>
  <si>
    <t>Plant Break Downed From -10-32  to  10-42, Because of Blown off The D.O.Fuse of `Y` Phase       …….Grid Supply Failure From -17-14  to  17-19.</t>
  </si>
  <si>
    <t>Grid Supply Failure From -13-55  to  14-20.,,,,,,Inv -2 . Shut downed From - 10-05  to  10-20.</t>
  </si>
  <si>
    <t>Grid Supply Failure From -16-00  to  16-02.</t>
  </si>
  <si>
    <t>Plant Shut downed From -12-00  to  12-47 Because of Malted the `R`Phase Arc Rod of 11-kv Isolator.</t>
  </si>
  <si>
    <t>Generation of 2013</t>
  </si>
  <si>
    <t>Plant Shut downed From 17-30  to  17-55 for Rectification of Oil Leakage Problem in Main X-mer (D-1168)</t>
  </si>
  <si>
    <t>Grid Supply Failure From -09-19  to  11-45.</t>
  </si>
  <si>
    <t>Gris Supply Failure From - 11-27  to  11-30  &amp;  11-31  to  12-29.</t>
  </si>
  <si>
    <t>Grid Supply Failure From - 16-15  to  16-20.</t>
  </si>
  <si>
    <t xml:space="preserve">Every Inverters Intermittent went in Fault Moded during the Period of  13-00  to  16-05 Because of Kite Festivel High Grid Voltages  problem Happened Severly for few second only </t>
  </si>
  <si>
    <t>Grid Supply Failure From -15-30  to  15-35.</t>
  </si>
  <si>
    <t>Grid Supply Failure From - 11-37  to  12-30  &amp;  18-00  to  18-55.</t>
  </si>
  <si>
    <t>Grid Supply Failure From - 09-14  09-22  &amp;  14-10  to  14-27.</t>
  </si>
  <si>
    <t>Grid Supply From - 12-33  to  12-36  &amp;  16-58  to  17-03.</t>
  </si>
  <si>
    <t>Grid Supply From - 09-59  to  09-03  &amp;  17-09  to  17-14.</t>
  </si>
  <si>
    <t>Grid Supply From - 14-31  to  15-04.</t>
  </si>
  <si>
    <t>Grid Supply Failure From -11-41  to  11-45. &amp;  Internet Failure From 17-00  TO  00-00</t>
  </si>
  <si>
    <t>Grid Supply Failure From - 15-19  to  15-24  &amp;  Internet Failure From - 00-00  to  17-00.</t>
  </si>
  <si>
    <t>Grid Supply Failure From - 09-02  to  09-06.</t>
  </si>
  <si>
    <t>Grid Supply Failure From - 10-39  to  10-42. There was An Error found in The UGVCL. Aggregate Metere Then I Informed to Mr.Booch (Ex.En. UGVCL )</t>
  </si>
  <si>
    <t>Grid Supply Failure From - 16-14  to  16-18 &amp;          16-35 to 16-45</t>
  </si>
  <si>
    <t>Grid Supply Failure From  14-04  to  14-09.</t>
  </si>
  <si>
    <t>Grid Supply Failure From -07-30  to  07-35.</t>
  </si>
  <si>
    <t>There was An Error found in The UGVCL. Aggregate Metere Then I Informed to Mr.Bhavsar (JE. UGVCL )</t>
  </si>
  <si>
    <t>Grid Supply Failure From - 10-49  to  10-53.</t>
  </si>
  <si>
    <t>Grid Supply Failure From 10-47  to  11-37  &amp;  14-12  to  14-17.</t>
  </si>
  <si>
    <t>Grid Supply Failure From - 07-10  to  07-20  &amp;  10-29  to  10-33</t>
  </si>
  <si>
    <t>Grid Supply Failure From - 10-50  to  10-55  &amp;  13-01  to  13-06</t>
  </si>
  <si>
    <t>Internet Failure From - 11-35  to  11-55.</t>
  </si>
  <si>
    <t>Grid Supply Failure From - 09-55  to 10-10,,11-32  to  11-35,,  &amp;  17-13  to  17-20.</t>
  </si>
  <si>
    <t>Grid Supply Failure From - 09-39  to  09-44.</t>
  </si>
  <si>
    <t>Grid Supply Failure From - 06-45  to  07-55.</t>
  </si>
  <si>
    <t>Grid Supply Failure From - 07-35  to  07-45.</t>
  </si>
  <si>
    <t>Grid Supply Failure From- 08-50  to 08-55.</t>
  </si>
  <si>
    <t>Grid Supply Failure From - 10-16  to  10-21.</t>
  </si>
  <si>
    <t>Grid Supply Failure From - 13-46  to  13-52.</t>
  </si>
  <si>
    <t>Grid Supply Failure From - 11-35  to  11-41.</t>
  </si>
  <si>
    <t>Grid Supply Failure From - 09-30  to  09-36.</t>
  </si>
  <si>
    <t>Aggregate Meter Replaced by UGVCL Between - 09  to  10-00. Grid Supply Failure From - 09-17  to  09-21.</t>
  </si>
  <si>
    <t>Grid Supply Failure From - 09-17  to  09-21.</t>
  </si>
  <si>
    <t>Grid Supply Failure From - 10-03  to  10-08  &amp;  13-07  to  13-12.</t>
  </si>
  <si>
    <t>Grid Supply Failure From - 09-55  to  09-57.</t>
  </si>
  <si>
    <t>Plant Shut Downed From- 10-31  to  10-41 ,For Replaced The `R`,D.O.Fuse Link .             Grid Supply Failure From - 16-50  to  16-53.</t>
  </si>
  <si>
    <t>Grid Supply Failure From - 14-05  to  14-15.</t>
  </si>
  <si>
    <t>Grid Supply Failure From - 15-15  to  15-20.</t>
  </si>
  <si>
    <t>Plant Break Downed From - 13-12  to  13-25 Because of Blown of The D.O.Fuse of `R` Phase.</t>
  </si>
  <si>
    <t>Plnt Break Downed From 09-50  to  10-04 Because of Blown off The  D.O.Fuse of `R` Phase</t>
  </si>
  <si>
    <t>Internet Failure From -12-30  to  00-00</t>
  </si>
  <si>
    <t>Grid Supply Failure From - 07-57  to  08-01. Internet Failure From - 00-00  to 16-00 and after also Failure for Intermittent  Period Till to 19- 00.</t>
  </si>
  <si>
    <t>Grid Supply Failure From - 14-42  to  14-46.</t>
  </si>
  <si>
    <t>Grid Supply Failure From - 18-11  to  18-16.</t>
  </si>
  <si>
    <t>Grid Supply Failure From - 8-10  to  8-20.</t>
  </si>
  <si>
    <t>Grid SUPPLY Failure From - 07-35  to  07-40,,,09-38  to  09-40  &amp;  10-38  to  10-42.</t>
  </si>
  <si>
    <t>Grid Supply Failure From - 09-33  to  09-38.</t>
  </si>
  <si>
    <t>Grid Supply From 11-15  to  11-56  &amp;  16-55  to  17-00</t>
  </si>
  <si>
    <t>Internet Failure From -10-45  to  13-30.</t>
  </si>
  <si>
    <t>Internet Failure From - 13-00  to  00-00.</t>
  </si>
  <si>
    <t>Internet Failure From -00-00  to  10-30.</t>
  </si>
  <si>
    <t>Grid Supply Failure From - 10-32  to  10-35,,,,Internet Disconnectivity Problem  From - 08-15  to  17-15.</t>
  </si>
  <si>
    <t>Grid Supply Failure From - 08-35  to  08-38.</t>
  </si>
  <si>
    <t>Grid Supply Failure From - 17-08  to  17-12.</t>
  </si>
  <si>
    <t>Grid Supply Failure From - 17-49  to  17-54,,,,Internet Failure From - 09-30  to  00-00.</t>
  </si>
  <si>
    <t>Internet Failure From -00-00  to  09-45.</t>
  </si>
  <si>
    <t>Internet Failure From -05-00  to  11-45.</t>
  </si>
  <si>
    <t>Grid Supply Failure From - 10-18  to  10-23,,,, Internet Failure From -06-00  to  09-15.</t>
  </si>
  <si>
    <t>Internet Failure From - 12-30  to  13-30.</t>
  </si>
  <si>
    <t>Internet Failure From 11-30  to  11-45.</t>
  </si>
  <si>
    <t>Internet Failure From - 10-30  to  11-00.</t>
  </si>
  <si>
    <t>Internet Failure From 00-00  to  21-15</t>
  </si>
  <si>
    <t>Grid Supply Failure From - 07-21  to  07-26,,,,, 09-59  to  10-02,,,10-05  to  10-07  &amp;  10-38  to  10-40.</t>
  </si>
  <si>
    <t>Grid Supply Failure From - 11-25  to  11-30.</t>
  </si>
  <si>
    <t>Grid Supply Failure From - 08-11  to  08-15,,,13-00  to  13-04  &amp;  18-36  to  18-40.</t>
  </si>
  <si>
    <t>Grid Supply Failure From - 18-33  to  18-37.</t>
  </si>
  <si>
    <t>Internet Failure From - 7-30  to  00-00.</t>
  </si>
  <si>
    <t>Internet Failure From 00-00  to  11-15.</t>
  </si>
  <si>
    <t>Grid Supply Failure From - 07-17  to  07-23,,,14-46  to  14-50  &amp;  18-35  to  18-38.</t>
  </si>
  <si>
    <t>Grd Supply Failure From - 07-55  to  08-10,,,Inverter-3 Not Auto.started after Returned the GRID, Restarted From - 10-50.</t>
  </si>
  <si>
    <t>Grid Supply Failure From - 07-30  to  07-33.</t>
  </si>
  <si>
    <t>Grid Supply Failure From - 18-43  to  20-10.</t>
  </si>
  <si>
    <t>Grid Supply Failure From - 09-38  to  09-43 &amp; 21-15  to  00-00.</t>
  </si>
  <si>
    <t>Grid Supply From - 00-00  to  05-15  &amp;  15-14  to  15-22.</t>
  </si>
  <si>
    <t>Grid Supply From -16-10  to  16-25.</t>
  </si>
  <si>
    <t>Grid Supply Failure From - 07-10  to  07-15.</t>
  </si>
  <si>
    <t>Grid Supply Failure From - 08-09  to  08-14.</t>
  </si>
  <si>
    <t>Grid Supply Failure From -10-13  to  10-27,,11-11  to  12-01,,13-53  to  13-56,,17-22  to  17-28,,17-57  to  18-07  &amp;  19-03  to  19-08 and Because of Heavy Cloud Inv-1  &amp;  Inv-4 Went to Sleep mode From - 11-02  to  11-09.</t>
  </si>
  <si>
    <t>Grid Supply Failure From - 09-11  to  09-14,,,09-19  to  09-22,,,09-26  to  09-28,,,09-34  to  09-36,,,09-56  to  09-58. Internet Failure From - 09-58  to  12-00.</t>
  </si>
  <si>
    <t>Because of Cyclone Grid Supply Failure From - 18-50  to  22-15.</t>
  </si>
  <si>
    <t>Grid Supply Failure From - 14-40  to  14-50. Internet Failure From 00-00  to  13-00.</t>
  </si>
  <si>
    <t>Grid Supply Failure From - 18-35  to  18-40.</t>
  </si>
  <si>
    <t>Grid Supply Failure From - 14-11  to  14-17.</t>
  </si>
  <si>
    <t>Grid SUPPLY Failure From - 12-06  to  12-10.</t>
  </si>
  <si>
    <t>Grid Supply Failure From  -  13-00  to  13-05,,,13-24  to  13-27  &amp;  17-10  to  17-15.</t>
  </si>
  <si>
    <t>Grid Supply Failure From - 09-25  to  09-55,,,11-24  to  11-29  &amp;  18-08  to  18-15.</t>
  </si>
  <si>
    <t>Grid Supply Failure From - 10-24  to  10-29.</t>
  </si>
  <si>
    <t>Grid Supply Failure From - 11-34  to  11-39.</t>
  </si>
  <si>
    <t>Grid Supply Failure From - 14-03  to  14-08,,,15-36  to  15-42,,,16-06  to  16-10  &amp;  16-58  to  17-02</t>
  </si>
  <si>
    <t>Grid Supply Failure From - 08-38  to  08-42.</t>
  </si>
  <si>
    <t>Grid Supply Failure From - 07-16  to  08-30, Because of Heavy Cloud All Inverters Intermittent went to Sleep Mode.</t>
  </si>
  <si>
    <t>Grid Supply Failure From - 08-23  to  08-27 &amp; 11-35 to 11-41.</t>
  </si>
  <si>
    <t>Grid Supply Failure From - 09-17  to  09-22.</t>
  </si>
  <si>
    <t>Grid Supply Failure From - 10-52  to  10-57,,,14-47  to  14-54  &amp;  16-38  to  16-46. Internet failure from - 00-00  to  10-45.</t>
  </si>
  <si>
    <t>Grid Supply Failure From - 12-34  to  12-42, Internet Failure From - 15-15  to  17-10.</t>
  </si>
  <si>
    <t>Grid Supply Failure From - 07-47  to  07-51  &amp;  15-30  to  15-35.</t>
  </si>
  <si>
    <t xml:space="preserve">Grid Supply Failure From - 10-48  to  10-52  </t>
  </si>
  <si>
    <t>Grid Supply Failure From - 12-42  to  14-49.</t>
  </si>
  <si>
    <t>Grid Supply Failure From - 13-37  to  13-42  &amp;  15-29  to  15-39.</t>
  </si>
  <si>
    <t>Grid Supply Failure From - 11-37  to  12-00.</t>
  </si>
  <si>
    <t>Seeds Box Shutdowned From -11-40  to  19-45 for it`s Mantainace.</t>
  </si>
  <si>
    <t>Grid Supply Failure From - 17-28  to  17-36.</t>
  </si>
  <si>
    <t>Grid Supply Failure From - 17-48  to  17-49.</t>
  </si>
  <si>
    <t>Grid Supply Failure From - 13-12  to  13-19  &amp;  18-06  to  18-11.</t>
  </si>
  <si>
    <t>Internet Failure From - 11-15  to  15-15.</t>
  </si>
  <si>
    <t>Grid Supply Failure From - 9-22  to  9-27.</t>
  </si>
  <si>
    <t>Grid Supply Failure From - 16-05  to  16-10.</t>
  </si>
  <si>
    <t>Grid Supply Failure From - 8-25  to  8-30  &amp;  9-11 to  9-16  &amp;  19-21  to  19-25.</t>
  </si>
  <si>
    <t>Grid Supply Failure From 16-31  to  16-36.</t>
  </si>
  <si>
    <t>Grid Supply Failure From - 13-32  to 13-40  &amp;  14-20  to  14-25, Because of Heavy Cloud and Rain all Inverters Intermittent went to Sleep mode.</t>
  </si>
  <si>
    <t>Because of Heavy Cloud and Rain All Inverters Intermittent Went to Sleep mode During Up to 09-17.</t>
  </si>
  <si>
    <t>Grid Supply Failure From - 14-17  to  14-24   &amp;   19-00  to  19-03.</t>
  </si>
  <si>
    <t>Grid Supply Failure From - 10-42  to  10-47.</t>
  </si>
  <si>
    <t>Grid Supply Failure From - 06-20  to 06-25,,,Inv 1,2,3 Started From - 07-35 After Reset it Manually.</t>
  </si>
  <si>
    <t>Grid Supply Failure From - 08-25  to  08-30.</t>
  </si>
  <si>
    <t>Grid Supply Failure From - 13-44  to  13-49.</t>
  </si>
  <si>
    <t>Because of Cloud Inv- 2 &amp; 3 Started From - 7-43 and Inv -1 &amp; 4 Started From - 8-37.</t>
  </si>
  <si>
    <t>Internet Failure From -08-30  to  13-00,,,,Grid Supply Failure From - 17-16  to  17-21.</t>
  </si>
  <si>
    <t>Internet Failure From -11-00  to  11-15,,,, Grid Supply Failure From - 09-19  to  09-23.</t>
  </si>
  <si>
    <t>Grid Supply Failure From - 16-57  to  17-03.</t>
  </si>
  <si>
    <t>Grid Supply Failure From - 12-37  to  12-42.</t>
  </si>
  <si>
    <t>Grid Supply Failure From - 08-39  to  08-44  &amp;    11 - 28 to 11-33.</t>
  </si>
  <si>
    <t>Plnt Break Downed From 10-50  to  10-02 Because of Blown off The  D.O.Fuse of 'B' Phase</t>
  </si>
  <si>
    <t>Grid Supply Failure From - 13-25  to  13-41.</t>
  </si>
  <si>
    <t>Grid Supply Failure From - 13-32  to  14-30  &amp;    14 - 33 to 15-25.</t>
  </si>
  <si>
    <t>Inv-3 Intermittent went to Sleep mode During the Period of 11-10  to  12-00 .Because of It`s High Temp due to Cooling fan Problem. Then I Switch off it`s 1-AJB( out of 6-AJB ) From 12-00 to 16-00 For Temp solution.</t>
  </si>
  <si>
    <t>I switch off The AJB-114 of The Inv-3 From - 10-52  to  15-02 For stabilize it`s High Voltage Problem during The Period.</t>
  </si>
  <si>
    <t>I switch off The AJB-117 of The Inv-3 From - 10-37  to  16-00 For stabilize it`s High Voltage Problem during The Period.</t>
  </si>
  <si>
    <t>Inv-3 Shut Downed From - 12-05  to  15-35 For Checked The Cooling Fan problem &amp; Also it`s AJB-112 Switch Off From - 11-34  to  15-35.</t>
  </si>
  <si>
    <t>Inv-2 has Went to Sleep mode From -13-58  to  13-59 Due to Colling fan Problem Then I switch off It`s AJB-112 From - 13-58  to  14-12.</t>
  </si>
  <si>
    <t>Grid Failure From - 12-15  to  12-20 with High Voltages Than D.O.Fuse of `B` Phase also Blown off , Plant Started From 12-28.</t>
  </si>
  <si>
    <t>Grid Failure From - 07-38  to 07-45.  &amp; Plnt Break Downed From 11-42  to  12-00. Because of Blown off The  D.O.Fuse of 'Y' Phase</t>
  </si>
  <si>
    <t>Inv-2 Shut Downed From - 18-22  to  19-00 For Checked The Cooling Fan problem &amp; Grid Failure From - 18-22  to 18-29.</t>
  </si>
  <si>
    <t>Internet Failure From -12:45</t>
  </si>
  <si>
    <t>Plant Break Downed From 09-48  to  09-58 Because of Blown of The D.O.Fuse of `Y` Phase,,,,Grid Failure From - 15-35  to  15-42,,,Internet Failure From - 15-30  to  00-00</t>
  </si>
  <si>
    <t>Internet Failure From - 00-00  to 00-00.</t>
  </si>
  <si>
    <t>Internet Failure From - 00-00  to 18-30.</t>
  </si>
  <si>
    <t>Internet Failure From - 17-30  to  18-15.</t>
  </si>
  <si>
    <t>Internet Failure From - 13-00  to  16-30.</t>
  </si>
  <si>
    <t>All Inverters Went to Sleep Mode Early From - 15-45. Because of Heavy Cloud and Rain.</t>
  </si>
  <si>
    <t>Grid Failure From - 12-43  to  12-51,,,Internet Failure From - 11-45  to  14-00.</t>
  </si>
  <si>
    <t>Grid Failure From - 07-50  to  10-51,</t>
  </si>
  <si>
    <t>26-Sep.</t>
  </si>
  <si>
    <t>Grid Failure From - 11-55  to  12-00  &amp;  12-31  to  12-36.</t>
  </si>
  <si>
    <t>Internet Failure From - 13-00  to  00-00</t>
  </si>
  <si>
    <t>Internet Failure From - 00-00  to  00-00. Grid Failure From - 11-48  to  11-53  Because of Shorte The Jumper of `Y`Phase oF The Grid. Then our D.O.Fuse of `Y`Phase Also Blown off and Plant started From 12-02. And 2nd Time Grid Failure From - 12-36  to  13-45 For Replaced The Jumper.</t>
  </si>
  <si>
    <t>Internet Failure From - 00-00  to  00-00.</t>
  </si>
  <si>
    <t>Internet Failure From - 00-00  to  19-45.</t>
  </si>
  <si>
    <t>Plant Break Downed From - 10-27  to  10-47 Because of Blown off The D.O.Fuse of `Y` Phase</t>
  </si>
  <si>
    <t xml:space="preserve">Because of Rain and Cyclone Grid Failure  From - 16-00  to  18-00 due to Single Pasing Problem in Distribution Line. </t>
  </si>
  <si>
    <t>Grid Failure From - 09-20  to  09-48.</t>
  </si>
  <si>
    <t>Because of Cloud and Rain Every Inverters Intermittent Went to Sleep mode Durin The Period of 11-00  to  14-45.</t>
  </si>
  <si>
    <t>Grid Failure From -13-03  to  13-08.</t>
  </si>
  <si>
    <t>Grid Failure From - 15-14  to  15-19.</t>
  </si>
  <si>
    <t>Grid Failure From - 14-00  to  14-38.</t>
  </si>
  <si>
    <t>Internet Intermittent Failure From - 10-30  to  15-00</t>
  </si>
  <si>
    <t>Grid Failure From - 07-54  to  07-59.</t>
  </si>
  <si>
    <t>Grid Failure From - 11-35  to  13-10  &amp;  16-02  to  16-26.</t>
  </si>
  <si>
    <t>Grid Failure From - 09-26  to  09-29  &amp;  13-38  to  13-55.</t>
  </si>
  <si>
    <t>Internet Failure From 15-15  to  18-00.</t>
  </si>
  <si>
    <t>Grid Failure From - 08-57  to  09-00 , 10-02  to  10-05  &amp;  10-37  to 10-40.</t>
  </si>
  <si>
    <t>Grid Supply Failure From - 15-35  to  15-39 , 15-48  to  15-51  &amp;  16-10  to  16-14.</t>
  </si>
  <si>
    <t>Grid Supply Failure From - 14-46  to  14-51.</t>
  </si>
  <si>
    <t>Internet Failure From 04-15  to  10-45.             Grid Supply Failure From - 10-24  to 10-29.</t>
  </si>
  <si>
    <t>Internet Failure From - 00-00  to  00-00 For Changed IP Address From PDPU.</t>
  </si>
  <si>
    <t>Grid Failure From - 08-04  to  08-07  &amp;  12-32  to  12-35.</t>
  </si>
  <si>
    <t>Grid Failure From - 08-35  to  08-43  &amp;  15-56  to  16-00.</t>
  </si>
  <si>
    <t>Grid Failure From - 09-40  to  09-43.</t>
  </si>
  <si>
    <t>Inv-4 Shut Down From 17-15  to  17-24 For Rectified The Oil Leakage Problem of Aux.X`mer-4 (Sr.no-C1169).</t>
  </si>
  <si>
    <t>Grid Failure From - 07-05  to  07-10.</t>
  </si>
  <si>
    <t xml:space="preserve">Inv-4 Late Started From - 07-30 Because of Fault of Emergency Stop </t>
  </si>
  <si>
    <t>Grid Supply Failure From - 15-24  to  15-31.</t>
  </si>
  <si>
    <t>Grid Supply Failure From - 16-00  to  16-05.</t>
  </si>
  <si>
    <t>Grid Supply Failure From - 17-23  to  17-29.</t>
  </si>
  <si>
    <t>Grid Supply Failure From - 11-28  to  11-36.</t>
  </si>
  <si>
    <t>Grid Supply Failure From - 16-20  to  16-57.</t>
  </si>
  <si>
    <t>Grid Supply Failure From -10-47  to  10-50.</t>
  </si>
  <si>
    <t>Grid Supply Failure From - 09-14  to  09-18.</t>
  </si>
  <si>
    <t>Inv-3 Shut down From - 16-31  to  18-00 For Replaced The Control card of The Cooling Fan.</t>
  </si>
  <si>
    <t>Grid Failure From - 11-20  to  11-28 , Inv-3 Shut down From - 09-40  to  11-17  &amp;  16-00  to  17-26  and Inv-2 Shut down From - 11-18  to  12-25  &amp;  16-00  to  17-26 For Replaced The Control card of The Cooling Fan.</t>
  </si>
  <si>
    <t>Grid Failure From- 17-30  to  17-41.</t>
  </si>
  <si>
    <t>Grid Supply Failure From - 14-57  to  15-01.</t>
  </si>
  <si>
    <t>Grid Supply Failure From - 12-58  to  13-07.</t>
  </si>
  <si>
    <t>Generation of 2014</t>
  </si>
  <si>
    <t>Grid Failure From - 17-40  to  17-55.</t>
  </si>
  <si>
    <t>Grid Failure From - 11-31  to  11-34.</t>
  </si>
  <si>
    <t>Grid Failure From - 14-21  to  14-51.</t>
  </si>
  <si>
    <t>Grid Failure From - 16-33  to  16-52  &amp;  17-25  to  17-35.</t>
  </si>
  <si>
    <t xml:space="preserve">Inv-4 Shut-down From 15-45  to  17-29.  </t>
  </si>
  <si>
    <t>Grid Supply Failure From - 17-53  to  17-58.</t>
  </si>
  <si>
    <t>Grid Failure From - 09-53  to  10-59.</t>
  </si>
  <si>
    <t>Internet Failure From - 05-00  to  00-00.</t>
  </si>
  <si>
    <t>Internet Started From-13-00 but 8 Pot Switch Failure Then My CPU is not connected With Net only Seeds Gate Way is Connected now.</t>
  </si>
  <si>
    <t>Grid Failure From- 08-00  to  08-05  ,  08-25  to  08-30  &amp;  10-04  to  10-35 ,  All Inverters Started From 09-07 Because It`s Aux.MCB Tripped With Grid Failure at 08-00 Then I Manually Reset it And Stared The Plant.</t>
  </si>
  <si>
    <t>Grid Failure From - 12-35  to  12-43.</t>
  </si>
  <si>
    <t>Inv-4 Shut Down From 16-10  to 19-10 by M/s.Schneider for Rectify The Comm.Error Problem.</t>
  </si>
  <si>
    <t>Grid Failure From - 13-32  to  13-39  &amp;  15-56  to  16-32.</t>
  </si>
  <si>
    <t>Grid Failure From - 15-29  to  15-34.</t>
  </si>
  <si>
    <t>Grid failure From - 14-01  to  14-04.</t>
  </si>
  <si>
    <t>Grid Failure From - 13-17  to  13-31.</t>
  </si>
  <si>
    <t>Grid Failure From - 11-40  to  11-45.</t>
  </si>
  <si>
    <t>Grid Failure From - 12-28  to  13-58.</t>
  </si>
  <si>
    <t>Inv-5.1 Shut down from-11-10  to  12-50</t>
  </si>
  <si>
    <t>Because of Cloud Inv-4 went to Sleep mode From - 9-58  to  9-59 , 10-31  to  10-32 &amp; 13-29  to  13-30.</t>
  </si>
  <si>
    <t>Grid Failure From - 10-54  to  10-59.</t>
  </si>
  <si>
    <t>Inv-4 Shut-down From 16-15  to  17-20 by M/s.Schneider.</t>
  </si>
  <si>
    <t>Plnt Shut-down From - 17-33  to  17-35  &amp;  17-40  to  18-00 By M/s.Suk-kam UPS.</t>
  </si>
  <si>
    <t>Fully Cloudy Day</t>
  </si>
  <si>
    <t>Grid Failure From - 11-18  to  11-30  &amp;  16-19  to  16-26.</t>
  </si>
  <si>
    <t>Grid Failure From - 16-27  to  16-32.</t>
  </si>
  <si>
    <t>Grid Failure From - 15-37  to  15-41.</t>
  </si>
  <si>
    <t>Grid Failure From - 08-30 to 08-35 ,  Inv- 1 , 2 , 3 Restarted From - 08-58.</t>
  </si>
  <si>
    <t>Grid Failure From - 02-02  to  02-15 ( But VCB Tripped Then Plant Started From -08-20) Also Grid Failure From - 11-22  to  11-27.</t>
  </si>
  <si>
    <t>Grid Failure From - 12-01  to  12-10.</t>
  </si>
  <si>
    <t>Grid Failure From - 12-07  to  13-36.</t>
  </si>
  <si>
    <t>Grid Failure From - 12-35  to  12-39.</t>
  </si>
  <si>
    <t>Grid Failure From  -  10-34  to  10-39.</t>
  </si>
  <si>
    <t>Grid Failure From - 16-53  to  16-57.</t>
  </si>
  <si>
    <t>Grid Failure From - 17-55  to  18-02.</t>
  </si>
  <si>
    <t>Grid Failure From - 07-40  to  07-45.</t>
  </si>
  <si>
    <t>Grid Failure From - 10-51  to  10-53.</t>
  </si>
  <si>
    <t>I observed Switch off The Main ACB at Morning 09-00 , Then I Started The Plant From - 09-05</t>
  </si>
  <si>
    <t>Replaced D.C.12Amp.Fuse Link of The String.04 --tive in AJB-105 ( Inv-4)</t>
  </si>
  <si>
    <t>Grid Failure From - 13-26  to  13-31  &amp;  14-24  to  14-50,,,Inv-2 Shut-Down From 17-00  to  18-00 and Replaced The AFPS Card of Cooling Fan By M/s.ABB.</t>
  </si>
  <si>
    <t>At.14-07 I Observed Tripped The Q11.MCB of MJB-4 ( INV-4 ) Then I Reset it and Retight it`s Termination.</t>
  </si>
  <si>
    <t>Grid Failure From - 09-48  to  09-53  &amp;  13-43  to  13-58.</t>
  </si>
  <si>
    <t>Grid Failure From - 09-29  to  09-37.</t>
  </si>
  <si>
    <t>Grid Failure From - 16-08  to  16-13.</t>
  </si>
  <si>
    <t>Because Cloud Inv-4 Went to Sleep mode From - 17-25  &amp;  Inv-1,2,3 Went to Sleep mode From -17-44 and Due to Cyclone and Rain Grid Failure From 18-15  to  Late Night.</t>
  </si>
  <si>
    <t>Because of GRID Failure From Yesterday Evening to Late Night .VCB Also Switch off Due to Failure The Battery Back-Up, Then I started The Plant From - 08-48, Grid Failure From - 09-23  TO  09-28. Internet Failure From Yesterday 18-15  to  00-00</t>
  </si>
  <si>
    <t>Grid Failure From - 09-17  to  09-36  &amp;  16-04  to  16-06. Internet Failure From 00-00  to 00-00.</t>
  </si>
  <si>
    <t>Grid Failure From - 09-34  to  09-37  ,  10-24  to  10-29  &amp;  11-09  to  11-12 ,  Internet Failure From 00-00  to 00-00 .</t>
  </si>
  <si>
    <t>Internet Failure From 00-00  to  00-00.</t>
  </si>
  <si>
    <t>Grid Failure From - 08-55  to  09-35. Internet Failure From 00-00  to  14-45.</t>
  </si>
  <si>
    <t>Grid Failure From - 8:30  to  8:35  &amp;  10:40  to  11:55.</t>
  </si>
  <si>
    <t>Grid Failure From -17:48  to  17:50 , Rahul Mohan Shut-down The SEEDS During The Period of 13:45  to  16-15.</t>
  </si>
  <si>
    <t>Grid Failure From - 17:44  to  17:49.</t>
  </si>
  <si>
    <t>Grid Failure From - 16-27  to  19-29.</t>
  </si>
  <si>
    <t>Grid Failure From - 08:16  to  08:20</t>
  </si>
  <si>
    <t>Grid Failure From - 11:27  to  11:48  &amp;  17:49  to  17:55.</t>
  </si>
  <si>
    <t>Grid Failure from 16:10 to 16:14 &amp; 18:47 to 18:51</t>
  </si>
  <si>
    <t>Grid Failure From -08:00  to  08:05 But Inverter - 1 , 2 &amp; 3 Reset at 08:50.</t>
  </si>
  <si>
    <t>Grid Failure From - 09:05  to  09:10  &amp;  12:05  to  12:18.</t>
  </si>
  <si>
    <t>Grid failure from 9:14 am to 13:04 pm.</t>
  </si>
  <si>
    <t>Internet Failure From - 02:15  to  09:50.</t>
  </si>
  <si>
    <t>Grid Failure From - 09:06  to  09:09</t>
  </si>
  <si>
    <t>Internet Failure From - 11:00  to  16:45 &amp; Grid Failure From - 17:15  to  17:27.</t>
  </si>
  <si>
    <t>Grid Failure From - 12:03  to  12:11</t>
  </si>
  <si>
    <t>Grid Failure From - 09:43  to  09:46 &amp; D.O.Fuse of `Y` Phase also Blown of With Grid Failure ,Then Plant Started From - 10:02 After Returned The GRID.</t>
  </si>
  <si>
    <t>Grid Failure From - 17:55  to  18:00.</t>
  </si>
  <si>
    <t>Grid Failure From - 14:33  to  14:38</t>
  </si>
  <si>
    <t>Grid Failure From -17:42  to  17:45.</t>
  </si>
  <si>
    <t>Grid Failure From - 13:42  to  14:03  &amp;  18:25  to  18:27.</t>
  </si>
  <si>
    <t>Inverter-1-Shut-Down From 18:05  &amp; Grid Failure From - 18:19  to  18:21.</t>
  </si>
  <si>
    <t>Grid Failure From - 17:34 to 17:42</t>
  </si>
  <si>
    <t>Grid Failure From -11:11 to 11:14</t>
  </si>
  <si>
    <t xml:space="preserve">Grid Failure From - 17:40  to  17:48  &amp;  18:13  to  18:28. &amp; Inveter  No -1 D C vollage low so not start </t>
  </si>
  <si>
    <t>Grid Failure From - 15:19  to  15:21</t>
  </si>
  <si>
    <t>Grid Failure From - 16:26  to  16:47</t>
  </si>
  <si>
    <t>Grid Failure From - 16:26  to  11:11 to 11:34</t>
  </si>
  <si>
    <t>Grid Failure From - 16:26  to  15:39 to 15:57</t>
  </si>
  <si>
    <t xml:space="preserve">Grid Failure From - 9:06  to  9:16 </t>
  </si>
  <si>
    <t>ABB Inverter no-2 did not wake up in the morning  reset it @ 10:00 o clock &amp; Grid failure from - 13:58 to 14:00</t>
  </si>
  <si>
    <t>Cloudy Day</t>
  </si>
  <si>
    <t xml:space="preserve">Today I Replaced The D.C.12Amp Fuse Link of The String- 02 ++tive in AJB-100 of The Inverter-4 during The Period of 10:15  To  10:20.                      Battery water Fileed in 03 no`s of Compund Light ( 02 Back side Light  &amp; 01 Front side Light )
</t>
  </si>
  <si>
    <t xml:space="preserve">Grid Failure From - 10:32  to  10:42 </t>
  </si>
  <si>
    <t>Grid Failure From - 14:05  to  14:43 &amp; D.O.Fuse of `R` Phase also Blown of With Grid Failure ,Then Plant Started From - 14:43 After Returned The GRID.WO # 791503</t>
  </si>
  <si>
    <t xml:space="preserve"> Heavy Cloud and Rain</t>
  </si>
  <si>
    <t xml:space="preserve">  Cloud and Rain</t>
  </si>
  <si>
    <t>Grid Failure From - 10:15  to  10:24 WO#980264  &amp; Cloudy Day</t>
  </si>
  <si>
    <t xml:space="preserve">Grid Failure From - 17:58 to 18:25 WO#1058270  &amp; Cloudy Day </t>
  </si>
  <si>
    <t>Grid Failure From - 9:13 to 9:25(WO#1113328) &amp; second time Grid Failure From - 11:12  to  11:15 &amp; D.O.Fuse of `Y` Phase also Blown of With Grid Failure ,Then Plant Started From - 11:27 After Returned The GRID.(WO#1114096)</t>
  </si>
  <si>
    <t>Grid Failure From - 14:30 to 15:40 WO#1153598  &amp; Rain &amp; Cloudy</t>
  </si>
  <si>
    <t>Today I Replaced The D.C.12Amp Fuse Link of The String- 07 --tive in AJB-116 of The Inverter-3 during The Period of 10:20  To  10:25.WO#(1174948) &amp; Rain &amp; Cloudy</t>
  </si>
  <si>
    <t>Today I Replaced The 1 D.C.12Amp Fuse Link of  The String- 07 ++tive in AJB-109 of The Inverter-2 during The Period of 10:50  To  10:55.WO#(1220529) &amp; 2, D.C.12Amp Fuse Link of  The String- 08 --tive in AJB-112 of The Inverter-2 during The Period of 16:35  To  16:40.WO#(1223722)</t>
  </si>
  <si>
    <t xml:space="preserve">Grid Failure From 12:33 to12:47 for D.O Fuse of "Y" Phase blown after replace fuse and plant start  </t>
  </si>
  <si>
    <t xml:space="preserve">D.O Fuse of "Y" phase blown at 10:30 Am, Fuse was replaced and plant started at 11:35 Am. &amp; Rain &amp; Cloudy </t>
  </si>
  <si>
    <t>D.O Fuse of "Y" phase blown at 10:10 Am, Fuse was replaced and plant started at 11:24 (WO#1306835)</t>
  </si>
  <si>
    <t>D.O Fuse of "R"Y"B" phase blown at 12:10 Am, Fuse was replaced and plant started at 13:08 Pm.</t>
  </si>
  <si>
    <t>Rain &amp; Cloudy Day</t>
  </si>
  <si>
    <t>D.O Fuse of "Y" phase blown at 12:50 Am, Fuse was replaced and plant started at 13:08 (WO#1383416) Rain &amp; Cloudy Day</t>
  </si>
  <si>
    <t>D.O Fuse of "R" phase blown at 13:30 Am, Fuse was replaced and plant started at 13:48 (WO#) Rain &amp; Cloudy Day &amp; 2 time Grid Failure from-8:10 to 10:46 wo#(1395963) &amp; 11:30 to 12:25wo#(1397012)</t>
  </si>
  <si>
    <t xml:space="preserve">Grid Failure From - 14:08 to 14:54 WO#1437911  &amp; Rain &amp; Cloudy &amp; Inv-No:-4 Filter &amp; inveter cleaning </t>
  </si>
  <si>
    <t>D.O Fuse of "R'&amp;'Y" phase blown at 10:47 Am, Fuse was replaced and plant started at 11:20 (WO#1486006) Cloudy Day</t>
  </si>
  <si>
    <t xml:space="preserve">Grid Failure From - 15:34 to 15:44 WO#1501674 &amp; Grid Failure From - 17:02 to 17:37 &amp; Grid Failure From - 17:54 to 18:16 &amp; Fully Rain </t>
  </si>
  <si>
    <t>Grid Failure From - 16:50 to 16:54 &amp; Cloudy Day</t>
  </si>
  <si>
    <t>Grid Failure From - 13:02 to 14:20 WO#1631677 &amp; Cloudy Day</t>
  </si>
  <si>
    <t>D.O Fuse of "R" phase blown at 12:12 pm, Fuse was replaced and plant started at 12:34 (WO#1644643) &amp; Cloudy Day</t>
  </si>
  <si>
    <t>Today I Replaced The 1 D.C.12Amp Fuse Link of  The String-NO- 02 ++tive in AJB-101 of The Inverter-4 during The Period of 10:40  To 10:45.WO#(1671005)</t>
  </si>
  <si>
    <t>Grid Failure From - 10:12 to 10:35  WO#1697916 &amp; Cloudy Day</t>
  </si>
  <si>
    <t>Grid Failure From - 8:28 to 8:37  WO#1724239</t>
  </si>
  <si>
    <t>Today I Replaced The D.C.12Amp Fuse Link of The String- 08 --tive in AJB-110 of The Inverter-2 during The Period of 12:10  To  12:15.WO#(1737960) &amp;  Grid Failure From - 07:29 to 07:55 &amp; our vcb trip After reset vcb plant started 9:32 WO#1736380 &amp; Cloudy</t>
  </si>
  <si>
    <t>Grid Failure From - 10:12 to 10:35  WO#1822946 &amp; Cloudy Day</t>
  </si>
  <si>
    <t xml:space="preserve">Grid Failure From - 14:17 to 16:53  WO#1888096 </t>
  </si>
  <si>
    <t>Grid Failure From - 16:32 to 16:34  WO#1697916</t>
  </si>
  <si>
    <t xml:space="preserve">Today I Replaced The D.C.12Amp Fuse Link of The String- 04 --tive in AJB-105 of The Inverter-4 during The Period of 10:45  To 10:50.WO#1914138 </t>
  </si>
  <si>
    <t>Grid Failure From - 8:10 to 8:25  WO#1926295 &amp; 8:50  Inverter 1 is down, informed ABB. They will be working to resolve this issue WO#1926581</t>
  </si>
  <si>
    <t>Inverter 1 is down, informed ABB.They will be working resolve this issue WO#1926581</t>
  </si>
  <si>
    <t>Grid Failure From - 8:47  to  9:25 &amp; D.O.Fuse of `B` Phase also Blown of With  High Frequncy &amp; Fuse link sport also Blown ,Then Plant Started From - 9:42 .WO # 1972636</t>
  </si>
  <si>
    <t xml:space="preserve">Inverter 1 is down, informed ABB.They will be working resolve this issue WO#1926581 &amp; cleaning &amp; tietnece L.T panel  </t>
  </si>
  <si>
    <t>Inverter 1 is down, informed ABB.They will be working resolve this issue WO#1926581 &amp; cleaning &amp; tietnece L.T panel &amp;  Grid Failure From - 8:27 to 9:43  WO#2043269</t>
  </si>
  <si>
    <t>Inverter 1 is down, informed ABB.They will be working resolve this issue WO#1926581, &amp; Today I Replaced The D.C.12Amp Fuse Link of The String- 04 --tive in AJB-105 of The Inverter-4 during The Period of 10:50  To 10:55.WO#2057851</t>
  </si>
  <si>
    <t>Inverter 1 is down, informed ABB.They will be working resolve this issue WO#1926581 &amp; Grid Failure From - 17:15 to 17:42  WO#2101384</t>
  </si>
  <si>
    <t>Inverter 1 is down, informed ABB.They will be working resolve this issue WO#1926581 &amp; Grid Failure From - 11:03 to 11:11  WO#2110541</t>
  </si>
  <si>
    <t>Inverter 1 is down, informed ABB.They will be working resolve this issue WO#1926581 &amp; Grid Failure From - 8:44 to 8:54  WO#2122704</t>
  </si>
  <si>
    <t>Inverter 1 is down, informed ABB.They will be working resolve this issue WO#1926581 &amp; Grid Failure From - 11:05 to 11:10  WO#2138394 &amp; inverter 4 producing low due to cybro controler faulty WO#2138162</t>
  </si>
  <si>
    <t>Inverter 1 is down, informed ABB.They will be working resolve this issue WO#1926581.</t>
  </si>
  <si>
    <t>Inverter 1 is down, informed ABB.They will be working resolve this issue WO#1926581 &amp; Grid Failure From - 16:39 to 16:44  WO#2175271</t>
  </si>
  <si>
    <t>Inverter 1 is down, informed ABB.They will be working resolve this issue WO#1926581 &amp; Grid Failure From - 15:06 to 16:13  WO#</t>
  </si>
  <si>
    <t>Inverter 1 is down, informed ABB.They will be working resolve this issue WO#1926581 &amp; Grid Failure &amp; Government side 11kv H Poll "R" Phase L.A Failure From - 8:17 to 15:55  WO#2212818</t>
  </si>
  <si>
    <t xml:space="preserve">inverter 1 &amp; 4 is down iformed ABB &amp; Schneider &amp; Grid Failure with High voltage than our plant sort circuit than plant(inverter 1&amp;2) started 11:55  &amp;  U.P.S &amp; Battery charger Blown </t>
  </si>
  <si>
    <t xml:space="preserve">inverter 1 &amp; 4 is down iformed ABB &amp; Schneider &amp; Grid Failure with High voltage than our plant sort circuit than plant(inverter 1&amp;2) started 11:55  &amp;  U.P.S &amp; Battery charger Blown &amp; our side visit schneider engineer &amp; resolve issue inverter no-4 started </t>
  </si>
  <si>
    <t>Inverter 1 is down, informed ABB.They will be working resolve this issue WO#1926581 &amp; U.P.S &amp; Battery charger Blown</t>
  </si>
  <si>
    <t>Inverter 1 is down, informed ABB.They will be working resolve this issue WO#1926581 &amp;  Battery charger Blown &amp; U.P.S rectified</t>
  </si>
  <si>
    <t>Inverter 1 is down, informed ABB.They will be working resolve this issue WO#1926581 &amp;  Battery charger Blown</t>
  </si>
  <si>
    <t>Inverter 1 is down, informed ABB.They will be working resolve this issue WO#1926581 &amp;  Battery charger Blown &amp; Grid failure from 16:21 to 16:25</t>
  </si>
  <si>
    <t>Grid Failure From - 9:50 to 9:55 WO#2369551 &amp; ABB Service engineer Mr. Salim has come to site. He has rectified the problem by replacing faulty ACB. Inverter starte at 16:20</t>
  </si>
  <si>
    <t>Grid Failure From 9:18 to 9:30 &amp; inverter no 4 down due to auxiliary supply MCB  tripped and it was not able to reset for 30 minutes after that reset @ 10:00 AM.  WO #2387806</t>
  </si>
  <si>
    <t xml:space="preserve"> Battery charger Blown </t>
  </si>
  <si>
    <t xml:space="preserve">Today I Replaced The D.C.12Amp Fuse Link of The String- 07 ++tive in AJB-116 of The Inverter-3 during The Period of 10:35  To  10:40.WO#(2435089) &amp;  Battery charger Blown </t>
  </si>
  <si>
    <t>Today I Replaced The D.C.12Amp Fuse Link of The String- 03 ++tive in AJB-102 of The Inverter-1 during The Period of 11:55  To  12:00.WO#(2480488) &amp;  Battery charger Blown  &amp; Grid Failure From - 15:54 to 16:03 WO#2482657</t>
  </si>
  <si>
    <t xml:space="preserve"> Battery charger Blown &amp; Grid Failure From - 8:00 to 9:20 WO#2541824 &amp; 9:59 to 10:05 WO#2542101 &amp; 17:32 to 17:46  WO#2546487</t>
  </si>
  <si>
    <t xml:space="preserve">Battery charger Blown Grid &amp; Failure From - 8:31 to 9:09 WO#2556092 &amp; inverter no-3 morning time note wake up so reset (3 time inverter on off) to inverter so started 9:10 WO#2555238 &amp; Array /balance of system </t>
  </si>
  <si>
    <t>Battery charger Blown  &amp; Tracker P.M</t>
  </si>
  <si>
    <t>Battery charger Blown &amp;Combiner &amp; Grid Failure From- 15:31 to 15:43 WO#2589251</t>
  </si>
  <si>
    <t>Seeds (Das) meteorological (MET) station p.m &amp; Battery charger blown</t>
  </si>
  <si>
    <t>Battery charger Blown &amp; Grid Failure From- 16:59 to 17:09 WO# 2627748 &amp; 17:25 to 17:30 WO# 2627992</t>
  </si>
  <si>
    <t xml:space="preserve">Battery charger blown &amp; Grid failure from- 9:48 to 9:53 WO# 2639096 &amp; Inverter #4 due to auto tripped it was not able to reset 1:35 hour after that reset @2:35 WO#  2640754 </t>
  </si>
  <si>
    <t xml:space="preserve">Inverter #4 is down 11:12 AM informed Schneider WO#2656601 &amp; Transformer No-4 (P.M R,B,N,)Oil Lickege gass kitt failure </t>
  </si>
  <si>
    <t>Grid failure from- 13:18 to 13:30 WO#2671705  &amp; Module visual Inspection P.M</t>
  </si>
  <si>
    <t>Inverter #4 is morning time on, off on, off, call to schneider service engineer is going to attend this problem tomorrow.</t>
  </si>
  <si>
    <t>Inverter # 4 ,11:15 auto trip  and it was not able to reset after schneider engineer come to our side and resolve issue inverter started from 17:05 WO#2700380</t>
  </si>
  <si>
    <t>Inverter # 4 ,11:35 auto tripped &amp; 13:05 auto start &amp; Grid Failure From -17:05 to 17:11 &amp; scond time 17:27 to 17:33 WO# 2719696 &amp; WO#2720220</t>
  </si>
  <si>
    <t>Inverter 4 is down, informed Schneider.They will be working resolve this issue &amp; Grid Failure From- 17:31 to 17:39 WO#2738903</t>
  </si>
  <si>
    <t xml:space="preserve">Inverter #4 replesh the D.C 12 Volts realy &amp; solle the issue Inverter started 09:10 </t>
  </si>
  <si>
    <t>Today I Replaced The D.C.12Amp Fuse Link of The String- 03 ++tive in AJB-101 of The Inverter-4 during The Period of 10:35  To  10:40.WO#(2766976) &amp; Grid Failure From- 14:08 to 15:09 WO#2769479</t>
  </si>
  <si>
    <t>Grid Failure From- 11:32 to 11:45 WO#2783874</t>
  </si>
  <si>
    <t>Grid Failure From- 16:50 to 16:58 WO#2803128</t>
  </si>
  <si>
    <t>Grid Failure From- 12:39 to 13:05 WO#2832390</t>
  </si>
  <si>
    <t>Grid Failure From 15:00 to 15:04 WO#2848950</t>
  </si>
  <si>
    <t>Grid Failure-Plant started 7:55 to  WO#2861355</t>
  </si>
  <si>
    <t>Grid Failure From 7:05 to 8:07 WO#2878909</t>
  </si>
  <si>
    <t>Inverter No-4 started 9:13 WO#2895864</t>
  </si>
  <si>
    <t>Grid Failure From 7:05 to 8:07 WO#2878909 &amp; Inverter 4 is down, informed Schneider.They will be working resolve this issue (Inverter side D.C,contector Blon)</t>
  </si>
  <si>
    <t>Inverter 4 is down, informed Schneider.They will be working resolve this issue (Inverter side D.C,contector Blon)</t>
  </si>
  <si>
    <t>Inverter 4 is down, informed Schneider.They will be working resolve this issue (Inverter side D.C,contector Blon) &amp; Grid Failure From 15:19 to 16:35 WO# 3108567 &amp; 2 Time 16:39 to 16:44 WO#3108613 3 Time 17:42 to 1749 WO#3109816</t>
  </si>
  <si>
    <t>Inverter 4 is down, informed Schneider.They will be working resolve this issue (Inverter side D.C,contector Blon) &amp; Grid Failure From 14:35 to 16:05 WO#3127429 &amp; Inverter 1 is down Informed ABB (Inverter side Mini power supply faulty)</t>
  </si>
  <si>
    <t>Inverter 4 is down, informed Schneider.They will be working resolve this issue (Inverter side D.C,contector Blon) &amp; Grid Failure From 12:24 to 12:47 WO#3144608 &amp; 15:21 to 15:23 WO#3150822 &amp; Inverter 1 is down Informed ABB (Inverter side Mini power supply faulty) inverter started 11:40 a.m &amp; Cloudy Day</t>
  </si>
  <si>
    <t>Inverter 4 is down, informed Schneider.They will be working resolve this issue (Inverter side D.C,contector Blon) &amp; Grid Failure From 14:20 to 14:30 WO# 3167155</t>
  </si>
  <si>
    <t xml:space="preserve">Today I Replaced The D.C.12Amp Fuse Link of The String- 04 ++tive in AJB-103 of The Inverter-1 during The Period of 9:55  To  10:00.WO#(3181932) &amp; Inverter No-1 mini power bank (D.C.15 VOLTS) Repleshed &amp; Inverter 4 is down, informed Schneider.They will be working resolve this issue (Inverter side D.C,contector Blon) </t>
  </si>
  <si>
    <t>Inverter 4 is down, informed Schneider.They will be working resolve this issue (Inverter side D.C,contector Blon) &amp; Grid Failure From 10:25 to 19:30 WO# 3201757</t>
  </si>
  <si>
    <t xml:space="preserve">Inverter 4 is down, informed Schneider.They will be working resolve this issue (Inverter side D.C,contector Blon) </t>
  </si>
  <si>
    <t>Inverter 4 is down, informed Schneider.They will be working resolve this issue (Inverter side D.C,contector Blon) &amp; Grid Failure From 12:38 to 12:43 WO# 3240768</t>
  </si>
  <si>
    <t>Inverter 4 is down, informed Schneider.They will be working resolve this issue (Inverter side D.C,contector Blon) &amp; Grid Failure From 14:31 to 16:38 WO# 3283954</t>
  </si>
  <si>
    <t>Today I Replaced The D.C.12Amp Fuse Link of The String- 02 --tive in AJB-101 of The Inverter-1 during The Period of 15:25  To  15:30.WO#(3300992) &amp; Inverter 4 is down, informed Schneider.They will be working resolve this issue (Inverter side D.C,contector Blon)</t>
  </si>
  <si>
    <t>Inverter 4 is down, informed Schneider.They will be working resolve this issue (Inverter side D.C,contector Blon) &amp; Grid Failure From 12:48 to 12:54 WO# 3316468 &amp; Grid Failure From 13:22 to 17:41 WO#</t>
  </si>
  <si>
    <t xml:space="preserve">Inverter 4 is down, informed Schneider.They will be working resolve this issue (Inverter side D.C,contector Blon) &amp; Grid Failure From 17:09 to 17:14 WO# </t>
  </si>
  <si>
    <t xml:space="preserve">Inverter 4 is resolve the issue started 9:05 (Replesh Inverter side D.C,contector) &amp; Grid Failure From 16:47 to 17:48 WO# </t>
  </si>
  <si>
    <t>Generation of 2015</t>
  </si>
  <si>
    <t>1026 KW</t>
  </si>
  <si>
    <t>WO#</t>
  </si>
  <si>
    <t>NO-OFF-CLEAN MODULES</t>
  </si>
  <si>
    <t>Inverter No- 3 Auto trip 8:50 (modulre fan problem) 9:50 Auto start WO#3381467  &amp; Today I Replaced The D.C.12Amp Fuse Link of The String- 01 --tive in AJB-105 of The Inverter-4 during The Period of 10:25  To  10:30.WO#(3381507)</t>
  </si>
  <si>
    <t>Grid Failure From 13:02 to 13:09 WO#3402756</t>
  </si>
  <si>
    <t>Grid Failure From 8:05 to 9:19 WO#3419549</t>
  </si>
  <si>
    <t>Grid Failure From 16:45 to 18:45 WO#3450753</t>
  </si>
  <si>
    <t xml:space="preserve"> The GERMI Plant has Failure The GRID  From -14:34 to 17:54  (wo#3470232)
  With high Frequency so our  D.O Fuse of  'B' phase blown at 17:54 to 18:40 (WO#3473799)
</t>
  </si>
  <si>
    <t xml:space="preserve"> Today I Replaced The D.C.12Amp Fuse Link of The String- 08 --tive in AJB-105 of The Inverter-4 during The Period of 10:05  To  10:10.WO#(3486775) &amp; Grid Failure From 15:57 to 18:28 WO# </t>
  </si>
  <si>
    <t>Grid Failure From 15:57 to 18:28 WO# 3518160</t>
  </si>
  <si>
    <t>Grid Failure From 17:42 to 18:52 WO# 3545933</t>
  </si>
  <si>
    <t xml:space="preserve">Battery water Fileed in 5 kw Battery Bank </t>
  </si>
  <si>
    <t>Grid Failure From 13:48 to 13:57 WO# 3593881</t>
  </si>
  <si>
    <t xml:space="preserve">Grid Failure From 14:48 to 15:08 WO#3648062 &amp; 15:26 to 15:44 WO#3648693 </t>
  </si>
  <si>
    <t>Cloudy day &amp; Inverer 4 run healthy but exhaust fan faulty</t>
  </si>
  <si>
    <t>Inverter no-4 run healthy but exhaust fan not working</t>
  </si>
  <si>
    <t xml:space="preserve">Grid Failure From 11:05 to 11:08 WO#3758192 </t>
  </si>
  <si>
    <t xml:space="preserve">Grid Failure From 13:39 to 13:46 WO#3798043 </t>
  </si>
  <si>
    <t xml:space="preserve">NO any Issue </t>
  </si>
  <si>
    <t xml:space="preserve">Transformer -1 &amp; 4 (P.M) </t>
  </si>
  <si>
    <t>fully cloudy Day</t>
  </si>
  <si>
    <t>NO any Issue</t>
  </si>
  <si>
    <t xml:space="preserve"> Today I Replaced The D.C.12Amp Fuse Link of The String- 04 ++tive in AJB-101 of The Inverter-4 during The Period of 10:25  To  10:30.WO#(3984715)</t>
  </si>
  <si>
    <t>Grid supply failure from 13:29 to 13:34(WO#4024145)</t>
  </si>
  <si>
    <t>Grid supply failure from 17:22 to 17:55 (WO#)</t>
  </si>
  <si>
    <t>Internet failure</t>
  </si>
  <si>
    <t>Grid supply failure from 12:20 to 12:30 (WO#4194605)</t>
  </si>
  <si>
    <t>Inverter no- 1,2,3,4, filter cleaning</t>
  </si>
  <si>
    <t>Grid supply failure from 9:55 to 12:38 (WO#4378455)</t>
  </si>
  <si>
    <t>Module cleaning done Inverter 3 Row N,O,P,Q,R. Total module cleaning 610</t>
  </si>
  <si>
    <t>Module cleaning done Inverter 2 &amp; 3 Row K,L,M. Total module cleaning 650</t>
  </si>
  <si>
    <t>Module cleaning done Inverter 2 Row I,J. Total module cleaning 650</t>
  </si>
  <si>
    <t>Module cleaning done Inverter 2 &amp; 3 Row . Total module cleaning 650 &amp; Grid supply failure from 9:32 to 12:35 (WO#4540622)</t>
  </si>
  <si>
    <t>Module cleaning done Inverter 1 &amp; 4 Row A,B.&amp; A,B,C,D,E Total module cleaning 650</t>
  </si>
  <si>
    <t>Module cleaning done Inverter 4 Row .&amp; F,G,H,I, Total module cleaning 650</t>
  </si>
  <si>
    <t>Module cleaning done Inverter 4 &amp; Trackers, Row .&amp; ,j,k,l, Total module cleaning 640</t>
  </si>
  <si>
    <t>Module cleaning done Inverter 3 Row  ,O,P,Q,R,S,T, Total module cleaning 640</t>
  </si>
  <si>
    <t>Module cleaning done Inverter 3 &amp; 2 Row  ,K,L,M,N, Total module cleaning 645 &amp;       Replaced The Demaj module as a 11`nd From Uper Last of The  `L` Row,String- 3 JB-110  (OLD Module Sr.no-PB10B068470151) NEW MODULE-PB10B047480118 &amp; 2 Module Replaced Front of the Row no-T string no-1 AJB NO-117 INverter no-3 Damege modulr sr.no-PB10B071470175 NEW Module sr.no-PB10B068470104</t>
  </si>
  <si>
    <t>Module cleaning done Inverter 2 Row  ,I,J Total module cleaning 604</t>
  </si>
  <si>
    <t>Grid supply failure from 16:14 to 16:19 (WO#5113888) &amp; Module cleaning done Inverter 2 &amp; 1, Row  ,E,F,G,H, Total module cleaning 630</t>
  </si>
  <si>
    <t>Module cleaning done Inverter -1 &amp; 4 Row  ,A,B,C,D,Inverter -No-4 Row- A,B,C, Total module cleaning 640</t>
  </si>
  <si>
    <t>Module cleaning done Inverter -4 Row -D,E,F,G, Total module cleaning 652</t>
  </si>
  <si>
    <t xml:space="preserve">Grid Failure From - 13:10 to 13:13 (WO#5285421) &amp; Module cleaning done Inverter-4 Row H,I,J, Total module cleaning 630 &amp; Plant shutdown due to replace isolator switch (G.O.D) @ 17:18 to 2:25 </t>
  </si>
  <si>
    <t>Our side Grid Failure due to R' Y' B', D.O, fuse Blown &amp; 'B' Phase L.A, Failure @9:21 to 11:35 WO#5340473 &amp; seeds P.M</t>
  </si>
  <si>
    <t>Module cleaning done Inverter -4 Row -K,L, &amp; Trackers &amp; Inverter-3 ROW- R,S,T, Total module cleaning 650 &amp; Combiner P.M,</t>
  </si>
  <si>
    <t>Module cleaning done Inverter-3 ROW- N,O,P,Q, Total module cleaning 645</t>
  </si>
  <si>
    <t>Module cleaning done Inverter-3 &amp;2 ROW- J,K,L,M, Total module cleaning 650</t>
  </si>
  <si>
    <t>Module cleaning done Inverter- 2 &amp; 1 ROW- G,H,I, Total module cleaning 660</t>
  </si>
  <si>
    <t>Module cleaning done Inverter-  1 ROW- A,B,C,D,E,F, Total module cleaning 670</t>
  </si>
  <si>
    <t>Today I Replaced The D.C.12Amp Fuse Link of The String- 03 --tive in AJB-102 of The Inverter-4 during The Period of 15:10  To  15:15.WO#(5732232) &amp; Module cleaning done Inverter-  4 ROW- A,B,C,D,E, Total module cleaning 650</t>
  </si>
  <si>
    <t>Grid Failure From - 12:02 to 12:07 (WO#5787456) &amp; Fully Cloudy Day</t>
  </si>
  <si>
    <t>Today I Replaced The D.C.12Amp Fuse Link of The String- 07 --tive in AJB-108 of The Inverter-2 during The Period of 10:05  To  10:10.WO#(5847185)</t>
  </si>
  <si>
    <t>Today I Replaced The D.C.12Amp Fuse Link of The String- 03 --tive in AJB-102 of The Inverter-4 during The Period of 15:10  To  15:15.WO#(5914038) &amp; Grid Failure From - 17:20 to 17:32 (WO#5982141)</t>
  </si>
  <si>
    <t>Grid supply failure from 15:10 to 15:15 (WO#6007340) &amp; Module cleaning done Inverter 4  Row  ,A,B,C,D,E, Total module cleaning 650</t>
  </si>
  <si>
    <t>Module cleaning done Inverter 4  Row  ,F,G,H,I, Total module cleaning 660</t>
  </si>
  <si>
    <t>Module cleaning done Inverter 4  Row  ,J,K,L, &amp; Trackers Total module cleaning 660</t>
  </si>
  <si>
    <t>Grid supply failure from 16:58 to 17:15 (WO#6308762)</t>
  </si>
  <si>
    <t>Module cleaning done Inverter 3  Row O,P,Q,R,S,T, Total module cleaning 660</t>
  </si>
  <si>
    <t>Grid supply Failure From - 9:45 to 9:47 &amp; 9:59 to 10:11 &amp; 10:48 to 11:00 &amp; 11:33 to 11:36 &amp; 12:22 to 12:25. Module cleaning done Inverter 2 &amp; 3  Row L,M,N, Total module cleaning 670</t>
  </si>
  <si>
    <t>Module cleaning done Inverter 2  Row H,I,J,K, Total module cleaning 665</t>
  </si>
  <si>
    <t>Module cleaning done Inverter -1  Row D,E,F,G, Total module cleaning 650</t>
  </si>
  <si>
    <t>Module cleaning done Inverter 1 &amp; 4  Row A,B,C,&amp; A,B,C, Total module cleaning 665</t>
  </si>
  <si>
    <t>Grid supply failure from 13:40 to 13:47 (WO#6689811) &amp; Module cleaning done Inverter- 4  Row -D,E,F,G, Total module cleaning 660</t>
  </si>
  <si>
    <t xml:space="preserve">Today I Replaced The D.C.12Amp Fuse Link of The String- 02 --tive in AJB-105 of The Inverter-4 during The Period of 16:10  To  16:15.WO#(6754787) </t>
  </si>
  <si>
    <t xml:space="preserve">Today I Replaced The D.C.12Amp Fuse Link of The String- 04 --tive in AJB-105 of The Inverter-4 during The Period of 10:15  To  10:20.WO#(6812097) </t>
  </si>
  <si>
    <t>Module cleaning done Inverter-3  Row P,Q,R,S,T, Total module cleaning 630</t>
  </si>
  <si>
    <t>Module cleaning done Inverter-3 &amp; 2  Row L,M,N,O, Total module cleaning 650</t>
  </si>
  <si>
    <t xml:space="preserve">Today I Replaced The D.C.12Amp Fuse Link of The String- 04 ++tive in AJB-101 of The Inverter-4 during The Period of 12:20  To  12:25.WO#(7104864) &amp; Grid supply failure from 8:07 to 8:13 (WO#7098699) &amp; Module cleaning done Inverter- 4  Row -H,I,J,K, Total module cleaning- 650 </t>
  </si>
  <si>
    <t>7098699 7104864</t>
  </si>
  <si>
    <t>Grid failure from - early morning to 9:26. Module cleaning done Inverter-1  Row D,E,F,G,Total module cleaning 650</t>
  </si>
  <si>
    <r>
      <rPr>
        <sz val="11"/>
        <color theme="1"/>
        <rFont val="Calibri"/>
        <charset val="134"/>
      </rPr>
      <t>Module cleaning done Inverter-1 &amp; 4  Row A,B,C,&amp; A,B,C, Total module cleaning 640 &amp; Inverter No-4 AJB No- 104 MCB Trip 12:40 to 14:02 WO</t>
    </r>
    <r>
      <rPr>
        <i/>
        <sz val="11"/>
        <color theme="1"/>
        <rFont val="Calibri"/>
        <charset val="134"/>
      </rPr>
      <t>#7318204</t>
    </r>
  </si>
  <si>
    <t>Module cleaning done Inverter-4  Row D,E,F,G, Total module cleaning 660</t>
  </si>
  <si>
    <t>Module cleaning done Inverter-4  Row H,I,J,K,L, &amp; Tracker Total module cleaning 720</t>
  </si>
  <si>
    <t>Today I Replaced The D.C.12Amp Fuse Link of The String- 02 --tive in AJB-116 of The Inverter-3 during The Period of 10:35  To  10:40.WO#(7506678) &amp; Module cleaning done Inverter- 3 ROW- ,P,Q,R,S,T, Total module cleaning 630</t>
  </si>
  <si>
    <t>Module cleaning done Inverter-3 &amp; 2  Row L,M,N,O, &amp;  Total module cleaning 660</t>
  </si>
  <si>
    <t>Module cleaning done Inverter-1 &amp; 2  Row ,H,I,J,K, &amp;  Total module cleaning 670</t>
  </si>
  <si>
    <t>Grid supply failure from 16:51 to 18:02 (WO#7717067)</t>
  </si>
  <si>
    <t>Module cleaning done Inverter-1  Row ,A,B,C,D,E,F,G, &amp;  Total module cleaning 685</t>
  </si>
  <si>
    <t xml:space="preserve">Module cleaning done Inverter-4  Row ,A,B,C,D,E, &amp;  Total module cleaning 630 &amp; Today I Replaced The D.C.12Amp Fuse Link of The String- 01 --tive in AJB-106 of The Inverter-2 during The Period of 10:35  To  10:40.WO#(7849439) &amp; Replace the silica gel </t>
  </si>
  <si>
    <t>Module cleaning done Inverter-4  Row ,F,G,H,I, &amp;  Total module cleaning 650</t>
  </si>
  <si>
    <t>Module cleaning done Inverter-4  Row ,J,K,L, &amp; Trackers  Total module cleaning 610</t>
  </si>
  <si>
    <t>Module cleaning done Inverter-3 Row P,Q,R,S,T &amp; Total module cleaning 630</t>
  </si>
  <si>
    <t>Module cleaning done Inverter-2 &amp; 3 Row L,M,N,O &amp; Total module cleaning 660. &amp; Grid supply failure from 18:12 to 18:30 (WO#8175587) &amp; couldy day</t>
  </si>
  <si>
    <t>Grid supply failure from - 9:06 to 9:12 &amp; couldy day</t>
  </si>
  <si>
    <t>Module cleaning done Inverter-2  Row ,H,I,J,K,&amp; Total module cleaning 670. &amp; Grid supply failure from 10:02 to 10:22 (WO#8286657)</t>
  </si>
  <si>
    <t>Module cleaning done Inverter-2 &amp;1 Row E,F,G, &amp; Total module cleaning 620</t>
  </si>
  <si>
    <t>Module cleaning done Inverter-1 Row ,A,B,C,D &amp; Total module cleaning 590</t>
  </si>
  <si>
    <t>Module cleaning done Inverter-4 Row ,A,B,C,D, &amp; Total module cleaning 580</t>
  </si>
  <si>
    <t>Module cleaning done Inverter-4 Row ,E,F,G,H, &amp; Total module cleaning 650 &amp; Rain</t>
  </si>
  <si>
    <t>Grid supply failure From 9:45 to 9:49 &amp; 16:03 to 16:09 (WO#8750195) (WO#8816841)</t>
  </si>
  <si>
    <t>8750195 8816841</t>
  </si>
  <si>
    <t>L.T PANEL P.M</t>
  </si>
  <si>
    <t>Module cleaning done Inverter-4  Row ,A,B,C,D,E,&amp; Total module cleaning 630. &amp; Grid supply failure from 13:17 to 13:24 (WO#9086294)</t>
  </si>
  <si>
    <t>Module cleaning done Inverter-4  Row ,J,K,L, &amp;  Total module cleaning 660</t>
  </si>
  <si>
    <t>Today I Replaced The 2 D.C.12Amp Fuse Link of The String- 09++tive in AJB-104 of The Inverter-1 &amp; 09--tive AJB-105  during The Period of 10:15  To  10:25.WO#(9402652) &amp; Module cleaning done Inverter-3  Row ,P,Q,R,S,T, &amp;  Total module cleaning 620</t>
  </si>
  <si>
    <t>Module cleaning done Inverter-3 &amp;2  Row ,L,M,N,O, &amp;  Total module cleaning 690</t>
  </si>
  <si>
    <t>Module cleaning done Inverter-2  Row ,H,I,J,K, &amp;  Total module cleaning 710</t>
  </si>
  <si>
    <t>Module cleaning done Inverter-2 &amp; 1  Row ,D,E,F,G, &amp;  Total module cleaning 680</t>
  </si>
  <si>
    <t>Module cleaning done Inverter-1 &amp; 4  Row ,A,B,C, &amp; ,A,B,C, &amp;  Total module cleaning 650</t>
  </si>
  <si>
    <t>Module cleaning done Inverter-4  Row-,D,E,F,G, &amp;  Total module cleaning 650</t>
  </si>
  <si>
    <t>Module cleaning done Inverter-4  Row-,H,I,J,K, &amp;  Total module cleaning 660</t>
  </si>
  <si>
    <t>Module cleaning done Inverter-4 &amp; 3 Row-,L, -R,S,T,&amp; Tracker &amp;  Total module cleaning 620  &amp; Control Building P.M &amp; Inverter P.M (1&amp;2)</t>
  </si>
  <si>
    <t>Module cleaning done Inverter-3 Row- N,O,P,Q, &amp;  Total module cleaning 630  &amp; C.R Panel P.M &amp; Inverter P.M (3&amp;4) &amp; Internet Failure (POE POWER ADAPTER FAILURE)14:45</t>
  </si>
  <si>
    <t>Module cleaning done Inverter-3 &amp; 2  Row- J,K,L,M  &amp;  Total module cleaning 680</t>
  </si>
  <si>
    <t xml:space="preserve">Grid supply failure from 14:59 to 15:15 </t>
  </si>
  <si>
    <t>Module cleaning done Inverter-1 &amp; 2  Row- G,H,I, &amp;  Total module cleaning 650</t>
  </si>
  <si>
    <t>Module cleaning done Inverter-1 Row- ,C,D,E,F, &amp;  Total module cleaning 660</t>
  </si>
  <si>
    <t>Module cleaning done Inverter-1 &amp; 4 Row- ,A,B &amp;,A,B,C,D, &amp; Total module cleaning 670</t>
  </si>
  <si>
    <t>Module cleaning done Inverter-4 Row- ,E,F,G,H, &amp; Total module cleaning 690</t>
  </si>
  <si>
    <t>Module cleaning done Inverter-4 Row- ,I,J,K,L, &amp; Total module cleaning 670</t>
  </si>
  <si>
    <t>Module cleaning done Inverter-3 &amp; Trackers Row- ,Q,R,S,T, &amp; Total module cleaning 630</t>
  </si>
  <si>
    <t>Module cleaning done Inverter-3 &amp; Row- ,M,N,O,P, &amp; Total module cleaning 650</t>
  </si>
  <si>
    <t>Inverter#3 did not wake up due to auto reset indication so reset it at 9:35am and started the inverter. &amp; Module cleaning done Inverter-3 &amp; 2 Row- ,J,K,L, &amp; Total module cleaning 680</t>
  </si>
  <si>
    <t>WO#11388926</t>
  </si>
  <si>
    <t>5 KV UPS System D.C, Volt Low so Bypass the system plant Trip 15:15 to 16:10 WO# &amp; Module cleaning done Inverter-2 &amp; Row- ,G,H,I, &amp; Total module cleaning 650 &amp; Cloud and Rain</t>
  </si>
  <si>
    <t>Night time 11KV Grid Failure so our plant VCB Trip plant started 9:05 &amp; Two Time Grid Failure From-10:58 to 11:21 &amp; 14:25 to 14:35 &amp; Module cleaning done Inverter-1  Row- ,D,E,F, &amp; Total module cleaning 640 &amp; Cloud and Rain</t>
  </si>
  <si>
    <t>Grid Failure From -11:09 to 11:16 WO# &amp; Module cleaning done Inverter-1  Row- ,A,B,C, &amp; Total module cleaning 350</t>
  </si>
  <si>
    <t>Today I Replaced The D.C.12Amp Fuse Link of The String- 04 ++tive in AJB-104 of The Inverter-4 during The Period of 19:35  To  9:40.WO#() &amp; Module cleaning done Inverter- 4 ROW- ,A,B,C,D,E, Total module cleaning 600</t>
  </si>
  <si>
    <t>Array P.M</t>
  </si>
  <si>
    <t>Module cleaning done Inverter-4  Row- ,F,G,H, &amp; Total module cleaning 600</t>
  </si>
  <si>
    <t>Module cleaning done Inverter-4  Row- ,I,J,K,L, &amp; Total module cleaning 670 &amp; Grid Failure From -16:15 to 16:23 WO# &amp; Combiner P.M (AJB-100 to 117 -Crystallin side 750 KW )</t>
  </si>
  <si>
    <t>Module cleaning done Inverter-3 &amp; Trackers Row- ,P,Q,R,S,T, &amp; Total module cleaning 650 &amp; Combiner P.M (AJB-100 to 105 -Thinfilm side 250 KW )</t>
  </si>
  <si>
    <t>Module cleaning done Inverter-3 &amp; 2 Row- ,L,M,N,O, &amp; Total module cleaning 680 &amp; Seeds P.M</t>
  </si>
  <si>
    <t>Module cleaning done Inverter- 2 Row- ,I,J,K, &amp; Total module cleaning 710</t>
  </si>
  <si>
    <t>Module cleaning done Inverter-2 &amp; 1 Row- ,F,G,H, &amp; Total module cleaning 650 &amp; Grid Failure From -08:07 to 08:15 WO#12532233</t>
  </si>
  <si>
    <t>Module cleaning done Inverter- 1 Row- C,D,E, &amp; Total module cleaning 600 &amp; Grid Failure From -07:20 to 08:05 WO#12736715</t>
  </si>
  <si>
    <t>Module cleaning done Inverter- 1 &amp; 4 Row- ,A,B, &amp; A,B,C,D, &amp; Total module cleaning- 610</t>
  </si>
  <si>
    <t>Module cleaning done Inverter- 4 Row- ,E,F,G, &amp; Total module cleaning- 560</t>
  </si>
  <si>
    <t>Module cleaning done Inverter- 4 Row- ,H,I,J, &amp; Total module cleaning- 596</t>
  </si>
  <si>
    <t>Module cleaning done Inverter- 4 &amp; 3 &amp; Trackers Row- ,K,L,&amp; R,S,T, &amp; Total module cleaning 660 &amp; Grid Failure From -12:52 to 12:57 WO#13149762 &amp; Tracker P.M</t>
  </si>
  <si>
    <t>Module cleaning done Inverter- 3 Row- ,N,O,P,Q, &amp; Total module cleaning- 660</t>
  </si>
  <si>
    <t>Grid failure from night time so our plant side V.C.B. trip Morning 8:00a.m on V.C.B. plant started 8:00a.m.WO#13316368</t>
  </si>
  <si>
    <t>Module cleaning done Inverter- 2 Row- ,H,I,J, &amp; Total module cleaning- 670</t>
  </si>
  <si>
    <t xml:space="preserve">Module cleaning done Inverter- 1 Row- E,F,G, &amp; Total module cleaning 580 &amp; Grid Failure From -12:55 to 13:05 WO# &amp; Trackers 4 S.Q. m.m. 4 core cable  B Phase Ground folt (Tracker Inverter no-3 S.M.A. power supply failure)    </t>
  </si>
  <si>
    <t>14331961 13587960</t>
  </si>
  <si>
    <t>Module cleaning done Inverter- 1 Row- A,B,C,D, 550 &amp; Total module cleaning 550 &amp; Grid Failure From -08:20 to 08:45 WO#13640469</t>
  </si>
  <si>
    <t>Module cleaning done Inverter- 4 Row- ,A,B,C,D,E, &amp; Total module cleaning- 630</t>
  </si>
  <si>
    <t>Module cleaning done Inverter- 4 Row- ,F,G,H, &amp; Total module cleaning- 594</t>
  </si>
  <si>
    <t>Grid Failure From -17:48 to 17:55 WO# &amp; Inverter no-1 ABB, From- 17:55 inverter  not started (sleep mode)</t>
  </si>
  <si>
    <t>Module cleaning done Inverter- 4 Row- ,I,J,K,L, &amp; Total module cleaning- 650</t>
  </si>
  <si>
    <t>Module cleaning done Inverter- 3 Row- ,P,Q,R,S,T, &amp; Total module cleaning- 630</t>
  </si>
  <si>
    <t xml:space="preserve">Today Eight time Grid failure-8:00 to 8:50 , 12:32 to 12:42, 14:50 to 14:55, 15:20 to 15:26 , 15:50 to 15:55, 16:46 to 16:50, 17:15 to 17:19, 17:31 to 17:59 &amp; Inverter no-1,2,3, Emergency stop reset Inverter started 9:10 &amp; Inverter no-1 Grid folt Err code NONFOLT(8189 A.C. VOLT LOW) 15:20 TO 16:20 </t>
  </si>
  <si>
    <t>WO#14227355 WO#14238706</t>
  </si>
  <si>
    <t>Module cleaning done Inverter- 3 Row- ,L,M,N,O, 670 &amp; Total module cleaning 670 &amp; Grid Failure From -12:58 to 13:06 WO#</t>
  </si>
  <si>
    <t>Module cleaning done Inverter- 3 Row- ,P,Q,R,S,T, &amp; Total module cleaning 650 &amp; Grid Failure From -12:01 to 12:07 WO#</t>
  </si>
  <si>
    <t>Module cleaning done Inverter- 3 Row- ,L,M,N,O, &amp; Total module cleaning- 670</t>
  </si>
  <si>
    <t>Module cleaning done Inverter- 1 &amp; 2 Row- ,G,H,I,J,K, &amp; Total module cleaning 900 &amp; Grid Failure From -07:40 to 08:00 &amp; 10:24 to 10:39 WO#</t>
  </si>
  <si>
    <t>Module cleaning done Inverter- 1 Row- ,A,B,C,D,E, &amp; Total module cleaning 950 &amp; Grid Failure From -12:10 to 12:15 WO#14683274</t>
  </si>
  <si>
    <t>Module cleaning done Inverter- 4 Row- ,I,J,K,L, &amp; Trackers &amp; Total module cleaning 750 &amp; Grid Failure From -08:13 to 08:22 WO#14882219 &amp; cloudy day</t>
  </si>
  <si>
    <t>Module cleaning done Inverter- 3 Row- ,P,Q,R,S,T, &amp; Total module cleaning- 650 &amp; cloudy day</t>
  </si>
  <si>
    <t>Grid Failure From- 15:08 to 16:05 Inverters note started sleep mode because D.C.Valltege low heavy rain &amp; Grid Failure From- 17:13 to 17:39</t>
  </si>
  <si>
    <t>14998049 14997953</t>
  </si>
  <si>
    <t>Grid Failure From- 14:22 to 14:30 WO#15038762</t>
  </si>
  <si>
    <t>Grid Failure From- 07:54 to 8:02 WO#1508660</t>
  </si>
  <si>
    <t>Grid Failure From- 15:00 to 15:20 WO#15158620</t>
  </si>
  <si>
    <t>Module cleaning done Inverter- 4 Row- ,F,G,H, &amp; Total module cleaning 594 &amp; Grid Failure From -13:13 to 13:20 WO#15323914</t>
  </si>
  <si>
    <t>Module cleaning done Inverter- 4 Row- ,I,J,K,L, &amp; Total module cleaning- 690</t>
  </si>
  <si>
    <t>Module cleaning done Inverter- 3 &amp; Trackers Row- ,P,Q,R,S,T, &amp; Total module cleaning- 710</t>
  </si>
  <si>
    <t>Module cleaning done Inverter- 3 Row- ,L,M,N,O, &amp; Total module cleaning 670 &amp; Grid Failure From -11:36 to 11:42 WO#15472920</t>
  </si>
  <si>
    <t>Module cleaning done Inverter- 2 Row- ,I,J,K, &amp; Total module cleaning 710 &amp; Grid Failure From -18:50 to 18:02 WO#15545727</t>
  </si>
  <si>
    <t>Module cleaning done inverter -1 Row- G,H &amp; Total module cleaning 504 &amp; Cloudy day</t>
  </si>
  <si>
    <t>Module cleaning done Inverter- 1 Row- ,D,E,F, &amp; Total module cleaning 462 &amp; Grid Failure From -11:36 to 11:46 &amp; 15:01 to 15:40 WO#</t>
  </si>
  <si>
    <t>15702683 15713587</t>
  </si>
  <si>
    <t xml:space="preserve">Module cleaning done inverter -1 Row- A,B,C, &amp; Total module cleaning 540 </t>
  </si>
  <si>
    <t xml:space="preserve">Module cleaning done inverter -4 Row- A,B,C,D,E, &amp; Total module cleaning 630 </t>
  </si>
  <si>
    <t xml:space="preserve">Module cleaning done inverter -4 Row- ,F,G,H, &amp; Total module cleaning 594 </t>
  </si>
  <si>
    <t>Module cleaning done Inverter- 4 Row- ,I,J,K,L, &amp; Total module cleaning- 690 &amp; Grid Failure From -18:03 to 18:09 WO#</t>
  </si>
  <si>
    <t>Module cleaning done Inverter- 3 &amp; Trackers Row- ,Q,R,S,T, &amp; Total module cleaning- 354 &amp; Grid Failure From -16:57 to 17:03 WO#</t>
  </si>
  <si>
    <t>Module cleaning done Inverter- 3  Row- ,N,O,P,, &amp; Total module cleaning- 546 &amp; Grid Failure From -17:58 to 18:04 WO#</t>
  </si>
  <si>
    <t xml:space="preserve">Module cleaning done inverter -2 &amp; 3 Row- ,L,M, &amp; Total module cleaning 504 </t>
  </si>
  <si>
    <t>Module cleaning done inverter -2 Row- ,J,K, &amp; Total module cleaning 570</t>
  </si>
  <si>
    <t>Inverter-2  AJB -106 String -7 MC4 connector bourned so replace connector and string started WO#() &amp; Module cleaning done inverter -2 &amp; 1 Row- ,I,J, &amp; Total module cleaning 504</t>
  </si>
  <si>
    <t>Internet failure &amp; Module cleaning done inverter -1 Row- ,E,F,G, &amp; Total module cleaning 489</t>
  </si>
  <si>
    <t>Grid Failure From-11:40 to 14:08 WO#</t>
  </si>
  <si>
    <t>11K.V side (G.O.D. Swich) R, phase sparking so maintains R, phase sutdown plant-10:03 to 10:20 WO#</t>
  </si>
  <si>
    <t>Grid Failure From-15:45 to 16:33 WO#</t>
  </si>
  <si>
    <t>Grid Failure From-28-7-2015-08:58 to 30-7-2015 -14:43 WO#16824672</t>
  </si>
  <si>
    <t>Grid Failure From-08:42 to 10:30 WO#</t>
  </si>
  <si>
    <t>Inverter no-3 morning time note wakeup Err-no-ISU (8185) Folt reset manualy inverter started -10:01 WO# &amp; Grid Failure From-15:40 to 15:49 WO#17070345</t>
  </si>
  <si>
    <t>Module cleaning done inverter -4 Row- ,A,B,C,D,E, &amp; Total module cleaning -630</t>
  </si>
  <si>
    <t>Module cleaning done Inverter- 4  Row- ,F,G,H, &amp; Total module cleaning- 594 &amp; Grid Failure From -06:30 to 06:40 WO#17177576</t>
  </si>
  <si>
    <t>Module cleaning done inverter -4 Row- ,I,J,K,L,, &amp; Total module cleaning -690</t>
  </si>
  <si>
    <t>Module cleaning done inverter -3 &amp; Trackers Row- ,O,P,Q,R,S,T, &amp; Total module cleaning -604</t>
  </si>
  <si>
    <t>Module cleaning done Inverter- 3&amp;2  Row- ,L,M,N, &amp; Total module cleaning- 714 &amp; Grid Failure From -15:03 to 15:10 WO#17364939</t>
  </si>
  <si>
    <t>Inverter no-2 ABB-Auto Trip becose Inverters Bloware fan (supply card) Bourned Inverter trip -12:20 to 15:55 WO#</t>
  </si>
  <si>
    <t>Inverter no-2 ABB-Auto Trip becose Inverters Bloware fan (supply card) Bourned Inverter trip -13:20 to 17:05 WO# &amp; Module cleaning done inverter -2  Row- ,J,K, &amp; Total module cleaning -567</t>
  </si>
  <si>
    <t>Inverter no-2 ABB-Auto Trip becose Inverters Bloware fan (supply card) Bourned Inverter trip -10:00 to 16:00 WO# &amp; Module cleaning done inverter -2&amp;1  Row- ,H,I, &amp; Total module cleaning -504</t>
  </si>
  <si>
    <t>Inverter no-2 ABB-Auto Trip becose Inverters Bloware fan (supply card) Bourned Inverter trip -10:20 to 10:40 WO#</t>
  </si>
  <si>
    <t>Two time Grid Failure From-9:50 to 9:59 WO#17658237 &amp; 14:20 to 14:40 WO#17660923</t>
  </si>
  <si>
    <t>17658237 17660923</t>
  </si>
  <si>
    <t xml:space="preserve">Inverter no-3 morning time note wakeup Err-no-ISU (8185) Folt reset manualy inverter started -09:40 WO# </t>
  </si>
  <si>
    <t>Inverter no-4 morning time not wakeup Err code-0252 (IGBT SWICH) WO#</t>
  </si>
  <si>
    <t>Inverter no-2 ABB sutdown to inverter 11:20 to 12:25 replace the Than card inverter started 12:25 WO#() &amp; Inverter no-1,2,3,SMA Trackers sutdown to inverters 10:40 to 14:10 Mager testing Folt Faund inverter no-3 Folt issue sold out WO#() &amp; Combiner P.M (750 Kw side)</t>
  </si>
  <si>
    <t xml:space="preserve">Combiner P.M (250K.w) &amp; Seeds P.M </t>
  </si>
  <si>
    <t>Inverter no-1,2,3,4, inverters Filter cleaning</t>
  </si>
  <si>
    <t>Inverter no-4 inverter started 10:15 a.m WO#()</t>
  </si>
  <si>
    <t>Module cleaning done inverter -4 Row- ,F,G,H, &amp; Total module cleaning -594</t>
  </si>
  <si>
    <t>Module cleaning done inverter -4 Row- ,I,J,K,L, &amp; Total module cleaning -690 &amp; Grid Failure From-10:00 to 10:05 WO#()</t>
  </si>
  <si>
    <t>Two time Grid Failure From-07:09 to 07:21 &amp; 11:28 to 11:38 WO#()</t>
  </si>
  <si>
    <t>Module cleaning done inverter -3 &amp; Trackers Row- ,O,P,Q,R,S,T, &amp; Total module cleaning -604 &amp; Grid Failure From-13:57 to 14:07 WO#(18593384)</t>
  </si>
  <si>
    <t>Module cleaning done inverter -3 &amp; 2 Row- ,L,M,N, &amp; Total module cleaning -714 &amp; Two Time Grid Failure From-06:18 to 06:25 &amp; 10:15 to 10:20 WO#(18632721 &amp; 18635335)</t>
  </si>
  <si>
    <t>18632721 18635330</t>
  </si>
  <si>
    <t>Module cleaning done inverter -2  Row- ,I,J,K, &amp; Total module cleaning -840  &amp; Grid Failure From-10:50 to 10:59 WO#(18695171)</t>
  </si>
  <si>
    <t>Module cleaning done inverter -1 Row- ,F,G,H, &amp; Total module cleaning -630</t>
  </si>
  <si>
    <t>Module cleaning done inverter -1  Row- ,A,B,C,D,E, &amp; Total module cleaning -483  &amp; Grid Failure From-16:07 to 16:58 WO#(18814517)</t>
  </si>
  <si>
    <t>Inverter no-4 shutdown 13:00 to 13:28 for maintance Replace IGBT 'Y' Phase inverter started 13:28 WO#() &amp; Module cleaning done inverter -4 Row- ,A,B,C,D,E, &amp; Total module cleaning -630</t>
  </si>
  <si>
    <t>Today I Replaced The 2 D.C.12Amp Fuse Link of The String- 07++tive in AJB-116 of The Inverter-3 &amp; 03--tive Line AJB-100 Inverter no-4  during The Period of 10:30  To  10:45.WO#(19058966) &amp; Module cleaning done Inverter-4  Row ,I,J,K,L, &amp;  Total module cleaning 690</t>
  </si>
  <si>
    <t>Two time Grid Failure From-14:36 to 14:47 &amp; 16:25 to 17:55 WO#()</t>
  </si>
  <si>
    <t>Module cleaning done inverter -3 &amp; Trackers  Row- ,O,P,Q,R,S,T, &amp; Total module cleaning -604  &amp; Grid Failure From-18:35 to 19:05 WO#()</t>
  </si>
  <si>
    <t>Module cleaning done inverter -3 &amp; 2  Row- ,L,M,N, &amp; Total module cleaning -714  &amp; Grid Failure From-17:05 to 18:30 WO#(19203752)</t>
  </si>
  <si>
    <t>Three Time Grid Failure From-07:02 to 07:10 &amp; 09:07 to 9:34 &amp; 11:28 to 11:33 WO#() &amp; Today I Replaced The 2 D.C.12Amp Fuse Link of The String- 03++tive in AJB-101 of The Inverter-4 &amp; 03--tive Line AJB-102 Inverter no-4  during The Period of 10:45 To 11:00.WO#(19237302)</t>
  </si>
  <si>
    <t>19225941 19232703 19235820 19237302</t>
  </si>
  <si>
    <t>Module cleaning done inverter -2 Row- ,I,J,K, &amp; Total module cleaning -840</t>
  </si>
  <si>
    <t>Module cleaning done inverter -1 Row- ,A,B,C,D, E, &amp; Total module cleaning -483</t>
  </si>
  <si>
    <t>Module cleaning done inverter -4 Row- ,A,B,C,D, E, &amp; Total module cleaning -630</t>
  </si>
  <si>
    <t>Grid Failure From-14:40 to 14:54 WO#19495606 &amp; Module clean by Rain</t>
  </si>
  <si>
    <t>Grid Failure From-yesterday night  to 18:05 WO# &amp; Module clean by Rain &amp; Main Transformer P.M</t>
  </si>
  <si>
    <t>Grid Failure From-08:00 to 16:20 WO#(A.C.Voltage low) &amp; Module clean by Rain</t>
  </si>
  <si>
    <t>Inverter no-4 morning time not wake up Err no-0012 A.C.Voltage low reset Err code inverter started 11:25WO#19640583 &amp; Inverter no-1 ABB 250 KVA Bloware than card failure Auto trip 13:00 to 13:35 WO#19640666 &amp; Module clean by Rain</t>
  </si>
  <si>
    <t>19640583 19640666</t>
  </si>
  <si>
    <t>Inverter no-1 ABB 250 KVA morning time note wake up Blowre than card Failure By pass 3 phase supply blowre &amp; inverter started 10:08 WO#19676055 Module clean by Rain</t>
  </si>
  <si>
    <t>Grid Failure From-10:02 to 10:54 WO#(19734203) &amp; Module clean by Rain</t>
  </si>
  <si>
    <t>Today I Replaced The D.C.12Amp Fuse Link of The String- 05++tive in AJB-101 of The Inverter-1  during The Period of 10:30 To 10:45.WO#(19839635)</t>
  </si>
  <si>
    <t>Grid Failure (low voltege) From-08:15 to 12:27 WO#19835946</t>
  </si>
  <si>
    <t>Module cleaning done inverter -4  Row- ,A,B,C,D,E, &amp; Total module cleaning -630  &amp; Grid Failure From-12:41 to 12:50 WO#(19898067)</t>
  </si>
  <si>
    <t>Grid Failure From-16:28 to 17:58 WO#(19957162)</t>
  </si>
  <si>
    <t>Module cleaning done inverter -4  Row- ,F,G,H, &amp; Total module cleaning -594  &amp; Grid Failure From-09:22 to 09:32 WO#(19991956)</t>
  </si>
  <si>
    <t>Module cleaning done inverter -4  Row- ,I,J,K,L, &amp; Total module cleaning -690</t>
  </si>
  <si>
    <t>Grid Failure From-08:30 to 10:05 WO#(20099787) &amp; Inverter No-4 sleep mode 10:07 to 17:05 Err code - sleep mode inverter WO#20108412</t>
  </si>
  <si>
    <t>20099787 20108412</t>
  </si>
  <si>
    <t>Module cleaning done inverter -3 &amp; Trackers  Row- ,O,P,Q,R,S,T, &amp; Total module cleaning -604</t>
  </si>
  <si>
    <t>Module cleaning done inverter -3 &amp; 2  Row- ,L,M,N, &amp; Total module cleaning -714</t>
  </si>
  <si>
    <t>Grid Failure From-09:06 to 09:13 WO#(20317939)</t>
  </si>
  <si>
    <t>Module cleaning done inverter -2  Row- ,I,J,K, &amp; Total module cleaning -840  &amp; Grid Failure From-07:48 to 07:55 WO#(20355081)</t>
  </si>
  <si>
    <t>Module cleaning done inverter -1  Row- ,F,G,H, &amp; Total module cleaning -630</t>
  </si>
  <si>
    <t>Module cleaning done inverter -1 &amp; 4  Row- ,A,B,C,D,E, &amp; A,B,C,D,E, &amp; Total module cleaning -1103</t>
  </si>
  <si>
    <t>Module cleaning done inverter -1 &amp; 4  Row- ,A,B,C,D,E, &amp; A,B,C,D,E,F,G,H, &amp; Total module cleaning -2188</t>
  </si>
  <si>
    <t>Module cleaning done inverter -2 &amp; 3  Row- ,K,L,M, &amp; Total module cleaning -770  &amp; Grid Failure From-13:42 to 13:55 &amp; 16:43 to 16:54 WO#(20521472)</t>
  </si>
  <si>
    <t>Module cleaning done inverter -2  Row- ,H,I,J, &amp; Total module cleaning -798  &amp; Grid Failure From-09:45 to 09:55 &amp; 16:31 to 16:42 &amp; 17:19 to 17:25 WO#()</t>
  </si>
  <si>
    <t>20561787 20580052 20580124</t>
  </si>
  <si>
    <t>Grid Failure From-06:15 to 12:37 WO#()</t>
  </si>
  <si>
    <t>6 Time Grid Failure From-08:45 to 08:56 &amp; 9:00 to 9:22 &amp; 10:11 to 10:28 &amp; 15:52 to 15:58 &amp; 17:05 to 17:52 &amp; 17:37 to 17:43 WO#()</t>
  </si>
  <si>
    <t>20657087 20657369 20659381 20674817 20675269</t>
  </si>
  <si>
    <t>Night time grid failure to 8:32 WO#20699781 &amp; 17:51 to 17:56</t>
  </si>
  <si>
    <t>20699781 20719213</t>
  </si>
  <si>
    <t>Module cleaning done inverter -4  Row- ,A,B,C,D,E, &amp; Total module cleaning -630  &amp; Grid Failure From-16:28 to 16:33 WO#(20757004)</t>
  </si>
  <si>
    <t>Module cleaning done inverter -4  Row- ,F,G,H, &amp; Total module cleaning -594 &amp; L.T PANEL P.M</t>
  </si>
  <si>
    <t>Module cleaning done inverter -3 &amp; Trackers Row- ,O,P,Q,R,S,T, &amp; Total module cleaning -604  &amp; Grid Failure From-16:28 to 16:33 WO#(20757004)</t>
  </si>
  <si>
    <t xml:space="preserve">Module cleaning done inverter -2  Row- ,I,J,K, &amp; Total module cleaning -840  </t>
  </si>
  <si>
    <t>Today I Replaced The 3 D.C.12Amp Fuse Link of The String- 04--tive in AJB-101 of The Inverter-4 &amp; String no-2 &amp; 4 --tive line AJB -105 Inverter no-4 during The Period of 09:40 To 09:50.WO#(21052510) &amp; Module cleaning done inverter -1  Row- ,F,G,H, &amp; Total module cleaning -630</t>
  </si>
  <si>
    <t xml:space="preserve">Module cleaning done inverter -1  Row- ,A,B,C,D,E, &amp; Total module cleaning -483  </t>
  </si>
  <si>
    <t xml:space="preserve">Module cleaning done inverter -4  Row- ,A,B,C,D,E, &amp; Total module cleaning -630  </t>
  </si>
  <si>
    <t>Grid Failure From-17:21 to 17:32 WO#21218179</t>
  </si>
  <si>
    <t>Grid Failure From-11:10 to 11:22 WO#21252902</t>
  </si>
  <si>
    <t xml:space="preserve">Module cleaning done inverter -4  Row- ,F,G,H, &amp; Total module cleaning -594  </t>
  </si>
  <si>
    <t xml:space="preserve">Module cleaning done inverter -4  Row- ,I,J,K,L, &amp; Total module cleaning -690  </t>
  </si>
  <si>
    <t>Module cleaning done inverter -3 &amp; Trackers Row- ,O,P,Q,R,S,T, &amp; Total module cleaning -604  &amp; Grid Failure From-08:57 to 09:15 WO#(21392605) &amp; Today Replace Transformers New Bridhar &amp; slicagel (2,3,4,)</t>
  </si>
  <si>
    <t>Module cleaning done inverter -3 &amp; 2 Row- ,L,M,N, &amp; Total module cleaning -714  &amp; Grid Failure From-16:49 to 16:55 WO#() Transformers p.m &amp; Inverter P.M (1,2,)</t>
  </si>
  <si>
    <t xml:space="preserve">Module cleaning done inverter -2  Row- ,I,J,K, &amp; Total module cleaning -840 &amp; Inverter P.M (3,4)  </t>
  </si>
  <si>
    <t xml:space="preserve">Module cleaning done inverter -1  Row- ,F,G,H, &amp; Total module cleaning -630  </t>
  </si>
  <si>
    <t>Module cleaning done inverter -1 &amp; 4 Row- ,A,B,C,D,E, &amp; A,B, &amp; Total module cleaning -645  &amp; Grid Failure From-08:49 to 08:54 WO#(21624101)</t>
  </si>
  <si>
    <t>Module cleaning done inverter - 4 Row- ,C,D,E,F, &amp; Total module cleaning -630  &amp; Grid Failure From-08:32 to 08:53 WO#(21667547)</t>
  </si>
  <si>
    <t>Module cleaning done inverter - 4 Row- ,G,H,I, &amp; Total module cleaning -594  &amp; Grid Failure From-14:50 to 16:37 WO#(21738513)</t>
  </si>
  <si>
    <t xml:space="preserve">Module cleaning done inverter -4,3,&amp; Trackers Row- ,J,K,L,&amp; S,T, &amp; Total module cleaning -612  </t>
  </si>
  <si>
    <t>Module cleaning done inverter -3 Row- ,N,O,P,Q,R, &amp; Total module cleaning -756  &amp; Grid Failure From-09:45 to 10:14 &amp; 13:53 to 14:35 WO#(21826715)</t>
  </si>
  <si>
    <t>21826715 21838639</t>
  </si>
  <si>
    <t>Module cleaning done inverter - 3 &amp; 2 Row- ,K,L,M, &amp; Total module cleaning -777  &amp; Grid Failure From-15:57 to 16:05 WO#(21892950)</t>
  </si>
  <si>
    <t xml:space="preserve">Module cleaning done inverter -1 &amp; 2 Row- ,H,I,J, &amp; Total module cleaning -798  </t>
  </si>
  <si>
    <t xml:space="preserve">Module cleaning done inverter -1 Row- ,E,F,G, &amp; Total module cleaning -546  </t>
  </si>
  <si>
    <t xml:space="preserve">Module cleaning done inverter -1 &amp; 4 Row- ,A,B,C,D, &amp; A,B, &amp; Total module cleaning -498  </t>
  </si>
  <si>
    <t>Module cleaning done inverter -4 Row- ,C,D,E,F, &amp; Total module cleaning -630  &amp; Grid Failure From-07:49 to 08:07 &amp; 14:01 to 14:59 &amp; 17:10 to 17:27 WO#()</t>
  </si>
  <si>
    <t>22307137 22318269 22324208</t>
  </si>
  <si>
    <t>Module cleaning done inverter -4 Row- ,G,H,I, &amp; Total module cleaning -594  &amp; Grid Failure From-16:13 to 16:20 &amp; 17:00 to 17:28 WO#()</t>
  </si>
  <si>
    <t>Module cleaning done inverter -4 &amp; 3 Row- ,J,K,L, &amp; S,T, &amp; Trackers &amp; Total module cleaning -612  &amp; Grid Failure From-09:49 to 10:04 WO#()</t>
  </si>
  <si>
    <t xml:space="preserve">Module cleaning done inverter -3 Row- ,N,O,P,Q,R, &amp; Total module cleaning -756  </t>
  </si>
  <si>
    <t xml:space="preserve">Module cleaning done inverter -3 &amp; 2 Row- ,K,L,M, &amp; Total module cleaning -777  </t>
  </si>
  <si>
    <t>Module cleaning done inverter -1 &amp; 2 Row- ,H,I,J, &amp; Total module cleaning -798 &amp; seeds P.M</t>
  </si>
  <si>
    <t>Module cleaning done inverter -4 &amp; 1 Row- ,A,B,C,D,&amp; A,B, &amp; Total module cleaning -498  &amp; Grid Failure From-15:09 to 15:17 WO#()</t>
  </si>
  <si>
    <t xml:space="preserve">Module cleaning done inverter -4 Row- ,C,D,E,F, &amp; Total module cleaning -630  </t>
  </si>
  <si>
    <t>Module cleaning done inverter -4 Row- ,G,H,I &amp; Total module cleaning -594</t>
  </si>
  <si>
    <t>Module cleaning done inverter -4 &amp; 3 Trackers Row- ,J,K,L, &amp; ,S,T, &amp; Total module cleaning -612  &amp; Grid Failure From-17:08 to 17:19 WO#(22855523)</t>
  </si>
  <si>
    <t>Module cleaning done inverter -3 Row- ,N,O,P,Q,R, &amp; Total module cleaning -756  &amp; Grid Failure From-11:13 to 11:45 WO#(22889812)</t>
  </si>
  <si>
    <t>Today I Replaced The D.C.12Amp Fuse Link of The String- 07--tive in AJB-105 of The Inverter-1 during The Period of 11:10 To 11:15.WO#(22939578) &amp; Trackers P.M</t>
  </si>
  <si>
    <t>Module cleaning done inverter -2 &amp; 3 Row- ,K,L,M, &amp; Total module cleaning -777 &amp; Transformer No-2 300kva P.M</t>
  </si>
  <si>
    <t>today ABB engineer has come at site for replacing blower than card so for replacing purpose we took shut down at 15:50 and switching on at 16:45.
But that card couldn’t work so they will get to fix some other card by this week. &amp; Module cleaning done inverter -1 &amp; 2 Row- ,H,I,J, &amp; Total module cleaning -798</t>
  </si>
  <si>
    <t>Today I Replaced The D.C.12Amp Fuse Link of The String- 05--tive in AJB-105 of The Inverter-1 during The Period of 10:15 To 10:20.WO#() &amp; Module cleaning done inverter -1 Row- ,E,F,G, &amp; Total module cleaning -546  &amp; Grid Failure From-16:59 to 17:22 WO#()</t>
  </si>
  <si>
    <t>23332248 23824011</t>
  </si>
  <si>
    <t>Module cleaning done inverter -4 &amp; 1 Row- ,A,B,C,D,&amp; A,B, &amp; Total module cleaning -498</t>
  </si>
  <si>
    <t>Module cleaning done inverter -4 Row- C,D,E,F &amp; Total module cleaning -630 &amp; Grid failure from - 12:40 to 12:49 WO#</t>
  </si>
  <si>
    <t>Module cleaning done inverter -4 Row- G,H,I, &amp; Total module cleaning -594</t>
  </si>
  <si>
    <t>Module cleaning done inverter -4 &amp; Trackers Row- ,J,K,L,&amp; S,T, &amp; Total module cleaning -612</t>
  </si>
  <si>
    <t>Module cleaning done inverter -3 Row- ,N,O,P,Q,R, &amp; Total module cleaning -756</t>
  </si>
  <si>
    <t>Module cleaning done inverter -1 &amp; 2 Row- ,H,I,J, &amp; Total module cleaning -798</t>
  </si>
  <si>
    <t>Module cleaning done inverter -1 Row- ,E,F,G, &amp; Total module cleaning -546 &amp; Grid failure from - 10:32 to 10:38 WO#()</t>
  </si>
  <si>
    <t>Module cleaning done inverter -1 &amp; 4 Row- ,A,B,C,D &amp; A,B &amp; Total module cleaning -498</t>
  </si>
  <si>
    <t>Module cleaning done inverter -4 Row- C,D,E,F, &amp; Total module cleaning -630 &amp; Grid failure from - 14:04 to 14:09 WO#()</t>
  </si>
  <si>
    <t>Module cleaning done inverter -4  Row- ,G,H,I, &amp; Total module cleaning -594</t>
  </si>
  <si>
    <t>Today I Replaced The D.C.12Amp Fuse Link of The String- 05--tive in AJB-115 of The Inverter-1 during The Period of 10:20 To 10:25.WO#() &amp; Module cleaning done inverter -3&amp;4 Trackers Row- ,J,K,L, &amp; S,T, &amp; Total module cleaning -612</t>
  </si>
  <si>
    <t>Module cleaning done inverter -3  Row- ,N,O,P,Q,R, &amp; Total module cleaning -756</t>
  </si>
  <si>
    <t>Module cleaning done inverter -2 &amp; 3 Row- ,K,L,M, &amp; Total module cleaning -777 &amp; Grid failure from - 17:09 to 17:13 WO#()</t>
  </si>
  <si>
    <t>Module cleaning done inverter -1 &amp; 2  Row- ,H,I,J, &amp; Total module cleaning -798</t>
  </si>
  <si>
    <t>Module cleaning done inverter -1  Row- ,E,F,G, &amp; Total module cleaning -546</t>
  </si>
  <si>
    <t>Inverter No-1,2,3,4, Filter Cleaning &amp; Inverter No- 4 (P.M)</t>
  </si>
  <si>
    <t>Grid Failure From-08:20 to 14:40 WO#24330844</t>
  </si>
  <si>
    <t>Inverter no- 1 ABB (250KW) Auto trip 10:00 to 17:00 wo#</t>
  </si>
  <si>
    <t>Inverter-no-1 ABB was shut down from 12:30 to 14:00 for replacing the IGBT blower by ABB engineer but job could't completed</t>
  </si>
  <si>
    <t>Inverter-no-1 ABB was shut down from 13:25 to 16:00 &amp; Inverter-no-2 was shut down from14:00 to 15:30 for replacing the IGBT blower by ABB engineer but job could't completed</t>
  </si>
  <si>
    <t>Generation of 2016</t>
  </si>
  <si>
    <t>Module cleaning done inverter -4  Row- ,A,B,C,D,E, &amp; Total module cleaning -594 &amp; Grid Failure From- 14:03 to 14:08WO#</t>
  </si>
  <si>
    <t>Module cleaning done inverter -4  Row- ,F,G,H, &amp; Total module cleaning -594</t>
  </si>
  <si>
    <t>Module cleaning done inverter -4 &amp; 3 Row- ,I,J,K,L, &amp; S,T,  &amp; Total module cleaning -818</t>
  </si>
  <si>
    <t>Module cleaning done inverter -3 Row- ,N,O,P,Q,R,  &amp; Total module cleaning -756</t>
  </si>
  <si>
    <t>Module cleaning done inverter -3 &amp; 2 Row- ,K,L,M,  &amp; Total module cleaning -777</t>
  </si>
  <si>
    <t>Module cleaning done inverter -2 Row- ,I,J,K,  &amp; Total module cleaning -798</t>
  </si>
  <si>
    <t>Module cleaning done inverter -1 Row- ,E,F,G,  &amp; Total module cleaning -546</t>
  </si>
  <si>
    <t>Module cleaning done inverter -1 &amp; 4  Row- ,A,B,C,D, &amp; A,B, &amp; Total module cleaning -498 &amp; Grid Failure From- 14:00 to 14:07 WO#</t>
  </si>
  <si>
    <t>Inverter-no-1 ABB was shut down from 16:05 &amp; Inverter-2 was shut down 16:25 for replacing the IGBT blower by ABB engineer but job could't completed &amp; Module cleaning done inverter -4 Row- ,C,D,E,F,  &amp; Total module cleaning -630</t>
  </si>
  <si>
    <t>Module cleaning done inverter - 4  Row- ,G,H,I, &amp; Total module cleaning -594 &amp; Grid Failure From- 10:30 to 10:42 &amp; 15:25 to 15:36 WO#</t>
  </si>
  <si>
    <t xml:space="preserve">Grid Failure From- 8:32 to 8:35 WO#25122514 </t>
  </si>
  <si>
    <t>Module cleaning done inverter - 4 &amp; 3 Trackers Row- ,J,K,L, &amp; S,T, Total module cleaning -612 &amp; Grid Failure From- 11:55 to 12:02 &amp; 17:04 to 17:08 &amp; 17:32 TO 17:35 WO#</t>
  </si>
  <si>
    <t>25178460 25190550 25191566</t>
  </si>
  <si>
    <t xml:space="preserve"> Grid Failure From- 7:30 to 9:20 WO#</t>
  </si>
  <si>
    <t>Module cleaning done inverter -2 Row- ,H,I,J,  &amp; Total module cleaning -798</t>
  </si>
  <si>
    <t>Module cleaning done inverter -1 &amp; 4 Row- ,A,B,C,D,&amp; A,B,  &amp; Total module cleaning -498 &amp; Change the pyranometer &amp; Change the inverter no-1 ABB new Blower fan</t>
  </si>
  <si>
    <t xml:space="preserve">Module cleaning done inverter -4 Row- ,C,D,E,F,  &amp; Total module cleaning -630 &amp; Grid Failure From-14:15 to 17:08 </t>
  </si>
  <si>
    <t>Module cleaning done inverter -4 Row- ,G,H,I,  &amp; Total module cleaning -594</t>
  </si>
  <si>
    <t xml:space="preserve"> Grid Failure From- 15:35 to 15:43 WO#</t>
  </si>
  <si>
    <t>Module cleaning done inverter -4 &amp; 3 &amp; Trackers Row- ,J,K,L, &amp; S,T,  &amp; Total module cleaning -612</t>
  </si>
  <si>
    <t xml:space="preserve">Module cleaning done inverter -3 &amp; 2 Row- ,K,L,M,  &amp; Total module cleaning -777 &amp; Grid Failure From-15:06 to 15:12 </t>
  </si>
  <si>
    <t xml:space="preserve">Module cleaning done inverter - 2 Row- ,H,I,J,  &amp; Total module cleaning -798 &amp; Grid Failure From-14:52 to 15:15 &amp; Transformer P.M </t>
  </si>
  <si>
    <t>Module cleaning done inverter -1 &amp; 4 Row- ,A,B,C,D, &amp; A,B,  &amp; Total module cleaning -498</t>
  </si>
  <si>
    <t xml:space="preserve">Module cleaning done inverter -4 Row- ,C,D,E,F,  &amp; Total module cleaning -630 &amp; Grid Failure From-16:38 to 16:47 </t>
  </si>
  <si>
    <t>Module cleaning done inverter -4 Row- ,G,H,I,,  &amp; Total module cleaning -594</t>
  </si>
  <si>
    <t>Module cleaning done inverter -4 &amp; 3 Trackers Row- ,J,K,L, &amp; ,S,T,  &amp; Total module cleaning -612</t>
  </si>
  <si>
    <t xml:space="preserve">Module cleaning done inverter -3 &amp; 2 Row- ,K,L,M,  &amp; Total module cleaning -777 &amp; Two Time Grid Failure From -7:55 to 8:13 &amp; 8:20 to 8:45 &amp; Inverter no-1 ABB 8:20 Auto trip D.C. Bracker of manual Auto reset inverter started 9:35 </t>
  </si>
  <si>
    <t>25946601 25946588 25946589</t>
  </si>
  <si>
    <t xml:space="preserve">Module cleaning done inverter -1 &amp; 4 Row- ,A,B,C,D, &amp; A,B,  &amp; Total module cleaning -498 &amp; Grid Failure From-9:42 to 9:50 WO# </t>
  </si>
  <si>
    <t xml:space="preserve">Module cleaning done inverter -4 Row- ,C,D,E,F, &amp; Total module cleaning -630 &amp; Grid Failure From-16:50 to 16:58 WO# </t>
  </si>
  <si>
    <t>Today I Replaced The 2 D.C.12Amp Fuse Link of The String- 03--tive in AJB-102 of The Inverter-4 &amp; 07--tive AJB-104 Inverter NO-4 during The Period of 16:45  To  17:00.WO#() &amp; Module cleaning done Inverter-4  Row ,G,H,I, &amp;  Total module cleaning 594</t>
  </si>
  <si>
    <t xml:space="preserve">Module cleaning done inverter -3 &amp; 2 Row- ,K,L,M,  &amp; Total module cleaning -777 </t>
  </si>
  <si>
    <t>Module cleaning done inverter -4 Row- ,C,D,E,F, &amp; Total module cleaning -630 &amp; Combiner P.M</t>
  </si>
  <si>
    <t>Two time Grid Failure From-12:53 to 14:08 &amp; 14:17 to 14:22WO# &amp; SEEDS P.M</t>
  </si>
  <si>
    <t>25995899 25995901</t>
  </si>
  <si>
    <t xml:space="preserve">Module cleaning done inverter -3 &amp; 2 Row- ,K,L,M,  &amp; Total module cleaning -777 &amp; Two Time Grid Failure From -7:50 to 8:20 &amp; 11:20 to 8:27 &amp; Inverter no-1 ABB 8:20 Auto trip D.C. Bracker of manual Auto 7:50  reset inverter started 9:28 </t>
  </si>
  <si>
    <t>26005473 26005832</t>
  </si>
  <si>
    <t xml:space="preserve">Module cleaning done inverter -1 &amp; 4 Row- ,A,B,C,D, &amp; A,B,  &amp; Total module cleaning -498 &amp; Grid Failure From-14:56 to 15:06 WO# </t>
  </si>
  <si>
    <t xml:space="preserve">Module cleaning done inverter -4 Row- ,C,D,E,F,  &amp; Total module cleaning -630 &amp;  Grid Failure From -10:01 to 10:09  &amp; Inverter no-1 ABB 10::09 Auto trip D.C. Bracker of manual Auto  reset inverter started 12:00 </t>
  </si>
  <si>
    <t>26018866 26015567</t>
  </si>
  <si>
    <t>Inverter #3 didn’t wake up in the morning due to DC breaker tripped , this problem occur due to grid outage from 2:30am to 6:00am.Inverter started 9:14 &amp; Module clean by rain</t>
  </si>
  <si>
    <t>Module cleaning done Inverter-4  Row ,A,B,C,D,E, &amp;  Total module cleaning 630 &amp; Grid Failure From-10:50 to 14:00 WO#</t>
  </si>
  <si>
    <t>Today I Replaced The D.C.12Amp Fuse Link of The String- 04--tive in AJB-105 of The Inverter-4 during The Period of 10:05 To 10:10.WO#()</t>
  </si>
  <si>
    <t xml:space="preserve">Module cleaning done Inverter-4  Row ,F,G,H, &amp;  Total module cleaning 594 </t>
  </si>
  <si>
    <t>Module cleaning done inverter -4 &amp; 3 Trackers Row- ,I,J,K,L, &amp; ,S,T,  &amp; Total module cleaning -710 &amp; Grid Failure From-10:48 to 10:53</t>
  </si>
  <si>
    <t>Module cleaning done inverter -3 Row- ,N,O,P,Q,R,  &amp; Total module cleaning -756 &amp; Grid Failure From-17:29 to 17:56</t>
  </si>
  <si>
    <t>Module cleaning done inverter -2 Row- ,H,I,J,  &amp; Total module cleaning -798 &amp; Morning Time Grid Failure Inverter No-2,3,4, started 8:35 &amp; Inverter No-1 started 9:20 (D.C. Bracker Auto trip)</t>
  </si>
  <si>
    <t>Grid Failure From-11:07 to 11:11</t>
  </si>
  <si>
    <t>Module cleaning done inverter -1 Row- ,E,F,G,  &amp; Total module cleaning -546 &amp; Grid Failure From-7:26 to 7:51 &amp; 11:20 to 11:30</t>
  </si>
  <si>
    <t>26046664 26047323</t>
  </si>
  <si>
    <t>Module cleaning done inverter -1 &amp; 4 Row- ,A,B,C,D, &amp; A,B,  &amp; Total module cleaning -498 &amp; Grid Failure From-09:05 to 9:51</t>
  </si>
  <si>
    <t>Today I Replaced The D.C.12Amp Fuse Link of The String- 03++tive in AJB-101 of The Inverter-4 during The Period of 10:05 To 10:10 &amp; Module cleaning done inverter -4 Row- ,C,D,E,F,  &amp; Total module cleaning -630</t>
  </si>
  <si>
    <t xml:space="preserve">Module cleaning done inverter -4 &amp; 3 Trackers Row- ,J,K,L, &amp; ,S,T,  &amp; Total module cleaning -612 </t>
  </si>
  <si>
    <t>Module cleaning done inverter -3 Row- ,N,O,P,Q,R,  &amp; Total module cleaning -756 &amp; Grid Failure From-14:52 to 14:58 &amp; 15:56 to 16:05</t>
  </si>
  <si>
    <t>26066161 26066162</t>
  </si>
  <si>
    <t>Grid Failure From-13:46 to 13:52 &amp; 16:08 to 16:30</t>
  </si>
  <si>
    <t>26066355 26066361</t>
  </si>
  <si>
    <t>Module cleaning done inverter -1 Row- ,E,F,G,  &amp; Total module cleaning -546 &amp; Inverter No-1 ABB (250 KW) Auto trip Err code- (8189) D.C. Bracker off 14:30 (inverter stoped) WO#</t>
  </si>
  <si>
    <t>Module cleaning done inverter -1 &amp; 4 Row- ,A,B,C,D, &amp; A,B,  &amp; Total module cleaning -498 &amp; Grid Failure From-09:11 to 9:26</t>
  </si>
  <si>
    <t>cloudy day</t>
  </si>
  <si>
    <t>Grid Failure From-08:52 to 09:10 &amp; Inverter No-2 ABB 250 KW Trip -9:10 Auto Run Lost Reset Err Inverter started 9:37</t>
  </si>
  <si>
    <t>26079827 26079828</t>
  </si>
  <si>
    <t>Grid Failure From- 8:41 to 8:48 &amp; 11:49 to 11:59 &amp; Inverter No-2 ABB 250 KW Trip -9:40 Auto Run Lost Reset Err Inverter started 12:00 &amp; Inverter No-1 ABB 250kw  Resolved the issue change the R,D,I Card inverter started 15:10</t>
  </si>
  <si>
    <t>26070546 26080565 26080994 26081477</t>
  </si>
  <si>
    <t>no module cleaning</t>
  </si>
  <si>
    <t>Module cleaning done Inverter-4  Row ,A,B,C,D,E, &amp;  Total module cleaning 630 &amp; Grid Failure From-13:40 to 13:50 &amp; 14:13 to 14:58</t>
  </si>
  <si>
    <t>26087168 26087178</t>
  </si>
  <si>
    <t>Module cleaning done inverter -4 &amp; 3 Trackers Row- ,I,J,K,L, &amp; ,S,T,  &amp; Total module cleaning -710 &amp; Grid Failure From-08:00 to 08:13 &amp; 10:04 to 10:13 &amp; 12:09 to 12:15 &amp; Inverter No-1 ABB (250 KW) Auto trip 08:13  Err code- (8189) D.C. Bracker off  Inverter started 09:30  WO#</t>
  </si>
  <si>
    <t>26092349 26092348 26092355</t>
  </si>
  <si>
    <t>Module cleaning done inverter -3 Row- ,N,O,P,Q,R,  &amp; Total module cleaning -756 &amp; Grid Failure From-11:02 to 11:10</t>
  </si>
  <si>
    <t>Module cleaning done inverter -3 &amp; 2 Row- ,K,L,M,  &amp; Total module cleaning -777 Grid Failure From-16:21 to 16:28</t>
  </si>
  <si>
    <t>Module cleaning done inverter -2 Row- ,H,I,J,  &amp; Total module cleaning -798 &amp; Grid Failure From-15:51 to 18:00</t>
  </si>
  <si>
    <t>Module cleaning done inverter -1 Row- ,E,F,G,  &amp; Total module cleaning -546 &amp; Grid Failure From-10:20 to 11:24 &amp; 16:43 to 17:02</t>
  </si>
  <si>
    <t xml:space="preserve"> Module cleaning done inverter -4 Row- ,C,D,E,F,  &amp; Total module cleaning -630 &amp; Grid Failure From-13:00 to 13:06 &amp; D.O Fuse of "Y" phase blown at 17:18 pm, Fuse was replaced and plant started at 17:55</t>
  </si>
  <si>
    <t>26108015 26110490</t>
  </si>
  <si>
    <t xml:space="preserve">Grid Failure From-07:25 to 07:38 </t>
  </si>
  <si>
    <t>Module cleaning done inverter -4  Row- ,G,H,I, &amp; Total module cleaning -594 &amp; Grid Failure From-17:58 to 19:24</t>
  </si>
  <si>
    <t>Module cleaning done inverter -2 Row- ,H,I,J,  &amp; Total module cleaning -798 &amp; L.T. Panal P.M</t>
  </si>
  <si>
    <t xml:space="preserve">Module cleaning done inverter -1 Row- ,E,F,G,  &amp; Total module cleaning -546 </t>
  </si>
  <si>
    <t>Grid Failure From- 13:26 to 13:33 &amp; 13:40 &amp; 13:49 &amp; 16:10 to 16:15</t>
  </si>
  <si>
    <t>Module cleaning done inverter -1 &amp; 4 Row- ,A,B,C,D, &amp; A,B,  &amp; Total module cleaning -498 &amp; Grid Failure From-08:52 to 9:05</t>
  </si>
  <si>
    <t>Module cleaning done inverter -4 Row- ,C,D,E,F,  &amp; Total module cleaning -630</t>
  </si>
  <si>
    <t>Module cleaning done inverter -3 &amp; 2 Row- ,K,L,M,  &amp; Total module cleaning -777 &amp; Grid Failure From-17:17 to 17:27</t>
  </si>
  <si>
    <t>Module cleaning done inverter -2 Row- ,H,I,J,  &amp; Total module cleaning -798 &amp; Grid Failure From-09:22 to 09:32</t>
  </si>
  <si>
    <t>Module cleaning done inverter -1 &amp; 4 Row- ,A,B,C,D,&amp; A,B,  &amp; Total module cleaning -498 &amp; Grid Failure From-09:40 to 09:45</t>
  </si>
  <si>
    <t xml:space="preserve">Module cleaning done inverter -4 Row- ,C,D,E,F,  &amp; Total module cleaning -630 &amp; Grid Failure From-17:10 to 17:53 &amp; Today I Replaced The D.C.12Amp Fuse Link of The String- 05++tive in AJB-117 of The Inverter-3 during The Period of 10:35 To 10:40 </t>
  </si>
  <si>
    <t>26147097 26147351</t>
  </si>
  <si>
    <t xml:space="preserve">Module cleaning done inverter -4 Row- ,G,H,I,  &amp; Total module cleaning -594 &amp; Today I Replaced The D.C.12Amp Fuse Link of The String- 01--tive in AJB-101 of The Inverter-1 during The Period of 18:35 To 18:40 </t>
  </si>
  <si>
    <t xml:space="preserve">Module clean by Rain &amp; Grid Failure From-17:55 to 22:20 </t>
  </si>
  <si>
    <t>Inverter No-1 ABB (250 KW) Morning time not wake up  Err code- (8189) D.C. Bracker off  Inverter started 09:15 &amp; Module cleaning done inverter -4 Row- ,C,D,E,F,  &amp; Total module cleaning -630</t>
  </si>
  <si>
    <t>Module cleaning done inverter -4 Row- ,G,H,I,  &amp; Total module cleaning -594 &amp; Grid Failure From-17:55 to 18:05</t>
  </si>
  <si>
    <t>Module cleaning done inverter -3 Row- ,N,O,P,Q,R,  &amp; Total module cleaning -756 &amp; Grid Failure From-14:37 to 14:42</t>
  </si>
  <si>
    <t xml:space="preserve">Grid Failure From-17:27 to 17:43 &amp; Today I Replaced The D.C.12Amp Fuse Link of The String- 04--tive in AJB-105 of The Inverter-4 during The Period of 10:10 To 10:15 </t>
  </si>
  <si>
    <t>26175697 26169117</t>
  </si>
  <si>
    <t>Grid Failure From-08:47 to 09:14</t>
  </si>
  <si>
    <t>Module cleaning done inverter -3 &amp; 2 Row- ,K,L,M,  &amp; Total module cleaning -777 &amp; Grid Failure From-17:35 to 17:45</t>
  </si>
  <si>
    <t xml:space="preserve">Module cleaning done inverter -2 Row- ,H,I,J,  &amp; Total module cleaning -798 </t>
  </si>
  <si>
    <t>Module cleaning done inverter -1 &amp; 4 Row- ,A,B,C,D,&amp; A,B,  &amp; Total module cleaning -498</t>
  </si>
  <si>
    <t xml:space="preserve">Module cleaning done inverter -4 Row- ,G,H,I,  &amp; Total module cleaning -594 </t>
  </si>
  <si>
    <t>Grid Failure From -12:43 to 12:52</t>
  </si>
  <si>
    <t>no module cleaning &amp; No any issue</t>
  </si>
  <si>
    <t>Module cleaning done inverter -3 Row- ,N,O,P,Q,R,  &amp; Total module cleaning -756  &amp; Array P.M (750 kw PolyCrystallin side)</t>
  </si>
  <si>
    <t>Module cleaning done inverter -3 &amp; 2 Row- ,K,L,M,  &amp; Total module cleaning -777 &amp; Array P.M (250 Kw Thinfilm side)</t>
  </si>
  <si>
    <t>Module cleaning done inverter -2 Row- ,H,I,J,  &amp; Total module cleaning -798  &amp; Combiner P.M (750 kw PolyCrystallin side)</t>
  </si>
  <si>
    <t>Module cleaning done inverter -1 Row- ,E,F,G,  &amp; Total module cleaning -546 &amp; Grid Failure From-14:55 to 16:21 &amp; Combiner P.M  (250 Kw Thinfilm side)</t>
  </si>
  <si>
    <t>Grid Failure From-10:32 to 10:41 &amp; 14:15 to 14:55</t>
  </si>
  <si>
    <t>26201531 26201620</t>
  </si>
  <si>
    <t>Module cleaning done inverter -1 &amp; 4 Row- ,A,B,C,D,&amp; A,B,  &amp; Total module cleaning -498 &amp; Grid Failure From-16:28 to 10:35</t>
  </si>
  <si>
    <t>Module cleaning done inverter -4 Row- ,C,D,E,F,  &amp; Total module cleaning -630 &amp; Cloudy day</t>
  </si>
  <si>
    <t>Module cleaning done inverter -4 Row- ,G,H,I,  &amp; Total module cleaning -594 &amp; Cloudy day</t>
  </si>
  <si>
    <t>Module cleaning done inverter -4 &amp; 3 Trackers Row- ,J,K,L, &amp; ,S,T,  &amp; Total module cleaning -612  &amp; Grid Failure From-12:54 to 13:08 &amp; Cloudy day</t>
  </si>
  <si>
    <t>Module cleaning done inverter -3 Row- ,N,O,P,Q,R,  &amp; Total module cleaning -756  &amp; Grid Failure From- 12:25 to 12:55 &amp; Cloudy day</t>
  </si>
  <si>
    <t>Module cleaning done inverter -3 &amp; 2 Row- ,K,L,M,  &amp; Total module cleaning -777 &amp; Cloudy day</t>
  </si>
  <si>
    <t>Cloudy day</t>
  </si>
  <si>
    <t>Module cleaning done inverter -2 Row- ,H,I,J,  &amp; Total module cleaning -798  &amp; Cloudy day</t>
  </si>
  <si>
    <t>Module cleaning done inverter -1 Row- ,E,F,G,  &amp; Total module cleaning -546 &amp; Cloudy day</t>
  </si>
  <si>
    <t>Grid Failure From-17:28 to 17:33</t>
  </si>
  <si>
    <t xml:space="preserve">Module cleaning done inverter -4 Row- ,C,D,E,F,  &amp; Total module cleaning -630 &amp; Grid Failure From-15:26 to 15:31 </t>
  </si>
  <si>
    <t>Module cleaning done inverter -4 &amp; 3 Trackers Row- ,J,K,L, &amp; ,S,T,  &amp; Total module cleaning -612  &amp; Grid Failure From-09:55 to 11:58 &amp; Inverter No- 3 morning time not wake up Reset Err code (Emergency stop) Inverter started 9:30</t>
  </si>
  <si>
    <t>26237681 26237680</t>
  </si>
  <si>
    <t>Module cleaning done inverter -3 Row- ,N,O,P,Q,R,  &amp; Total module cleaning -756  &amp; Grid Failure From- 07:00 to 10:05</t>
  </si>
  <si>
    <t>Module cleaning done inverter -2 Row- ,H,I,J,  &amp; Total module cleaning -798  &amp; Cloudy day &amp; Grid Failure From-06:53 to 07:55</t>
  </si>
  <si>
    <t>Module cleaning done inverter -1 Row- ,E,F,G,  &amp; Total module cleaning -546 &amp; Cloudy day &amp; Grid Failure From-13:10 to 13:24</t>
  </si>
  <si>
    <t>Grid Failure From-14:20 to 14:27 &amp; Cloudy day</t>
  </si>
  <si>
    <t>Grid Failure From-15:48 to 16:10 &amp; Cloudy day</t>
  </si>
  <si>
    <t>Module cleaning done inverter -1 &amp; 4 Row- ,A,B,C,D, &amp; ,A,B,C,D,E,F, &amp; Total module cleaning -1158 &amp; Grid Failure From-09:45 to 13:10 &amp; Cloudy day</t>
  </si>
  <si>
    <t>Module cleaning done inverter -4 Row- ,G,H,I,  &amp; Total module cleaning -594 &amp; Grid Failure From-07:45 to 13:45 &amp; 15:35 to 15:40 &amp; 16:48 to 16:54 &amp; Cloudy day</t>
  </si>
  <si>
    <t>26286960 26290185</t>
  </si>
  <si>
    <t>Module cleaning done inverter -4 &amp; 3 Trackers Row- ,J,K,L, &amp; ,S,T,  &amp; Total module cleaning -612  &amp; Cloudy day</t>
  </si>
  <si>
    <t>Module cleaning done inverter -3 Row- ,N,O,P,Q,R,  &amp; Total module cleaning -756  &amp; Cloudy day</t>
  </si>
  <si>
    <t>Module cleaning done inverter -1 Row- ,E,F,G,  &amp; Total module cleaning -546 &amp; Cloudy day &amp; Grid Failure From-18:10 to 18:27</t>
  </si>
  <si>
    <t>Module cleaning By Rain &amp; Grid Failure From-13:20 to 13:42</t>
  </si>
  <si>
    <t>Module cleaning done inverter - 4 Row- A,B,C,D,E,F, &amp; Total module cleaning -792 &amp; Grid Failure From-17:43 to 17:50 &amp; Cloudy day</t>
  </si>
  <si>
    <t>Cloudy day &amp; Grid Failure From-16:42 to 16:45</t>
  </si>
  <si>
    <t>Module cleaning By Rain &amp; Grid Failure From-11:40 to 12:25</t>
  </si>
  <si>
    <t>Module cleaning By Rain &amp; Grid Failure From-16:53 to 18:03</t>
  </si>
  <si>
    <t>Module cleaning By Rain &amp; Grid Failure From-10:26 to 11:22 &amp; 11:40 to 13:20 &amp; 15:00 to 16:42</t>
  </si>
  <si>
    <t>26321972 26322069 26322087</t>
  </si>
  <si>
    <t>Module cleaning By Rain</t>
  </si>
  <si>
    <t>Module cleaning By Rain &amp; Today I Replaced The D.C.12Amp Fuse Link of The String- 07++tive in AJB-100 of The Inverter-4 during The Period of 10:00 To 10:10</t>
  </si>
  <si>
    <t>Module cleaning By Rain &amp; Grid Failure From-12:44 to 12:53</t>
  </si>
  <si>
    <t>Module clean By Rain &amp; Inverter no-4 Schneider 250 kw morning time note wakeup Err code-0853 ( cold OR Inverter V Range ) Inverter steel sut down</t>
  </si>
  <si>
    <t>Module clean By Rain &amp; Inverter no-4 Schneider 250 kw morning time note wakeup Err code-0853 ( cold OR Inverter V Range ) Inverter steel sut down &amp; Grid Failure From-17:53 to 18:03</t>
  </si>
  <si>
    <t>26336217 26339370</t>
  </si>
  <si>
    <t>Module clean By Rain &amp; Inverter no-4 Schneider 250 kw morning time note wakeup Err code-0853 ( cold OR Inverter V Range ) Inverter steel sut down &amp; Grid Failure From-12:13 to 12:28 &amp; 17:40 to 17:50 &amp; Inverter no-3 ABB 250KW Auto trip 14:25 Err code D14 ALM (108A) Reset Err code Inverter started-15:08</t>
  </si>
  <si>
    <t>26336217 26343266 26343722 26344456</t>
  </si>
  <si>
    <t>Module clean By Rain &amp; Inverter no-4 Schneider 250 kw morning time note wakeup Err code-0853 ( cold OR Inverter V Range ) Inverter steel sut down &amp; Grid Failure From-17:25 to 17:35</t>
  </si>
  <si>
    <t>26336217 26347162</t>
  </si>
  <si>
    <t>Module clean By Rain &amp; Inverter no-4 Schneider 250 kw morning time note wakeup Err code-0853 ( cold OR Inverter V Range ) Inverter steel sut down &amp; Inverter no-3 ABB 250KW Auto trip 13:02 Err code D14 ALM (108A) Reset Err code Inverter started-13:50</t>
  </si>
  <si>
    <t>Module clean By Rain &amp; Inverter no-4 Schneider 250 kw morning time note wakeup Err code-0853 ( cold OR Inverter V Range ) Inverter steel sut down &amp; Grid Failure From-09:59 to 10:32</t>
  </si>
  <si>
    <t>26336217 26350357</t>
  </si>
  <si>
    <t>cloudy day &amp; Inverter no-4 Schneider 250 kw morning time note wakeup Err code-0853 ( cold OR Inverter V Range ) Inverter steel sut down &amp; Grid Failure From-06:15 to 06:25 &amp; 14:15 to 14:20</t>
  </si>
  <si>
    <t>26336217 26350606</t>
  </si>
  <si>
    <t>Cloudy Day &amp; Inverter no-4 Schneider 250 kw morning time note wakeup Err code-0853 ( cold OR Inverter V Range ) Inverter steel sut down &amp; Inverter no-3 ABB 250KW Auto trip 13:30 Err code D14 ALM (108A) Reset Err code Inverter started-13:45 &amp; Grid Failure From-18:38 to 19:25</t>
  </si>
  <si>
    <t>26336217 26351121 26354403</t>
  </si>
  <si>
    <t xml:space="preserve">cloudy day &amp; Inverter no-4 Schneider 250 kw morning time note wakeup Err code-0853 ( cold OR Inverter V Range ) Inverter steel sut down </t>
  </si>
  <si>
    <t>cloudy day &amp; Inverter no-4 Schneider 250 kw morning time note wakeup Err code-0853 ( cold OR Inverter V Range ) Inverter steel sut down &amp; Grid Failure From-10:44 to 10:55</t>
  </si>
  <si>
    <t>26336217 26358319</t>
  </si>
  <si>
    <t xml:space="preserve">Cloudy &amp; Rainy Day &amp; Inverter no-4 Schneider 250 kw morning time note wakeup Err code-0853 ( cold OR Inverter V Range ) Inverter steel sut down &amp; Inverter no-3 ABB 250KW Auto trip 13:30 Err code D14 ALM (108A) Reset Err code Inverter started-13:45 </t>
  </si>
  <si>
    <t>26336217 26364369</t>
  </si>
  <si>
    <t xml:space="preserve">cloudy &amp; Rainy day &amp; Inverter no-4 Schneider 250 kw morning time note wakeup Err code-0853 ( cold OR Inverter V Range ) Inverter steel sut down </t>
  </si>
  <si>
    <t>Cloudy &amp; Rainy Day &amp; Inverter no-4 Schneider 250 kw morning time note wakeup Err code-0853 ( cold OR Inverter V Range ) Inverter steel sut down &amp; Inverter no-3 ABB 250KW Auto trip 13:30 Err code D14 ALM (108A) Inverter steel sut Down</t>
  </si>
  <si>
    <t>Cloudy &amp; Rainy Day &amp; Inverter no-4 Schneider 250 kw morning time note wakeup Err code-0853 ( cold OR Inverter V Range ) Inverter steel sut down &amp; Inverter no-3 ABB 250KW Morning time wake up &amp; than  Auto trip 13:30 Err code D14 ALM (108A) Inverter steel sut Down &amp; Transformer P.M</t>
  </si>
  <si>
    <t>Cloudy &amp; Rainy Day &amp; Inverter no-4 Schneider 250 kw morning time note wakeup Err code-0853 ( cold OR Inverter V Range ) Inverter steel sut down &amp; Inverter no-3 ABB 250KW Auto trip  Err code D14 ALM (108A) Inverter steel sut Down &amp; Inverters Filter cleaning (1,2,3,4,)</t>
  </si>
  <si>
    <t xml:space="preserve">Cloudy &amp; Rainy Day &amp; Inverter no-4 Schneider 250 kw morning time note wakeup Err code-0853 ( cold OR Inverter V Range ) Inverter steel sut down &amp; Inverter no-3 ABB 250KW By Pass Inverter realy morning time  Auto start Resolve  Err code D14 ALM (108A) </t>
  </si>
  <si>
    <t xml:space="preserve">cloudy &amp; Rainy day &amp; Inverter no-4 Schneider 250 kw morning time note wakeup Err code-0853 ( cold OR Inverter V Range ) Inverter steel sut down &amp; Grid Failure From-15:45 to 16:19 </t>
  </si>
  <si>
    <t>26336217 26376332</t>
  </si>
  <si>
    <t>cloudy &amp; Rainy day &amp; Inverter no-4 Schneider 250 kw morning time note wakeup Err code-0853 ( cold OR Inverter V Range ) Date-13-07-16 Inverter steel sut down</t>
  </si>
  <si>
    <t>cloudy &amp; Rainy day &amp; Inverter no-4 Schneider 250 kw morning time note wakeup Err code-0853 ( cold OR Inverter V Range ) Date-13-07-16 Inverter steel sut down &amp; Grid Failure From-15:40 to 15:50 WO#</t>
  </si>
  <si>
    <t>26336217 26380329</t>
  </si>
  <si>
    <t>cloudy &amp; Rainy day &amp; Inverter no-4 Schneider 250 kw morning time note wakeup Err code-0853 ( cold OR Inverter V Range ) Date-13-07-16 Inverter steel sut down &amp; Grid Failure From-16:15 to 16:37 WO#</t>
  </si>
  <si>
    <t>26336217 26386258</t>
  </si>
  <si>
    <t>cloudy &amp; Rainy day &amp; Inverter no-4 Schneider 250 kw morning time note wakeup Err code-0853 ( cold OR Inverter V Range ) Date-13-07-16 Inverter steel sut down &amp; Grid Failure From-08:30 to 08:50 WO#</t>
  </si>
  <si>
    <t>26336217 26389343</t>
  </si>
  <si>
    <t>cloudy &amp; Rainy day &amp; Inverter no-4 Schneider 250 kw morning time note wakeup Err code-0853 ( cold OR Inverter V Range ) Date-13-07-16 Inverter steel sut down &amp; Grid Failure From- 11:07 to 11:10 WO#</t>
  </si>
  <si>
    <t>26336217 26394284</t>
  </si>
  <si>
    <t>cloudy &amp; Rainy day &amp; Inverter no-4 Schneider 250 kw morning time note wakeup Err code-0853 ( cold OR Inverter V Range ) Date-13-07-16 Inverter steel sut down &amp; Grid Failure From-09:30 to 09:55 &amp; 16:10 to 16:40 WO#</t>
  </si>
  <si>
    <t>26336217 26394870 26394898</t>
  </si>
  <si>
    <t>cloudy &amp; Rainy day &amp; Inverter no-4 Schneider 250 kw morning time note wakeup Err code-0853 ( cold OR Inverter V Range ) Date-13-07-16 Inverter steel sut down &amp; Grid Failure From-10:27 to 10:36  WO#</t>
  </si>
  <si>
    <t>26336217 26394967</t>
  </si>
  <si>
    <t>cloudy &amp; Rainy day &amp; Inverter no-4 Schneider 250 kw morning time note wakeup Err code-0853 ( cold OR Inverter V Range ) Date-13-07-16 Inverter steel sut down &amp; Grid Failure From-16:26 to 16:33  WO#</t>
  </si>
  <si>
    <t>26336217 26399788</t>
  </si>
  <si>
    <t xml:space="preserve">cloudy &amp; Rainy day &amp; Inverter no-4 Schneider 250 kw morning time note wakeup Err code-0853 ( cold OR Inverter V Range ) Date-13-07-16 Inverter steel sut down &amp; G.O.D, Swich ,B, Phase Luge rusted so Replace New Luge </t>
  </si>
  <si>
    <t>cloudy &amp; Rainy day &amp; Inverter no-4 Schneider 250 kw morning time note wakeup Err code-0853 ( cold OR Inverter V Range ) Date-13-07-16 Inverter steel sut down  &amp; Today I Replaced The D.C.12Amp Fuse Link of The String- 05---tive in AJB-107 of The Inverter-2 during The Period of 10:00 To 10:05</t>
  </si>
  <si>
    <t>26336217 26400127</t>
  </si>
  <si>
    <t>cloudy  day &amp; Inverter no-4 Schneider 250 kw morning time note wakeup Err code-0853 ( cold OR Inverter V Range ) Date-13-07-16 Inverter steel sut down &amp; Grid Failure From-16:38 to 16:48 &amp; 17:35 to 17:40  WO#</t>
  </si>
  <si>
    <t>26336217 26407752 26407754</t>
  </si>
  <si>
    <t>cloudy  day &amp; Inverter no-4 Schneider 250 kw morning time note wakeup Err code-0853 ( cold OR Inverter V Range ) Date-13-07-16 Inverter steel sut down</t>
  </si>
  <si>
    <t>cloudy  day &amp; Inverter no-4 Schneider 250 kw morning time note wakeup Err code-0853 ( cold OR Inverter V Range ) Date-13-07-16 Inverter steel sut down &amp; Grid Failure From-15:25 to 15:36  WO#</t>
  </si>
  <si>
    <t>cloudy &amp; Rainy day &amp; Inverter no-4 Schneider 250 kw morning time note wakeup Err code-0853 ( cold OR Inverter V Range ) Date-13-07-16 Inverter steel sut down &amp; Grid Failure From-16:22 to 16:28  WO# &amp; Combiner P.M</t>
  </si>
  <si>
    <t>26336217 26413413</t>
  </si>
  <si>
    <t>cloudy &amp; Rainy day &amp; Inverter no-4 Schneider 250 kw morning time note wakeup Err code-0853 ( cold OR Inverter V Range ) Date-13-07-16 Inverter steel sut down &amp; Grid Failure From-07:44 to 07:52  WO# &amp; SEEDS  P.M</t>
  </si>
  <si>
    <t>26336217 26413466</t>
  </si>
  <si>
    <t xml:space="preserve">cloudy &amp; Rainy day &amp; Inverter no-4 Schneider 250 kw morning time note wakeup Err code-0853 ( cold OR Inverter V Range ) Date-13-07-16 Inverter steel sut down &amp; Grid Failure From-07:58 to 08:11 &amp; 18:06 to 18:24 WO# </t>
  </si>
  <si>
    <t>26336217 26413842 26414448</t>
  </si>
  <si>
    <t xml:space="preserve">cloudy &amp; Rainy day &amp; Inverter no-4 Schneider 250 kw morning time note wakeup Err code-0853 ( cold OR Inverter V Range ) Date-13-07-16 Inverter steel sut down </t>
  </si>
  <si>
    <t xml:space="preserve">cloudy &amp; Rainy day &amp; Inverter no-4 Schneider 250 kw morning time note wakeup Err code-0853 ( cold OR Inverter V Range ) Date-13-07-16 Inverter steel sut down &amp; Grid Failure From-12:28 to 13:28 WO# </t>
  </si>
  <si>
    <t>26336217 26431636</t>
  </si>
  <si>
    <t xml:space="preserve">cloudy &amp; Rainy day &amp; Inverter no-4 Schneider 250 kw morning time note wakeup Err code-0853 ( cold OR Inverter V Range ) Date-13-07-16 Inverter steel sut down &amp; Grid Failure From-12:58 to 13:05 WO# </t>
  </si>
  <si>
    <t>26336217 26431958</t>
  </si>
  <si>
    <t xml:space="preserve">cloudy &amp; Rainy day &amp; Inverter no-4 Schneider 250 kw morning time note wakeup Err code-0853 ( cold OR Inverter V Range ) Date-13-07-16 Inverter steel sut down &amp; Grid Failure From-10:22 to 10:59 &amp; 13:59 to 15:48 WO# </t>
  </si>
  <si>
    <t>26336217 26433094 26435469</t>
  </si>
  <si>
    <t>cloudy &amp; Rainy day &amp; Inverter no-4 Schneider 250 kw morning time note wakeup Err code-0853 ( cold OR Inverter V Range ) Date-13-07-16 Inverter steel sut down &amp; Inverter No-3 ABB 250 KW Morning time note wake up Err code- Emergency stop satemaster Relay By pass Inverter started 11:25 WO#</t>
  </si>
  <si>
    <t>26336217 26440841</t>
  </si>
  <si>
    <t xml:space="preserve">cloudy &amp; Rainy day &amp; Inverter no-4 Schneider 250 kw morning time note wakeup Err code-0853 ( cold OR Inverter V Range ) Date-13-07-16 Inverter steel sut down &amp; Grid Failure From-15:20 to 15:30 WO# </t>
  </si>
  <si>
    <t>26336217 26445915</t>
  </si>
  <si>
    <t>cloudy day &amp; Inverter no-4 Schneider 250 kw morning time note wakeup Err code-0853 ( cold OR Inverter V Range ) Date-13-07-16 Inverter steel sut down</t>
  </si>
  <si>
    <t xml:space="preserve">cloudy day &amp; Inverter no-4 Schneider 250 kw morning time note wakeup Err code-0853 ( cold OR Inverter V Range ) Date-13-07-16 Inverter steel sut down &amp; Grid Failure From-08:33 to 09:12 &amp; 17:15 to 17:49 &amp; 18:10 to 18:17 WO# </t>
  </si>
  <si>
    <t>26336217 26446442 26449700 26449709</t>
  </si>
  <si>
    <t xml:space="preserve">cloudy day &amp; Inverter no-4 Schneider 250 kw morning time note wakeup Err code-0853 ( cold OR Inverter V Range ) Date-13-07-16 Inverter steel sut down &amp; Grid Failure From-13:26 to 14:11 &amp; 15:12 to 15:21 WO# </t>
  </si>
  <si>
    <t>26336217 26450567</t>
  </si>
  <si>
    <t xml:space="preserve">cloudy day &amp; Inverter no-4 Schneider 250 kw morning time note wakeup Err code-0853 ( cold OR Inverter V Range ) Date-13-07-16 Inverter steel sut down &amp; Grid Failure From-16:53 to 17:01 WO# </t>
  </si>
  <si>
    <t>26336217 26453610</t>
  </si>
  <si>
    <t xml:space="preserve">cloudy day &amp; Inverter no-4 Schneider 250 kw morning time note wakeup Err code-0853 ( cold OR Inverter V Range ) Date-13-07-16 Inverter steel sut down &amp; Grid Failure From-11:50 to 11:56 &amp; 13:16 to 13:25 &amp; 16:00 to 16:12 WO# </t>
  </si>
  <si>
    <t>26336217 26460513 26466933 26469676</t>
  </si>
  <si>
    <t xml:space="preserve">cloudy day &amp; Inverter no-4 Schneider 250 kw morning time note wakeup Err code-0853 ( cold OR Inverter V Range ) Date-13-07-16 Inverter steel sut down &amp; Grid Failure From-10:08 to 10:17 &amp; 12:58 to 13:07 WO# </t>
  </si>
  <si>
    <t>26336217 26469738 26472264</t>
  </si>
  <si>
    <t xml:space="preserve">cloudy day &amp; Inverter no-4 Schneider 250 kw morning time note wakeup Err code-0853 ( cold OR Inverter V Range ) Date-13-07-16 Inverter steel sut down &amp; Grid Failure From-09:05 to 09:10 WO# </t>
  </si>
  <si>
    <t>26336217 26472456</t>
  </si>
  <si>
    <t xml:space="preserve"> Today I Replaced The D.C.12Amp Fuse Link of The String-08++tive in AJB-108 of The Inverter-2 during The Period of 11:00 To 11:10 &amp; Rainy &amp; cloudy day &amp; Inverter no-4 Schneider 250 kw morning time note wakeup Err code-0853 ( cold OR Inverter V Range ) Date-13-07-16 Inverter steel sut down &amp;  Grid Failure From-07:37 to 07:42 &amp; 16:20 to 16:37 &amp; 18:10 to 18:30 WO# </t>
  </si>
  <si>
    <t>26336217 26476746 26476871 26476897 26476906</t>
  </si>
  <si>
    <t xml:space="preserve">Rainy &amp; cloudy day &amp; Inverter no-4 Schneider 250 kw morning time note wakeup Err code-0853 ( cold OR Inverter V Range ) Date-13-07-16 Inverter steel sut down &amp; Grid Failure From-07:18 to 07:23 WO# </t>
  </si>
  <si>
    <t>26336217 26476946</t>
  </si>
  <si>
    <t xml:space="preserve">cloudy day &amp; Inverter no-4 Schneider 250 kw morning time note wakeup Err code-0853 ( cold OR Inverter V Range ) Date-13-07-16 Inverter steel sut down &amp; Grid Failure From-08:20 to 08:25 WO# </t>
  </si>
  <si>
    <t>26336217 26477125</t>
  </si>
  <si>
    <t xml:space="preserve">Rainy &amp; cloudy day &amp; Inverter no-4 Schneider 250 kw morning time note wakeup Err code-0853 ( cold OR Inverter V Range ) Date-13-07-16 Inverter steel sut down &amp; Grid Failure (Low voltage)From-08:03 to 08:08 &amp; 11:06 to 12:10 &amp; 16:44 to 16:49 WO# </t>
  </si>
  <si>
    <t>26336217 26478142 26478240 26479500</t>
  </si>
  <si>
    <t xml:space="preserve">Rainy &amp; cloudy day &amp; Inverter no-4 Schneider 250 kw morning time note wakeup Err code-0853 ( cold OR Inverter V Range ) Date-13-07-16 Inverter steel sut down &amp; Grid Failure From-17:28 to 17:33 WO# </t>
  </si>
  <si>
    <t>26336217 26481144</t>
  </si>
  <si>
    <t xml:space="preserve">cloudy day &amp; Inverter no-4 Schneider 250 kw morning time note wakeup Err code-0853 ( cold OR Inverter V Range ) Date-13-07-16 Inverter steel sut down &amp; Grid Failure From-07:50 to 08:00 &amp; 11:55 to 12:01 WO# </t>
  </si>
  <si>
    <t>26336217 26481238 26481420</t>
  </si>
  <si>
    <t xml:space="preserve">cloudy day &amp; Inverter no-4 Schneider 250 kw morning time note wakeup Err code-0853 ( cold OR Inverter V Range ) Date-13-07-16 Inverter steel sut down &amp; Grid Failure From-15:36 to 15:41 WO# </t>
  </si>
  <si>
    <t>26336217 26490687</t>
  </si>
  <si>
    <t xml:space="preserve"> Module cleaning done inverter -3 Row- ,O,P,Q,R,S,T,  &amp; Total module cleaning -630 &amp; Inverter no-4 Schneider 250 kw morning time note wakeup Err code-0853 ( cold OR Inverter V Range ) Date-13-07-16 Inverter steel sut down &amp; Grid Failure From-16:25 to 16:30 &amp; 17:45 TO 17:56 WO# </t>
  </si>
  <si>
    <t>26336217 26491679 26491670</t>
  </si>
  <si>
    <t xml:space="preserve"> Module cleaning done inverter -3&amp;2 Row- ,K,L,M,N,  &amp; Total module cleaning -987 &amp; Inverter no-4 Schneider 250 kw morning time note wakeup Err code-0853 ( cold OR Inverter V Range ) Date-13-07-16 Inverter steel sut down &amp; Grid Failure From-08:07 to 08:14 &amp; 09:24 TO 09:32 WO# </t>
  </si>
  <si>
    <t>26336217 26491735 26491736</t>
  </si>
  <si>
    <t xml:space="preserve"> Module cleaning done inverter -2 Row- ,H,I,J,  &amp; Total module cleaning -798 &amp; Inverter no-4 Schneider 250 kw morning time note wakeup Err code-0853 ( cold OR Inverter V Range ) Date-13-07-16 Inverter steel sut down &amp; Grid Failure From-16:52 to 16:57  WO# </t>
  </si>
  <si>
    <t>26336217 26494557</t>
  </si>
  <si>
    <t xml:space="preserve"> Module cleaning done inverter -1 Row- ,A,B,C,D,E,F,G, &amp; Total module cleaning -882 &amp; Inverter no-4 Schneider 250 kw morning time note wakeup Err code-0853 ( cold OR Inverter V Range ) Date-13-07-16 Inverter steel sut down </t>
  </si>
  <si>
    <t xml:space="preserve"> Module cleaning done inverter -3 Row- ,O,P,Q,R,S,T, &amp; Total module cleaning -630 &amp; Inverter no-4 Schneider 250 kw morning time note wakeup Err code-0853 ( cold OR Inverter V Range ) Date-13-07-16 Inverter steel sut down  Rainy &amp; cloudy day</t>
  </si>
  <si>
    <t xml:space="preserve"> Today I Replaced The D.C.12Amp Fuse Link of The String-09++tive in AJB-104 of The Inverter-2 during The Period of 11:30 To 11:35 &amp; Rainy &amp; Rainy cloudy day &amp; Inverter no-4 Schneider 250 kw morning time note wakeup Err code-0853 ( cold OR Inverter V Range ) Date-13-07-16 Inverter steel sut down &amp;  Grid Failure From-08:15 to 08:21 WO# </t>
  </si>
  <si>
    <t>26336217 26500713 26500990</t>
  </si>
  <si>
    <t>Inverter no-4 Schneider 250 kw morning time note wakeup Err code-0853( cold OR Inverter V Range ) Date-13-07-16 Inverter steel sut down  Rainy &amp; cloudy day &amp; Grid Failure From-09:24 to 09:48 &amp; 13:58 to 16:02 WO#</t>
  </si>
  <si>
    <t>26336217 26501207 26501213</t>
  </si>
  <si>
    <t>Inverter no-4 Schneider 250 kw morning time note wakeup Err code-0853( cold OR Inverter V Range ) Date-13-07-16 Inverter steel sut down  Rainy &amp; cloudy day &amp; Grid Failure From-10:14 to 10:22 WO#</t>
  </si>
  <si>
    <t>26336217 26501268</t>
  </si>
  <si>
    <t>Inverter no-4 Schneider 250 kw morning time note wakeup Err code-0853( cold OR Inverter V Range ) Date-13-07-16 Inverter steel sut down,  Rainy &amp; cloudy day &amp; Grid Failure From-07:45 to 07:55 &amp; 09:30 to 12:58 WO#</t>
  </si>
  <si>
    <t>26336217 26504090</t>
  </si>
  <si>
    <t>Inverter no-4 Schneider 250 kw morning time note wakeup Err code-0853( cold OR Inverter V Range ) Date-13-07-16 Inverter steel sut down,  Rainy &amp; cloudy day</t>
  </si>
  <si>
    <t>Inverter no-4 Schneider 250 kw morning time note wakeup Err code-0853( cold OR Inverter V Range ) Date-13-07-16 Inverter steel sut down,  Rainy &amp; cloudy day &amp; Grid Failure From-15:10 to 15:18 WO#</t>
  </si>
  <si>
    <t>26336217 26505577</t>
  </si>
  <si>
    <t>Inverter no-4 Schneider 250 kw morning time note wakeup Err code-0853( cold OR Inverter V Range ) Date-13-07-16 Inverter steel sut down  Rainy &amp; cloudy day &amp; Grid Failure From-15:10 to 15:18 WO#</t>
  </si>
  <si>
    <t>26336217 26512433</t>
  </si>
  <si>
    <t>Inverter no-4 Schneider 250 kw morning time note wakeup Err code-0853( cold OR Inverter V Range ) Date-13-07-16 Inverter steel sut down &amp; cloudy day</t>
  </si>
  <si>
    <t>Inverter no-4 Schneider 250 kw morning time note wakeup Err code-0853( cold OR Inverter V Range ) Date-13-07-16 Inverter steel sut down &amp; cloudy day &amp; Grid Failure From-07:33 to 07:41 &amp; 10:28 to 10:33 WO#</t>
  </si>
  <si>
    <t>26336217 26512676 26512677</t>
  </si>
  <si>
    <t>Inverter no-4 Schneider 250 kw morning time note wakeup Err code-0853( cold OR Inverter V Range ) Date-13-07-16 Inverter steel sut down &amp; cloudy day &amp; Grid Failure From-09:51 to 09:59 &amp; 17:27 to 17:33 WO#</t>
  </si>
  <si>
    <t>26336217 26513009 26514105</t>
  </si>
  <si>
    <t>Module cleaning done inverter -3 Row- ,O,P,Q,R,S,T, &amp; Total module cleaning -630 &amp; Inverter no-4 Schneider 250 kw morning time note wakeup Err code-0853( cold OR Inverter V Range ) Date-13-07-16 Inverter steel sut down &amp; cloudy day</t>
  </si>
  <si>
    <t xml:space="preserve"> Module cleaning done inverter -3&amp;2 Row- ,K,L,M,N,  &amp; Total module cleaning -987 &amp; Inverter no-4 Schneider 250 kw morning time note wakeup Err code-0853 ( cold OR Inverter V Range ) Date-13-07-16 Inverter steel sut down &amp; Grid Failure From-07:05 to 07:20 WO# </t>
  </si>
  <si>
    <t>26336217 26514435</t>
  </si>
  <si>
    <t xml:space="preserve"> Module cleaning done inverter -1&amp;2 Row- ,H,I,J,  &amp; Total module cleaning -798 &amp; Inverter no-4 Schneider 250 kw morning time note wakeup Err code-0853 ( cold OR Inverter V Range ) Date-13-07-16 Inverter steel sut down &amp; Grid Failure From-15:06 to 15:26 &amp; 17:30 to 18:03 WO# </t>
  </si>
  <si>
    <t>26336217 26515543 26515553</t>
  </si>
  <si>
    <t xml:space="preserve"> Module cleaning done inverter -1&amp;3 Row-A,B,C,D ,P,Q,R,S,T  &amp; Total module cleaning -777 &amp; Inverter no-4 Schneider 250 kw morning time note wakeup Err code-0853 ( cold OR Inverter V Range ) Date-13-07-16 Inverter steel shut down &amp; L.T pannel P.M</t>
  </si>
  <si>
    <t>cloudy day &amp; Inverter no-4 Schneider 250 kw morning time note wakeup Err code-0853 ( cold OR Inverter V Range ) Date-13-07-16 Inverter steel shut down</t>
  </si>
  <si>
    <t xml:space="preserve"> Module cleaning done inverter -1&amp;3 Row-,M,N,O,  &amp; Total module cleaning -651 &amp; Inverter no-4 Schneider 250 kw morning time note wakeup Err code-0853 ( cold OR Inverter V Range ) Date-13-07-16 Inverter steel shut down</t>
  </si>
  <si>
    <t>Module cleaning done inverter -4 Row-,A,B,C,D,E,F,  &amp; Total module cleaning -792 &amp; Inverter No-4 250 KW Schneider Resolve The issue Replce D.C to D.C CONVERTER &amp; P.C.B Inverter started-15:15 &amp; Grid Faillure From-12:45 to 14:20 WO#</t>
  </si>
  <si>
    <t>Module cleaning done inverter -4 Row-,G,H,I,J,  &amp; Total module cleaning -774 &amp; Inverter No-4 250 KW Schneider Morning time note wakeup Err code-0252 IGBT SWICH Reset Err code Inverter started 08:50 WO#</t>
  </si>
  <si>
    <t>Module cleaning done inverter -4&amp;3 Row-,K,L,&amp;,O,P,Q,R,S,T,  &amp; Total module cleaning -918 &amp; Inverter No-4 250 KW Schneider Inverter Auto trip15:50 Err code-0252 IGBT SWICH Reset Err code Inverter started 016:55 &amp; Grid Failure From-06:33 to 06:42 WO#</t>
  </si>
  <si>
    <t>26526615 26526614</t>
  </si>
  <si>
    <t>Module cleaning done inverter -3&amp;2 Row-,L,M,N, &amp; Total module cleaning -714</t>
  </si>
  <si>
    <t xml:space="preserve"> Module cleaning done inverter -1&amp;2 Row-,I,J,K,  &amp; Total module cleaning -840 &amp; Today I Replaced The D.C.12Amp Fuse Link of The String-09--tive in AJB-102 of The Inverter-4 during The Period of 18:15 To 18:20 &amp; Grid Failure From-12:15 to 12:57 &amp; 15:33 to 15:39 &amp; 17:10 to 17:15 WO#  </t>
  </si>
  <si>
    <t>26533210 26533222 26533225 26533227</t>
  </si>
  <si>
    <t xml:space="preserve"> Module cleaning done inverter -1 Row-,E,F,G,H,  &amp; Total module cleaning -777 &amp;Grid Failure From- 16:59 to 17:05 WO#  </t>
  </si>
  <si>
    <t xml:space="preserve"> Module cleaning done inverter -1&amp;4 Row-,A,B,C,D,&amp; A,B,C,D,  &amp; Total module cleaning -768 &amp;Grid Failure From- 13:30 to 13:39 WO#  </t>
  </si>
  <si>
    <t xml:space="preserve"> Module cleaning done inverter -4 Row-,E,F,G,H, &amp; Total module cleaning -756 &amp;Grid Failure From- 16:37 to 16:41 WO#  </t>
  </si>
  <si>
    <t xml:space="preserve"> Module cleaning done inverter -4 Row-,I,J,K,L,&amp; Trackers &amp; Total module cleaning -726</t>
  </si>
  <si>
    <t>Module cleaning done inverter -3 Row-,O,P,Q,R,S,T,  &amp; Total module cleaning -630 &amp; Inverter No-4 250 KW Schneider Auto trip 16:05 Err code-0252 IGBT SWICH Reset Err code But Inverter Not started (Inverter steel sleep mode) WO#</t>
  </si>
  <si>
    <t>Module cleaning done inverter -3&amp;2 Row-,L,M,N, &amp; Total module cleaning-714 &amp; Inverter no-3 ABB 250 KW Auto trip 08:05 Err code-(32A6) Net Loss Reset Err code Inverter started-09:35 &amp; Transformer P.M, Grid Failure From-07:55 to 08:05 &amp; 17:25 to 17:40 WO#</t>
  </si>
  <si>
    <t>26545789 26545790 26549957</t>
  </si>
  <si>
    <t>Grid Failure From-11:55 to 12:03 WO#</t>
  </si>
  <si>
    <t xml:space="preserve"> Inverter No - 4 Schneider  morning time not wake  up on Error code 0016, DC Contactor, Inverter started at 13:37 pm &amp; Grid Failure From-09:52 to 10:06 WO#
</t>
  </si>
  <si>
    <t>26551446 26551254</t>
  </si>
  <si>
    <t xml:space="preserve"> Inverter No - 4 Schneider  morning time not wake  up on Error code 0016, DC Contactor, Inverter started at 11:04 am &amp; Grid Failure From-17:30 to 17:38 WO#</t>
  </si>
  <si>
    <t>26551988 26554098</t>
  </si>
  <si>
    <t>Module cleaning done inverter -1 Row-A,B,C,D,E,F  &amp; Total module cleaning -672 &amp; Inverter No - 4 Schneider  morning time not wake  up on Error code 0016, DC Contactor, Inverter still shut down &amp; Grid Failure From-8:51 to 9:01 &amp; 10:30 to 10:38  &amp; 17:17 to 17:46 WO#</t>
  </si>
  <si>
    <t>26554859 26554159 26554164 26554858</t>
  </si>
  <si>
    <t>Module cleaning done inverter -3&amp;4 Row-R,S,T,A,B,C,D  &amp; Total module cleaning -600 &amp; Inverter No - 4 Schneider  morning time not wake  up on Error code 0016, DC Contactor, Inverter Start at 11:50 under observation scheider service engineer many time trip after 12:50 inverter stop to still shut down &amp; Grid Failure From-9:57 to 10:14 &amp; 10:55 to 11:08 WO#</t>
  </si>
  <si>
    <t>26555226 26554909 26555191</t>
  </si>
  <si>
    <t>Module cleaning done inverter -3 Row-N,O,P,Q  &amp; Total module cleaning -672 &amp; Inverter No - 4 250KW Schneider trip on Error code 0016, DC Contactor, Date:03/11/2016 , 12:50 pm inverter stop to still shut down &amp; Grid Failure From-15:01 to 15:13 WO#</t>
  </si>
  <si>
    <t>26555226 26555622</t>
  </si>
  <si>
    <t>Module cleaning done inverter -2&amp;3 Row-K,L,M  &amp; Total module cleaning -777 &amp; Inverter No - 4 250KW Schneider trip on Error code 0016, DC Contactor, Date:03/11/2016 , 12:50 pm inverter stop to still shut down &amp; Grid Failure From-11:13 to 11:26 WO#</t>
  </si>
  <si>
    <t>26555226 26555793</t>
  </si>
  <si>
    <t xml:space="preserve"> Inverter No - 4 250KW Schneider trip on Error code 0016, DC Contactor, Date:03/11/2016 , 12:50 pm inverter stop to still shut down </t>
  </si>
  <si>
    <t xml:space="preserve"> Module cleaning done inverter -1&amp;2 Row-H,I,J  &amp; Total module cleaning -798 &amp; Inverter No - 4 250KW Schneider trip on Error code 0016, DC Contactor, Date:03/11/2016 , 12:50 pm inverter stop to still shut down &amp; Grid Failure From-16:00 to 16:13 WO#</t>
  </si>
  <si>
    <t>26555226 26561410</t>
  </si>
  <si>
    <t xml:space="preserve"> Module cleaning done inverter -1 Row-,A,B,C,D,E,F,G,  &amp; Total module cleaning -832 &amp; Inverter No - 4 250KW Schneider trip on Error code 0016, DC Contactor, Date:03/11/2016 , 12:50 pm inverter stop to still shut down &amp; Grid Failure From-08:37 to 09:13 WO#</t>
  </si>
  <si>
    <t>26555226 26561463</t>
  </si>
  <si>
    <t xml:space="preserve"> Module cleaning done inverter -4 Row-,A,B,C,D,E,F,  &amp; Total module cleaning -792 &amp; Inverter No - 4 250KW Schneider trip on Error code 0016, DC Contactor, Date:03/11/2016 , 12:50 pm inverter stop to still shut  WO#</t>
  </si>
  <si>
    <t xml:space="preserve"> Module cleaning done inverter -4 Row-,G,H,I,J, &amp; Total module cleaning -774 &amp; Inverter No - 4 250KW Schneider trip on Error code 0016, DC Contactor, Date:03/11/2016 , 12:50 pm inverter stop to still shut  WO#</t>
  </si>
  <si>
    <t xml:space="preserve"> Module cleaning done inverter -4&amp;3 Row-,K,L,&amp; ,O,P,Q,R,S,T,&amp; Trackers &amp; Total module cleaning -978 &amp; Inverter No - 4 250KW Schneider trip on Error code 0016, DC Contactor, Date:03/11/2016 , 12:50 pm inverter stop to still shut  WO#</t>
  </si>
  <si>
    <t>Module cleaning done inverter -3&amp;2 Row-L,M,N  &amp; Total module cleaning -714 &amp; Inverter No - 4 250KW Schneider trip on Error code 0016, DC Contactor, Date:03/11/2016 , 12:50 pm inverter stop to still shut down &amp; Grid Failure From-13:03 to 13:11 WO#</t>
  </si>
  <si>
    <t>26555226 26569497</t>
  </si>
  <si>
    <t xml:space="preserve"> Inverter No - 4 250KW Schneider trip on Error code 0016, DC Contactor, Date:03/11/2016 , 12:50 pm inverter stop to still shut down &amp; Grid Failure From-10:14 to 10:17 &amp; 14:50 to 15:03 WO#</t>
  </si>
  <si>
    <t>26555226 26569541 26569893</t>
  </si>
  <si>
    <t>Module cleaning done inverter -2 Row-I,J,K  &amp; Total module cleaning -840 &amp; Inverter No - 4 250KW Schneider trip on Error code 0016, DC Contactor, Date:03/11/2016 , 12:50 pm inverter stop to still shut down &amp; Inverter No-2 ABB 250KW DC Breaker failure Error code (8188) at 9:34 to still shut down &amp; Grid Failure From-7:35 to 7:44 &amp; 9:29 to 9:34 WO#</t>
  </si>
  <si>
    <t>26555226 26570188 26570187 26569933</t>
  </si>
  <si>
    <t>Module cleaning done inverter -1 Row-,E,F,G,H,  &amp; Total module cleaning -777 &amp; Inverter No - 4 250KW Schneider trip on Error code 0016, DC Contactor, Date:03/11/2016 , 12:50 pm inverter stop to still shut down &amp; Inverter No-2 ABB 250KW DC Breaker failure Error code (8188) 14/11/16 at 9:34 to still shut down &amp; Grid Failure From-13:26 to 13:32 &amp; Transformer No-2 300kva Padmavahini Filled Aprox 25 Litter oil WO#</t>
  </si>
  <si>
    <t>26555226 26570188 26579104</t>
  </si>
  <si>
    <t>Module cleaning done inverter -1&amp;4 Row-,A,B,C,D,&amp;,A,B,C,  &amp; Total module cleaning -654 &amp; Inverter No - 4 250KW Schneider trip on Error code 0016, DC Contactor, Date:03/11/2016 , 12:50 pm inverter stop to still shut down &amp; Inverter No-2 ABB 250KW DC Breaker failure Error code (8188) 14/11/16 at 9:34 to still shut down &amp; Grid Failure From-10:00 to 10:04 WO#</t>
  </si>
  <si>
    <t>26555226 26570188 26580408</t>
  </si>
  <si>
    <t>Module cleaning done inverter -4 Row-,D,E,F,G, &amp; Total module cleaning -702 &amp; Inverter No - 4 250KW Schneider trip on Error code 0016, DC Contactor, Date:03/11/2016 , 12:50 pm inverter stop to still shut down &amp; Inverter No-2 ABB 250KW Resolved The Error code (8188) DC Breaker Failure Replased The NEW DC Breaker Than Inverter started 17:40 &amp; Grid Failure From-09:58 to 10:03 WO#</t>
  </si>
  <si>
    <t>26555226 26580460</t>
  </si>
  <si>
    <t>Module cleaning done inverter -4 Row-,H,I,J,K,L, &amp; Trackers &amp; Total module cleaning -924 &amp; Inverter No - 4 250KW Schneider trip on Error code 0016, DC Contactor, Date:03/11/2016 , 12:50 pm inverter stop to still shut down &amp; Grid Failure From-10:36 to 10:42 WO#  Array PM</t>
  </si>
  <si>
    <t>26555226 26581054</t>
  </si>
  <si>
    <t>Module cleaning done inverter -3 Row-O,P,Q,R,S,T &amp; Total module cleaning -630 &amp; Inverter No - 4 250KW Schneider trip on Error code 0016, DC Contactor, Date:03/11/2016 , 12:50 pm inverter stop to still shut down WO#</t>
  </si>
  <si>
    <t xml:space="preserve"> Inverter No - 4 250KW Schneider trip on Error code 0016, DC Contactor, Date:03/11/2016 , 12:50 pm inverter stop to still shut down &amp; Grid Failure From-16:12 to 16:22 WO#   Combiner PM</t>
  </si>
  <si>
    <t xml:space="preserve">26555226 26587011 </t>
  </si>
  <si>
    <t xml:space="preserve"> Module cleaning done inverter -2&amp;3 Row-L,M,N &amp; Total module cleaning -714 &amp; Inverter No - 4 250KW Schneider trip on Error code 0016, DC Contactor, Date:03/11/2016 , 12:50 pm inverter stop to still shut  WO# Seeds PM</t>
  </si>
  <si>
    <t xml:space="preserve"> Module cleaning done inverter -2 Row-,I,J,K, &amp; Total module cleaning -840 &amp; Inverter No - 4 250KW Schneider trip on Error code 0016, DC Contactor, Date:03/11/2016 , 12:50 pm inverter stop to still shut  WO#</t>
  </si>
  <si>
    <t xml:space="preserve"> Module cleaning done inverter -1 Row-,E,F,G,H, &amp; Total module cleaning -777 &amp; Inverter No - 4 250KW Schneider trip on Error code 0016, DC Contactor, Date:03/11/2016 , 12:50 pm inverter stop to still shut  WO# &amp; All Transformers cap oil &amp; silica Gel Replaced Aprox 4 kg</t>
  </si>
  <si>
    <t xml:space="preserve"> Module cleaning done inverter -1&amp;4 Row-,A,B,C,D,&amp;,A,B,C, &amp; Total module cleaning -624 &amp; Inverter No - 4 250KW Schneider trip on Error code 0016, DC Contactor, Date:03/11/2016 , 12:50 pm inverter stop to still shut  WO# </t>
  </si>
  <si>
    <t xml:space="preserve"> Module cleaning done inverter -4 Row-,D,E,F,G, &amp; Total module cleaning -702 &amp; Inverter No - 4 250KW Schneider trip on Error code 0016, DC Contactor, Date:03/11/2016 , 12:50 pm inverter stop to still shut  &amp; Grid Failure From-16:24 to 16:30 WO# </t>
  </si>
  <si>
    <t xml:space="preserve"> Module cleaning done inverter -4 Row-,H,I,J,K,L, &amp; Total module cleaning -864 &amp; Inverter No - 4 250KW Schneider trip on Error code 0016, DC Contactor, Date:03/11/2016 , 12:50 pm inverter stop to still shut  &amp; Grid Failure From-08:23 to 08:42 WO# </t>
  </si>
  <si>
    <t>26555226 26595999</t>
  </si>
  <si>
    <t xml:space="preserve">Inverter No - 4 250KW Schneider trip on Error code 0016, DC Contactor, Date:03/11/2016 , 12:50 pm inverter stop to still shut WO# </t>
  </si>
  <si>
    <t> Module cleaning done inverter -3 Row-,O,P,Q,R,S,T, &amp; Total module cleaning -690 &amp; Inverter No - 4 250KW Schneider trip on Error code 0016, DC Contactor, Date:03/11/2016 , 12:50 pm inverter stop to still shut down &amp; Today 1 Module Del solar 230 watts Replaced as a 1`nd From Lower Last of The  `T` Row,String-8  AJB-117  (OLD Module Sr.no-PB10B071470175) NEW MODULE-PB10B068470104 WO# </t>
  </si>
  <si>
    <t xml:space="preserve"> Module cleaning done inverter -3&amp;2 Row-,L,M,N, &amp; Total module cleaning -714 &amp; Inverter No - 4 250KW Schneider trip on Error code 0016, DC Contactor, Date:03/11/2016 , 12:50 pm inverter stop to still shut  WO#  &amp; Trackers P.M</t>
  </si>
  <si>
    <t xml:space="preserve"> Module cleaning done inverter -2 Row-,I,J,K, &amp; Total module cleaning -840 &amp; Inverter No - 4 250KW Schneider trip on Error code 0016, DC Contactor, Date:03/11/2016 , 12:50 pm inverter stop to still shut WO#</t>
  </si>
  <si>
    <t>Today replaced 5 Damaged moduleModule                                                               No-1-Lower side string No-5, ROW-B, Module No-2, AJB No-100, Thin Film 140 Watts, Next Power,
                            Damage Module Sr No-NPC10BY1108800
                            New Module Sr No-NPC10BY1113787
Module No-2-Lower side string No-9, ROW-G, Module No-5, AJB No-102, Thin Film 140 Watts, Next Power,
                            Damage Module Sr No-NPC10BY1112823
                            New Module Sr No-NPC10BY1113788
Module No-3-Lower side string No-2, ROW-I, Module No-36, AJB No-104, Thin Film 140 Watts, Next Power,
                            Damage Module Sr No-NPC10BY1116365
                            New Module Sr No-NPC10BY1113786
Module No-4-Upper side string No-2, ROW-I, Module No-36, AJB No-104, Thin Film 140 Watts, Next Power,
                            Damage Module Sr No-NPC10BY1116358
                            New Module Sr No-NPC10BY1113785
Module No-5-Upper side string No-6, ROW-L, Module No-1, AJB No-105, Thin Film 140 Watts, Next Power,
                            Damage Module Sr No-NPC10BY1113851
                            New Module Sr No-NPC10BY1113784 &amp;  Inverter No - 4 250KW Schneider trip on Error code 0016, DC Contactor, Date:03/11/2016 , 12:50 pm inverter stop to still shut WO# &amp; Grid Failure From-08:30 to 08:40 &amp; 10:42 to 11:00 &amp; 17:50 to 17:54 WO#</t>
  </si>
  <si>
    <t>26555226 26602753 26603751 26606915 26606916</t>
  </si>
  <si>
    <t>Inverter No - 4 250KW Schneider trip on Error code 0016, DC Contactor, Date:03/11/2016 , 12:50 pm inverter stop to still shut Down &amp; Grid Failure From-17:05 to 17:10 WO#</t>
  </si>
  <si>
    <t>26555226 26607173</t>
  </si>
  <si>
    <t>Inverter No - 4 250KW Schneider trip on Error code 0016, DC Contactor, Date:03/11/2016 , 12:50 pm inverter stop to still shut Down &amp; Grid Failure From-02:10 to 07:17 &amp; 12:05 to 12:10 &amp; 15:47 to 15:58 WO#</t>
  </si>
  <si>
    <t>26555226 26608739 26609879 26612908</t>
  </si>
  <si>
    <t>Inverter No - 4 250KW Schneider trip on Error code 0016, DC Contactor, Date:03/11/2016 , 12:50 pm inverter stop to still shut Down &amp; Grid Failure From-07:35 to 07:39 &amp; 13:36 to 13:40 WO#</t>
  </si>
  <si>
    <t>26555226 26613522</t>
  </si>
  <si>
    <t xml:space="preserve"> Module cleaning done inverter -1 Row-,E,F,G,H, &amp; Total module cleaning -777 &amp; Inverter No - 4 250KW Schneider trip on Error code 0016, DC Contactor, Date:03/11/2016 , 12:50 pm inverter stop to still shut Down &amp; Grid Failure From-07:37 to 07:43 &amp; 14:18 to 14:25 WO#</t>
  </si>
  <si>
    <t>26555226 26613719 26613721</t>
  </si>
  <si>
    <t xml:space="preserve"> Module cleaning done inverter -1&amp;4 Row-,A,B,C,D,&amp;,A,B,C, &amp; Total module cleaning -624 &amp; Inverter No - 4 250KW Schneider trip on Error code 0016, DC Contactor, Date:03/11/2016 , 12:50 pm inverter stop to still shut WO#</t>
  </si>
  <si>
    <t xml:space="preserve"> Module cleaning done inverter -4 Row-,D,E,F,G, &amp; Total module cleaning -702 &amp; Inverter No - 4 250KW Schneider trip on Error code 0016, DC Contactor, Date:03/11/2016 , 12:50 pm inverter stop to still shut Grid Failure From-09:58 to 10:04 WO#</t>
  </si>
  <si>
    <t>26555226 26615274</t>
  </si>
  <si>
    <t xml:space="preserve"> Module cleaning done inverter -4 Row-,H,I,J,K,L, &amp; Total module cleaning -864 &amp; Inverter No - 4 250KW Schneider trip on Error code 0016, DC Contactor, Date:03/11/2016 , 12:50 pm inverter stop to still shut Down &amp; Grid Failure From-15:12 to 15:16 WO#</t>
  </si>
  <si>
    <t>26555226 26618416</t>
  </si>
  <si>
    <t xml:space="preserve"> Module cleaning done inverter -3&amp;Trackers, Row-,O,P,Q,R,S,T, &amp; Total module cleaning -690 &amp; Inverter No - 4 250KW Schneider trip on Error code 0016, DC Contactor, Date:03/11/2016 , 12:50 pm inverter stop to still shut Down &amp; Grid Failure From-10:35 to 10:48 WO#</t>
  </si>
  <si>
    <t>26555226 26618453</t>
  </si>
  <si>
    <t xml:space="preserve"> Module cleaning done inverter -3&amp;2 Row-,L,M,N, &amp; Total module cleaning -714 &amp; Inverter No - 4 250KW Schneider trip on Error code 0016, DC Contactor, Date:03/11/2016 , 12:50 pm inverter stop to still shut Down &amp; Grid Failure From-07:35 to 07:40 WO#</t>
  </si>
  <si>
    <t>26555226 26620348</t>
  </si>
  <si>
    <t>Inverter No - 4 250KW Schneider trip on Error code 0016, DC Contactor, Date:03/11/2016 , 12:50 pm inverter stop to still shut Down &amp; Grid Failure From-09:12 to 09:17 WO#</t>
  </si>
  <si>
    <t>26555226 26624488</t>
  </si>
  <si>
    <t xml:space="preserve"> Module cleaning done inverter -2 Row-,I,J,K, &amp; Total module cleaning -840 &amp; Inverter No - 4 250KW Schneider trip on Error code 0016, DC Contactor, Date:03/11/2016 , 12:50 pm inverter stop to still shut Down WO#</t>
  </si>
  <si>
    <t xml:space="preserve"> Module cleaning done inverter -1 Row-,E,F,G,H, &amp; Total module cleaning -777 &amp; Inverter No - 4 250KW Schneider trip on Error code 0016, DC Contactor, Date:03/11/2016 , 12:50 pm inverter stop to still shut Down &amp; Grid Failure From-10:28 to 10:34 &amp; 16:43 to 16:49 WO#</t>
  </si>
  <si>
    <t xml:space="preserve"> Module cleaning done inverter -1&amp;4 Row-,A,B,C,D,&amp;,A,B,C, &amp; Total module cleaning -624 &amp; Inverter No - 4 250KW Schneider trip on Error code 0016, DC Contactor, Date:03/11/2016 , 12:50 pm inverter stop to still shut Down WO#</t>
  </si>
  <si>
    <t xml:space="preserve"> Module cleaning done inverter -4 Row-,D,E,F,G, &amp; Total module cleaning -702 &amp; Inverter No - 4 250KW Schneider trip on Error code 0016, DC Contactor, Date:03/11/2016 , 12:50 pm inverter stop to still shut Down WO#</t>
  </si>
  <si>
    <t xml:space="preserve"> Module cleaning done inverter -4 Row-,H,I,J,K,L, &amp; Total module cleaning -864 &amp; Inverter No - 4 250KW Schneider trip on Error code 0016, DC Contactor, Date:03/11/2016 , 12:50 pm inverter stop to still shut Down WO#</t>
  </si>
  <si>
    <t xml:space="preserve"> Module cleaning done inverter -3&amp; Trackers Row-,O,P,Q,R,S,T, &amp; Total module cleaning -690 &amp; Inverter No - 4 250KW Schneider trip on Error code 0016, DC Contactor, Date:03/11/2016 , 12:50 pm inverter stop to still shut Down &amp; Grid Failure From-10:40 to 10:43 WO#</t>
  </si>
  <si>
    <t>26555226 26649548</t>
  </si>
  <si>
    <t>Inverter No - 4 250KW Schneider trip on Error code 0016, DC Contactor, Date:03/11/2016 , 12:50 pm inverter stop to still shut Down WO#</t>
  </si>
  <si>
    <t xml:space="preserve"> Module cleaning done inverter -3&amp;2 Row-,L,M,N, &amp; Total module cleaning -714 &amp; Inverter No - 4 250KW Schneider trip on Error code 0016, DC Contactor, Date:03/11/2016 , 12:50 pm inverter stop to still shut Down &amp; Grid Failure From-10:14 to 10:18 &amp; 13:27 to 13:39 WO#</t>
  </si>
  <si>
    <t>26555226 26658394 26658737</t>
  </si>
  <si>
    <t xml:space="preserve"> Module cleaning done inverter -2 Row-,I,J,K, &amp; Total module cleaning -840 &amp; Inverter No - 4 250KW Schneider trip on Error code 0016, DC Contactor, Date:03/11/2016 , 12:50 pm inverter stop to still shut Down &amp; Grid Failure From-11:20 to 11:30 &amp; 17:02 to 17:06 WO#</t>
  </si>
  <si>
    <t>26555226 26659830 26659841</t>
  </si>
  <si>
    <t xml:space="preserve"> Module cleaning done inverter -1 Row-,E,F,G,H, &amp; Total module cleaning -777 &amp; Inverter No - 4 250KW Schneider trip on Error code 0016, DC Contactor, Date:03/11/2016 , 12:50 pm inverter stop to still shut Down WO#</t>
  </si>
  <si>
    <t xml:space="preserve"> Module cleaning done inverter -1&amp;4, Row-,A,B,C,D,&amp;,A,B,C, &amp; Total module cleaning -624 &amp; Inverter No - 4 250KW Schneider trip on Error code 0016, DC Contactor, Date:03/11/2016 , 12:50 pm inverter stop to still shut Down WO#</t>
  </si>
  <si>
    <t xml:space="preserve"> Module cleaning done inverter -4 Row-,D,E,F,G, &amp; Total module cleaning -702 &amp; Inverter No - 4 250KW Schneider trip on Error code 0016, DC Contactor, Date:03/11/2016 , 12:50 pm inverter stop to still shut Down &amp; Grid Failure From-10:25 to 10:30 WO#</t>
  </si>
  <si>
    <t>26555226 26661656</t>
  </si>
  <si>
    <t xml:space="preserve"> Module cleaning done inverter -4 Row-H,I,J,K,L &amp; Total module cleaning -864 &amp; Inverter No - 4 250KW Schneider trip on Error code 0016, DC Contactor, Date:03/11/2016 , 12:50 pm inverter stop to still shut Down &amp; Grid Failure From-9:52 to 9:58 &amp; 10:39 to 10:47 WO#</t>
  </si>
  <si>
    <t>26555226 26664656 26664657</t>
  </si>
  <si>
    <t>Inverter No - 4 250KW Schneider trip on Error code 0016, DC Contactor, Date:03/11/2016 , 12:50 pm inverter stop to still shut Down &amp; Grid Failure From-06:59 to 07:03 WO#</t>
  </si>
  <si>
    <t>26555226 26668775</t>
  </si>
  <si>
    <t xml:space="preserve"> Module cleaning done inverter -3 Row-O,P,Q,R,S,T &amp; Total module cleaning -630 &amp; Inverter No - 4 250KW Schneider trip on Error code 0016, DC Contactor, Date:03/11/2016 , 12:50 pm inverter stop to still shut Down &amp; Grid Failure From-9:27 to 9:31 WO#</t>
  </si>
  <si>
    <t>26555226 26671474</t>
  </si>
  <si>
    <t xml:space="preserve"> Module cleaning done inverter -3&amp;2 Row-,L,M,N, &amp; Total module cleaning -714 &amp; Inverter No - 4 250KW Schneider trip on Error code 0016, DC Contactor, Date:03/11/2016 , 12:50 pm inverter stop to still shut Down WO#</t>
  </si>
  <si>
    <t>Module cleaning done inverter -2 Row-I,J,K  &amp; Total module cleaning -840 &amp; Inverter No - 4 250KW Schneider trip on Error code 0016, DC Contactor, Date:03/11/2016 , 12:50 pm inverter stop to still shut down WO#</t>
  </si>
  <si>
    <t xml:space="preserve"> Module cleaning done inverter -1 Row-,E,F,G,H, &amp; Total module cleaning -777 &amp; Inverter No - 4 250KW Schneider trip on Error code 0016, DC Contactor, Date:03/11/2016 , 12:50 pm inverter stop to still shut Down &amp; Grid Failure From-13:58 to 14:08 &amp; 15:49 to 15:53 &amp; 16:01 to 16:06 WO#</t>
  </si>
  <si>
    <t>26555226 26674366 26674370 26674371</t>
  </si>
  <si>
    <t xml:space="preserve"> Module cleaning done inverter -1&amp;4 Row-,A,B,C,D,&amp;,A,B,C,D &amp; Total module cleaning -768 &amp; Inverter No - 4 250KW Schneider trip on Error code 0016, DC Contactor, Date:03/11/2016 , 12:50 pm inverter stop to still shut  &amp; Grid Failure From-11:29 to 11:35 WO#</t>
  </si>
  <si>
    <t>26555226 26674448</t>
  </si>
  <si>
    <t xml:space="preserve"> Module cleaning done inverter -4 Row-E,F,G,H,I &amp; Total module cleaning -954 &amp; Inverter No - 4 250KW Schneider trip on Error code 0016, DC Contactor, Date:03/11/2016 , 12:50 pm inverter stop to still shut  &amp; Grid Failure From-14:49 To 14:54 &amp; 15:28 to 17:51 WO#</t>
  </si>
  <si>
    <t>26555226 26681621 26681628</t>
  </si>
  <si>
    <t>Generation of 2017</t>
  </si>
  <si>
    <t>Total NO-  Of Clean Modules</t>
  </si>
  <si>
    <t xml:space="preserve"> Module cleaning done inverter -4 Row-,J,K,L, &amp; Total module cleaning -468 &amp; Inverter No - 4 250KW Schneider trip on Error code 0016, DC Contactor, Date:03/11/2016 , 12:50 pm inverter stop to still shut DownWO#</t>
  </si>
  <si>
    <t xml:space="preserve"> Today I Replaced The D.C.12Amp Fuse Link of The String-07--tive in AJB-111 of The Inverter-2 during The Period of 11:30 To 11:40 &amp;  Module cleaning done inverter -3 Row-,O,P,Q,R,S,T, &amp; Total module cleaning -690 &amp; Inverter No - 4 250KW Schneider trip on Error code 0016, DC Contactor, Date:03/11/2016 , 12:50 pm inverter stop to still shut Down &amp; Grid Failure From 15:48 to 15:56 WO#</t>
  </si>
  <si>
    <t>26555226 26685039 26685046</t>
  </si>
  <si>
    <t>Module cleaning done inverter -3&amp;2 Row-,L,M,N, &amp; Total module cleaning -714 &amp; Inverter No - 4 250KW Schneider trip on Error code 0016, DC Contactor, Date:03/11/2016 , 12:50 pm inverter stop to still shut Down &amp; Grid Failure From 13:54 to 14:00 &amp; 15:35 to 15:42 WO#</t>
  </si>
  <si>
    <t>26555226 26685454 26685457</t>
  </si>
  <si>
    <t>Module cleaning done inverter -2 Row-,I,J,K, &amp; Total module cleaning -840 &amp; Inverter No - 4 250KW Schneider trip on Error code 0016, DC Contactor, Date:03/11/2016 , 12:50 pm inverter stop to still shut Down WO#</t>
  </si>
  <si>
    <t>Module cleaning done inverter -1 Row-,E,F,G,H, &amp; Total module cleaning -777 &amp; Inverter No - 4 250KW Schneider trip on Error code 0016, DC Contactor, Date:03/11/2016 , 12:50 pm inverter stop to still shut Down WO#</t>
  </si>
  <si>
    <t>Module cleaning done inverter -1 &amp; 4 Row-A,B,C,D &amp; A,B,C &amp; Total module cleaning -624 &amp; Inverter No - 4 250KW Schneider trip on Error code 0016, DC Contactor, Date:03/11/2016 , 12:50 pm inverter stop to still shut Down WO#</t>
  </si>
  <si>
    <t>Inverter No - 4 250KW Schneider trip on Error code 0016, DC Contactor, Date:03/11/2016 , 12:50 pm inverter stop to still shut Down &amp; Grid Failure From-14:00 to 14:10 WO#</t>
  </si>
  <si>
    <t>26555226 26693972</t>
  </si>
  <si>
    <t>Module cleaning done inverter -4 Row-D,E,F,G, &amp; Total module cleaning -702 &amp; Inverter No - 4 250KW Schneider trip on Error code 0016, DC Contactor, Date:03/11/2016 , 12:50 pm inverter stop to still shut Down &amp; Grid Failure From-14:35 to 14:41 WO#</t>
  </si>
  <si>
    <t>26555226 26695157</t>
  </si>
  <si>
    <t>Module cleaning done inverter -4 Row-H,I,J,K,L &amp; Total module cleaning -864 &amp; Inverter No - 4 250KW Schneider trip on Error code 0016, DC Contactor, Date:03/11/2016 , 12:50 pm inverter stop to still shut Down &amp; Grid Failure From-5:05 to 7:30 &amp; 9:47 to 9:53 &amp; 10:26 to 10:34 WO#</t>
  </si>
  <si>
    <t>26555226 26696781 26696790 26697527</t>
  </si>
  <si>
    <t>Module cleaning done inverter -3 &amp; Trackers Row-,O,P,Q,R,S,T, &amp; Total module cleaning -690 &amp; Inverter No - 4 250KW Schneider trip on Error code 0016, DC Contactor, Date:03/11/2016 , 12:50 pm inverter stop to still shut Down &amp; Grid Failure From-10:18 to 10:22 &amp; 18::01 to 18:04 WO#</t>
  </si>
  <si>
    <t>26555226 26699268 26699344</t>
  </si>
  <si>
    <t>Module cleaning done inverter -3&amp;2 Trackers Row-,L,M,N, &amp; Total module cleaning -714 &amp; Inverter No - 4 250KW Schneider trip on Error code 0016, DC Contactor, Date:03/11/2016 , 12:50 pm inverter stop to still shut Down WO#</t>
  </si>
  <si>
    <t>Module cleaning done inverter -2 Row-,I,J,K, &amp; Total module cleaning -840 &amp; Inverter No - 4 250KW Schneider trip on Error code 0016, DC Contactor, Date:03/11/2016 , 12:50 pm inverter stop to still shut Down &amp; Grid Failure From-14:49 to 15:03 &amp; 15:08 to 15:13 &amp; 15:23 to 15:27 &amp; 16:00 to 16:05 &amp; 16:12 to 16:47  WO#</t>
  </si>
  <si>
    <t>26555226 26701808 26701809 26701813</t>
  </si>
  <si>
    <t>Inverter No - 4 250KW Schneider trip on Error code 0016, DC Contactor, Date:03/11/2016 , 12:50 pm inverter stop to still shut Down &amp; Grid Failure From-16:07 to 16:15 &amp; 16:32 to 16:40 &amp; 16:44 to 17:30 &amp; 17:54 to 18:00 WO#</t>
  </si>
  <si>
    <t>26555226 26706403 26706407 26706409 26706411</t>
  </si>
  <si>
    <t>Module cleaning done inverter -1 Row-,E,F,G,H, &amp; Total module cleaning -777 &amp; Inverter No - 4 250KW Schneider trip on Error code 0016, DC Contactor, Date:03/11/2016 , 12:50 pm inverter stop to still shut Down &amp; Today inverter No-3 ABB 250 KW Morning time note wake up Err code-(8189) Auto Reset  ,F, Reset The Err code 3 Time inverter started 9:18 &amp; Inverter no-1&amp;3s Transformer maintance L.T &amp; H.T, side tietnace &amp; oil filing Aprox 50 liter   WO#</t>
  </si>
  <si>
    <t>26555226 26707646</t>
  </si>
  <si>
    <t>Module cleaning done inverter -1&amp;4 Row-,A,B,C,D,&amp;,A,B,C, &amp; Total module cleaning -624 &amp; Inverter No - 4 250KW Schneider trip on Error code 0016, DC Contactor, Date:03/11/2016 , 12:50 pm inverter stop to still shut Down WO#</t>
  </si>
  <si>
    <t>Module cleaning done inverter -4 Row-,D,E,F,G, &amp; Total module cleaning -702 &amp; Inverter No - 4 250KW Schneider trip on Error code 0016, DC Contactor, Date:03/11/2016 , 12:50 pm inverter stop to still shut Down WO#</t>
  </si>
  <si>
    <t>Module cleaning done inverter -4 Row-,H,I,J,K,L, &amp; Total module cleaning -864 &amp; Inverter No - 4 250KW Schneider trip on Error code 0016, DC Contactor, Date:03/11/2016 , 12:50 pm inverter stop to still shut Down WO# &amp; Cloudy Day</t>
  </si>
  <si>
    <t>Module cleaning done inverter -4&amp;Trackers Row-,O,P,Q,R,S,T, &amp; Total module cleaning -690 &amp; Inverter No - 4 250KW Schneider trip on Error code 0016, DC Contactor, Date:03/11/2016 , 12:50 pm inverter stop to still shut Down WO# &amp; Cloudy Day</t>
  </si>
  <si>
    <t>Inverter No - 4 250KW Schneider trip on Error code 0016, DC Contactor, Date:03/11/2016 , 12:50 pm inverter stop to still shut Down WO# &amp; Cloudy Day &amp; Grid Failure From-09:44 to 10:40 &amp; 10:55 to 16:01</t>
  </si>
  <si>
    <t>26555226 26713302 26718386</t>
  </si>
  <si>
    <t>Inverter No - 4 250KW Schneider trip on Error code 0016, DC Contactor, Date:03/11/2016 , 12:50 pm inverter stop to still shut Down WO# &amp; Cloudy Day</t>
  </si>
  <si>
    <t>Module cleaning done inverter -3&amp;2 Row-,L,M,N, &amp; Total module cleaning -714 &amp; Inverter No - 4 250KW Schneider trip on Error code 0016, DC Contactor, Date:03/11/2016 , 12:50 pm inverter stop to still shut Down WO# &amp; Cloudy Day &amp; Grid Failure From-10:10 to 10:29</t>
  </si>
  <si>
    <t>26555226 26718525</t>
  </si>
  <si>
    <t>Module cleaning done inverter -2 Row-,I,J,K, &amp; Total module cleaning -840 &amp; Inverter No - 4 250KW Schneider trip on Error code 0016, DC Contactor, Date:03/11/2016 , 12:50 pm inverter stop to still shut Down WO# &amp; Cloudy Day &amp; Grid Failure From-10:05 to 10:12</t>
  </si>
  <si>
    <t>26555226 26720440</t>
  </si>
  <si>
    <t>Module cleaning done inverter -1 Row-,E,F,G,H, &amp; Total module cleaning -777 &amp; Inverter No - 4 250KW Schneider trip on Error code 0016, DC Contactor, Date:03/11/2016 , 12:50 pm inverter stop to still shut Down WO# &amp; Cloudy Day</t>
  </si>
  <si>
    <t>Inverter No - 4 250KW Schneider trip on Error code 0016, DC Contactor Failure, Date:03/11/2016 , 12:50 pm inverter stop to still shut Down WO# &amp; Cloudy Day</t>
  </si>
  <si>
    <t xml:space="preserve">Module cleaning done inverter -1&amp;4 Row-,A,B,C,D,&amp;A,B,C, &amp; Total module cleaning -624 &amp; Inverter No - 4 250KW Schneider trip on Error code 0016, DC Contactor Failure, Date:03/11/2016 , 12:50 pm inverter stop to still shut Down &amp; Grid Failure From-10:02 to 10:13 WO# </t>
  </si>
  <si>
    <t>26555226 26726608</t>
  </si>
  <si>
    <t xml:space="preserve">Module cleaning done inverter -4 Row-,D,E,F,G, &amp; Total module cleaning -702 &amp; Inverter No - 4 250KW Schneider trip on Error code 0016, DC Contactor Failure, Failure, Date:03/11/2016 , 12:50 pm inverter stop to still shut Down &amp; Grid Failure From-08:50 to 09:14 &amp; 09:28 to 09:45 &amp; 9:48 to 11:20 &amp; Today I Replaced The D.C.12Amp Fuse Link of The String-09++tive in AJB-116 of The Inverter-3 during The Period of 12:40 To 12:50 WO# </t>
  </si>
  <si>
    <t>26555226 26726819 26726820 26726821 26748457</t>
  </si>
  <si>
    <t xml:space="preserve">Inverter No - 4 250KW Schneider trip on Error code 0016, DC Contactor Failure, Date:03/11/2016 , 12:50 pm inverter stop to still shut Down &amp; TRANSFORMER P.M,WO#  </t>
  </si>
  <si>
    <t xml:space="preserve">Module cleaning done inverter -4 Row-,H,I,J,K,L, &amp; Total module cleaning -864 &amp; Inverter No - 4 250KW Schneider trip on Error code 0016, DC Contactor Failure, Failure, Date:03/11/2016 , 12:50 pm inverter stop to still shut Down WO# </t>
  </si>
  <si>
    <t xml:space="preserve">Module cleaning done inverter -3&amp; Trackers Row-,O,P,Q,R,S,T, &amp; Total module cleaning -690 &amp; Inverter No - 4 250KW Schneider trip on Error code 0016, DC Contactor Failure, Failure, Date:03/11/2016 , 12:50 pm inverter stop to still shut Down WO# </t>
  </si>
  <si>
    <t>Module cleaning done inverter -3&amp;2 Row-,L,M,N, &amp; Total module cleaning -714 &amp; Inverter No - 4 250KW Schneider trip on Error code 0016, DC Contactor Failure, Date:03/11/2016 , 12:50 pm inverter stop to still shut Down WO#  &amp; Grid Failure From-09:26 to 09:38</t>
  </si>
  <si>
    <t>26555226 26733914</t>
  </si>
  <si>
    <t xml:space="preserve">Module cleaning done inverter -2 Row-,I,J,K, &amp; Total module cleaning -840 &amp; Inverter No - 4 250KW Schneider trip on Error code 0016, DC Contactor Failure, Date:03/11/2016 , 12:50 pm inverter stop to still shut Down WO# </t>
  </si>
  <si>
    <t xml:space="preserve">Module cleaning done inverter -2 Row-,E,F,G,H, &amp; Total module cleaning -77 &amp; Inverter No - 4 250KW Schneider trip on Error code 0016, DC Contactor Failure, Date:03/11/2016 , 12:50 pm inverter stop to still shut Down WO# </t>
  </si>
  <si>
    <t>Module cleaning done inverter -1&amp;4 Row-,A,B,C,D,&amp; A,B,C, &amp; Total module cleaning -624 &amp; Inverter No - 4 250KW Schneider trip on Error code 0016, DC Contactor Failure, Date:03/11/2016 , 12:50 pm inverter stop to still shut Down WO#  &amp; Grid Failure From-16:31 to 17:19 &amp; 17:24 to 17:31</t>
  </si>
  <si>
    <t>26555226 26741037 26741038</t>
  </si>
  <si>
    <t xml:space="preserve">Inverter No - 4 250KW Schneider trip on Error code 0016, DC Contactor Failure, Date:03/11/2016 , 12:50 pm inverter stop to still shut Down &amp; Today Received ABB 250 KW New Inverter Our site By pdpu WO#  </t>
  </si>
  <si>
    <t xml:space="preserve">Module cleaning done inverter -4 Row-,D,E,F,G, &amp; Total module cleaning -702 &amp; Inverter No - 4 250KW Schneider trip on Error code 0016, DC Contactor Failure, Date:03/11/2016 , 12:50 pm inverter stop to still shut Down WO# </t>
  </si>
  <si>
    <t xml:space="preserve">Inverter No - 4 250KW Schneider trip on Error code 0016, DC Contactor Failure, Date:03/11/2016 , 12:50 pm inverter stop to still shut Down WO# </t>
  </si>
  <si>
    <t xml:space="preserve">Inverter No - 4 250KW Schneider trip on Error code 0016, DC Contactor Failure, Date:03/11/2016 , 12:50 pm inverter stop to still shut Down &amp; Grid Failure From-10:21 to 10:50 &amp; 16:19 to 16:37 &amp; 17:20 to 17:23WO# </t>
  </si>
  <si>
    <t>26555226 26743973 26744000 26744002</t>
  </si>
  <si>
    <t xml:space="preserve">Module cleaning done inverter -4 Row-,H,I,J,K,L, &amp; Total module cleaning -864 &amp; Inverter No - 4 250KW Schneider Replaced The New Inverter ABB 250 KW All working Fine Inverter started 11:30 &amp; Inverter no-4 ABB One AJB Down due to cable Lenth short &amp; Site has taken shutdown due to Installation of New Inverter 10:18 to 10:23 WO# </t>
  </si>
  <si>
    <t>26555226 26744972 26744059</t>
  </si>
  <si>
    <t xml:space="preserve">Module cleaning done inverter -4 Row-O,P,Q,R,S,T &amp; Total module cleaning -690 &amp; Inverter no-4 ABB One AJB Down due to cable Lenth short WO# </t>
  </si>
  <si>
    <t xml:space="preserve">Module cleaning done inverter -2&amp;3 Row-L,M,N, &amp; Total module cleaning -714 &amp; Inverter no-4 ABB One AJB Down due to cable Lenth short &amp; Grid Failure From-12:20 to 12:24 WO# </t>
  </si>
  <si>
    <t>26744972 26751482</t>
  </si>
  <si>
    <t xml:space="preserve">Inverter no-4 ABB One AJB Down due to cable Lenth short WO# </t>
  </si>
  <si>
    <t xml:space="preserve">Module cleaning done inverter -2 Row-,I,J,K, &amp; Total module cleaning -840 &amp; Inverter no-4 ABB One AJB Down due to cable Lenth short &amp; Grid Failure From-12:13 to 12:47 WO# </t>
  </si>
  <si>
    <t>26744972 26756715</t>
  </si>
  <si>
    <t xml:space="preserve">Module cleaning done inverter -1 Row-,E,F,G,H, &amp; Total module cleaning -777 &amp; Inverter no-4 ABB One AJB Down due to cable Lenth short &amp; Grid Failure From-15:40 to 16:24 WO# </t>
  </si>
  <si>
    <t>26744972 26757428</t>
  </si>
  <si>
    <t xml:space="preserve">Module cleaning done inverter -1&amp;4 Row-,A,B,C,D,&amp;A,B,C, &amp; Total module cleaning -690 &amp; Inverter no-4 ABB One AJB Down due to cable Lenth short WO# </t>
  </si>
  <si>
    <t>Inverter no-4 ABB One AJB Down due to cable Lenth short &amp; Grid Failure From-13:37 to 14:05 WO#  &amp; Today Module Cleaning Not done Because  Grass cutting Swichyard side</t>
  </si>
  <si>
    <t>26744972 26760377</t>
  </si>
  <si>
    <t xml:space="preserve">Module cleaning done inverter -4 Row-,D,E,F,G, &amp; Total module cleaning -702 &amp; Inverter no-4 ABB One AJB Down due to cable Lenth short &amp; Grid Failure From-13:06 to 13:15 &amp; Today Grid Failure After Inverter No-3 ABB 250 KW not started Err code-Net Loss, Reset The Err 3 Time After Inverter started-14:37 WO# </t>
  </si>
  <si>
    <t>26744972 26760615</t>
  </si>
  <si>
    <t xml:space="preserve">Module cleaning done inverter -4 Row-H,I,J,K,L, &amp; Total module cleaning -864 &amp; Inverter no-4 ABB One AJB Down due to cable Lenth short </t>
  </si>
  <si>
    <t xml:space="preserve">Inverter no-4 ABB One AJB Down due to cable Lenth short &amp; Grid Failure From- 18:00 to 18:45 WO# </t>
  </si>
  <si>
    <t>26744972 26764967</t>
  </si>
  <si>
    <t xml:space="preserve">Module cleaning done inverter -3 &amp; Trackers Row-,O,P,Q,R,S,T, &amp; Total module cleaning -690 &amp; Inverter no-4 ABB One AJB Down due to cable Lenth short &amp; Yesterday Grid Failure After Inverter No-3 ABB 250 KW not started(Morning time not wake up) Due to D.C.contactor Failure, Inverter started Manually-08:38  WO# </t>
  </si>
  <si>
    <t>26744972 26764962</t>
  </si>
  <si>
    <t xml:space="preserve">Module cleaning done inverter -3&amp;2 Row-,L,M,N, &amp; Total module cleaning -714 &amp; Inverter no-4 ABB One AJB Down due to cable Lenth short &amp; Today Inverter No-3 ABB 250 KW not started(Morning time not wake up) Due to D.C.contactor Failure, Inverter started Manually-07:45  WO# </t>
  </si>
  <si>
    <t>26744972 26766495</t>
  </si>
  <si>
    <t xml:space="preserve">Module cleaning done inverter -3&amp;2 Row-,I,J,K, &amp; Total module cleaning -840 &amp; Inverter no-4 ABB One AJB Down due to cable Lenth short &amp; Today morning time Inverter No-3 ABB 250 KW not wake up Due to D.c. Breaker Failure inverter started Manually-07:45 &amp; Grid Failure From-16:58 to 17:52  WO# </t>
  </si>
  <si>
    <t>26744972 26766495 26771308</t>
  </si>
  <si>
    <t xml:space="preserve">Module cleaning done inverter -1 Row-,E,F,G,H, &amp; Total module cleaning -777 &amp; Inverter no-4 ABB One AJB Down due to cable Lenth short &amp; Today morning time Inverter No-3 ABB 250 KW not wake up Due to D.c. Breaker Failure inverter started Manually-07:45 &amp; Grid Failure From-08:46 to 09:05 &amp; Grid Failure After Inverter No-1 ABB 250 KW not started Err code-8188 D.C.Breaker trip Reset Err code inverter started-9:56  WO# </t>
  </si>
  <si>
    <t xml:space="preserve">26744972 26766495 26771351 26771352 </t>
  </si>
  <si>
    <t xml:space="preserve">Inverter no-4 ABB One AJB Down due to cable Lenth short &amp; Today morning time Inverter No-3 ABB 250 KW not wake up Due to D.c. Breaker Failure inverter started Manually-08:00 &amp; Grid Failure From-17:28 to 17:52  WO# </t>
  </si>
  <si>
    <t>26744972 26766495 26772800</t>
  </si>
  <si>
    <t xml:space="preserve">Module cleaning done inverter -1&amp;4 Row-,A,B,C,D,&amp;,A,B,C, &amp; Total module cleaning -690 &amp; Inverter no-4 ABB One AJB Down due to cable Lenth short &amp; Today morning time Inverter No-3 ABB 250 KW not wake up Due to D.c. Breaker Failure inverter started Manually-10:02  WO# </t>
  </si>
  <si>
    <t>26744972 26766495 26776945</t>
  </si>
  <si>
    <t xml:space="preserve">Inverter no-4 ABB One AJB Down due to cable Lenth short &amp; Today morning time Inverter No-3 ABB 250 KW not wake up Due to D.c. Breaker Failure inverter started Manually-07:45 &amp; Grid Failure From-05:45 to 06:53 &amp; 07:12 to 07:25  WO# </t>
  </si>
  <si>
    <t xml:space="preserve">26744972 26766495 26776955 26776956 </t>
  </si>
  <si>
    <t xml:space="preserve">Module cleaning done inverter -4 Row-,D,E,F,G, &amp; Total module cleaning -702 &amp; Inverter no-4 ABB One AJB Down due to cable Lenth short &amp; Today morning time Inverter No-3 ABB 250 KW not wake up Due to D.c. Breaker Failure inverter started Manually-07:45 &amp; Grid Failure From-07:47 to 07:55 to 18:08 to 18:18  WO# </t>
  </si>
  <si>
    <t>26744972 26766495 26777140 26778337</t>
  </si>
  <si>
    <t xml:space="preserve">Module cleaning done inverter -4 Row-,H,I,J,K,L, &amp; Total module cleaning -864 &amp; Inverter no-4 ABB One AJB Down due to cable Lenth short &amp; Today morning time Inverter No-3 ABB 250 KW not wake up Due to D.c. Breaker Failure inverter started Manually-07:45 &amp; Grid Failure From-09:07 to 09:15 &amp; 14:10 to 14:16 &amp; Grid Failure After Inverter No-1 ABB 250 KW not started Err code-8188 D.C.Breaker trip Reset Err code inverter started-9:47  WO# </t>
  </si>
  <si>
    <t>26744972 26766495 26778360 26778359 26778809</t>
  </si>
  <si>
    <t xml:space="preserve">Module cleaning done inverter -3 &amp; Trackers, Row-,O,P,Q,R,S,T, &amp; Total module cleaning -690 &amp; Inverter no-4 ABB 250 KW Replaced New Cable &amp; AJB, started-18:40, &amp; short out The Issue  &amp; Today morning time Inverter No-3 ABB 250 KW not wake up Due to D.c. Breaker Failure inverter started Manually-07:45   WO# </t>
  </si>
  <si>
    <t>Module cleaning done inverter -3&amp;2 &amp; Row-,L,M,N, &amp; Total module cleaning -714 &amp; Today morning time Inverter No-3 ABB 250 KW not wake up Due to D.c. Breaker Failure inverter started Manually-07:45   WO#</t>
  </si>
  <si>
    <t>26766495 26781762</t>
  </si>
  <si>
    <t>Module cleaning done inverter -2 &amp; Row-,I,J,K, &amp; Total module cleaning -840 &amp; Today morning time Inverter No-3 ABB 250 KW not wake up Due to D.c. Breaker Failure inverter started Manually-09:40 &amp; Today inverter no-4 ABB 250 KW Shut Down,16:07. Due to MJB'S One Lug sparking, Resolved The Issue Inverter started-16:55 &amp; Grid Failure From-15:08 to 16:07  WO#</t>
  </si>
  <si>
    <t>26781838 26783992 26783988</t>
  </si>
  <si>
    <t>Module cleaning done inverter -1 &amp; Row-,E,F,G,H, &amp; Total module cleaning -777 &amp; Today morning time Inverter No-3 ABB 250 KW not wake up Due to D.c. Breaker Failure inverter started Manually-10:50 &amp;  Today I Replaced The D.C.12Amp Fuse Link of The String-09++tive in AJB-116 of The Inverter-3 during The Period of 12:40 To 12:50 &amp; Grid Failure From-08:56 to 09:08 &amp; 09:10 to 09:23 &amp; 11:28 to 11:36  WO#</t>
  </si>
  <si>
    <t>26788033 26788032 26785405 26786933</t>
  </si>
  <si>
    <t>Today morning time Inverter No-3 ABB 250 KW not wake up Due to D.c. Breaker Failure inverter started Manually-07:50 WO#</t>
  </si>
  <si>
    <t>Module cleaning done inverter -1&amp;4 &amp; Row-,A,B,C,D,&amp; ,A,B,C, &amp; Total module cleaning -624 &amp; Today morning time Inverter No-3 ABB 250 KW not wake up Due to D.c. Breaker Failure inverter started Manually-07:50   WO#</t>
  </si>
  <si>
    <t>Module cleaning done inverter -4, Row-,D,E,F,G, &amp; Total module cleaning -704 &amp; Today morning time Inverter No-3 ABB 250 KW not wake up Due to D.c. Breaker Failure inverter started Manually-08:00 &amp; Grid Failure From-17:07 to 17:18  WO#</t>
  </si>
  <si>
    <t>26788033 26790307</t>
  </si>
  <si>
    <t>Module cleaning done inverter -4, Row-,H,I,J,K,L, &amp; Total module cleaning -864 &amp; Today morning time Inverter No-3 ABB 250 KW not wake up Due to D.c. Breaker Failure inverter started Manually-07:50  WO#</t>
  </si>
  <si>
    <t>Module cleaning done inverter -3, Row-O,P,Q,R,S,T &amp; Total module cleaning -690 &amp; Today morning time Inverter No-3 ABB 250 KW not wake up Due to D.c. Breaker Failure inverter started Manually-08:00 &amp; Grid Failure From-12:17 to 12:22  WO#</t>
  </si>
  <si>
    <t>26788033 26793174</t>
  </si>
  <si>
    <t>Module cleaning done inverter -3&amp;2 Row-,L,M,N, &amp; Total module cleaning -714 &amp; Today morning time Inverter No-3 ABB 250 KW not wake up Due to D.c. Breaker Failure inverter started Manually-07:30 &amp; Grid Failure From-16:17 to 16:30  WO#</t>
  </si>
  <si>
    <t>26788033 26794775</t>
  </si>
  <si>
    <t xml:space="preserve">Module cleaning done inverter -2 Row-,I,J,K, &amp; Total module cleaning -840 &amp;  Today morning time Inverter No-3 ABB 250 KW not wake up Due to D.c. Breaker Failure inverter started Manually-07:30WO# </t>
  </si>
  <si>
    <t xml:space="preserve">Today morning time Inverter No-3 ABB 250 KW not wake up Due to D.c. Breaker Failure inverter started Manually-07:30WO# </t>
  </si>
  <si>
    <t xml:space="preserve">Today morning time Inverter No-3 ABB 250 KW not wake up Due to D.c. Breaker Failure inverter started Manually-07:30 &amp; Today morning time Inverter No-1 ABB 250 KW not wake up Due to error Net loss reset error code Inverter started at 9:30 &amp; Grid Failure From-16:32 to 16:50 WO# </t>
  </si>
  <si>
    <t>26788033 26799068 26799266</t>
  </si>
  <si>
    <t xml:space="preserve">Today morning time Inverter No-3 ABB 250 KW not wake up Due to D.c. Breaker Failure inverter started Manually-07:40 &amp; Grid Failure From-18:24 to 18:31 WO# </t>
  </si>
  <si>
    <t>26788033 26800001</t>
  </si>
  <si>
    <t>Module cleaning done inverter -1 &amp; Row-,E,F,G,H, &amp; Total module cleaning -777 &amp; Today morning time Inverter No-3 ABB 250 KW not wake up Due to D.c. Breaker Failure inverter started Manually-07:45  WO#</t>
  </si>
  <si>
    <t>Module cleaning done inverter -1&amp;4 &amp; Row-,A,B,C,D,&amp;,A,B,C, &amp; Total module cleaning -624 &amp; Today morning time Inverter No-3 ABB 250 KW not wake up Due to D.c. Breaker Failure inverter started Manually-07:45  WO#</t>
  </si>
  <si>
    <t>Module cleaning done inverter -4 &amp; Row-,D,E,F,G, &amp; Total module cleaning -704 &amp; Today morning time Inverter No-3 ABB 250 KW not wake up Due to D.c. Breaker Failure inverter started Manually-07:45 &amp; Today Inverter No-3 ABB 250 KW Replaced The New D.C. Breaker Resolved The Issue, &amp; Grid Failure From-10:54 to 11:08  WO#</t>
  </si>
  <si>
    <t>26788033 26810242</t>
  </si>
  <si>
    <t>Module cleaning done inverter -3 &amp; Trackers &amp; Row-,O,P,Q,R,S,T, &amp; Total module cleaning -690 WO#</t>
  </si>
  <si>
    <t xml:space="preserve"> Grid Failure From-09:53 to 10:00  WO#</t>
  </si>
  <si>
    <t>Module cleaning done inverter -3&amp;2 &amp; Row-,L,M,N, &amp; Total module cleaning -714 &amp; Grid Failure From-07:00 to 08:07 &amp; 11:22 to 11:37 WO#</t>
  </si>
  <si>
    <t>26814794 26814841</t>
  </si>
  <si>
    <t>Module cleaning done inverter -2 &amp; Row-,I,J,K, &amp; Total module cleaning -840  WO#</t>
  </si>
  <si>
    <t>Module cleaning done inverter -1 &amp; Row-,E,F,G,H, &amp; Total module cleaning -777</t>
  </si>
  <si>
    <t>Module cleaning done inverter -1&amp;4 &amp; Row-,A,B,C,D,&amp;,A,B,C, &amp; Total module cleaning -690</t>
  </si>
  <si>
    <t>Module cleaning done inverter -4 &amp; Row-,D,E,F,G, &amp; Total module cleaning -704 &amp; Grid Failure From-14:58 to 15:08 WO#</t>
  </si>
  <si>
    <t>Module cleaning done inverter -4 &amp; Row-,H,I,J,K,L, &amp; Total module cleaning -864 &amp; Grid Failure From-12:32 to 12:42 WO#</t>
  </si>
  <si>
    <t>Grid Failure From-06:55 to 07:05 &amp; 17:40 TO 17:45 WO#</t>
  </si>
  <si>
    <t>26823836 26823848</t>
  </si>
  <si>
    <t>Grid Failure From-09:33 to 09:40 WO#</t>
  </si>
  <si>
    <t>Module cleaning done inverter -3, Row-O,P,Q,R,S,T &amp; Total module cleaning -690 &amp; Grid Failure From-07:53 to 08:00  WO#</t>
  </si>
  <si>
    <t>Module cleaning done inverter -3&amp;2 &amp; Row-,L,M,N, &amp; Total module cleaning -714 &amp; Grid Failure From-08:21 to 08:30 &amp; 18:07 to 18:15 WO#</t>
  </si>
  <si>
    <t>26825064 26825065</t>
  </si>
  <si>
    <t>Grid Failure From-09:57 to 10:07 &amp; 17:07 to 17:27 WO#</t>
  </si>
  <si>
    <t>26833887 26833931</t>
  </si>
  <si>
    <t>Module cleaning done inverter -4 &amp; Row-,D,E,F,G, &amp; Total module cleaning -704 &amp; Grid Failure From-15:05 to 15:15 &amp; 15:17 to 15:50 &amp; 17:09 to 17:18 WO#</t>
  </si>
  <si>
    <t>26834042 26834045 26834049</t>
  </si>
  <si>
    <t>Module cleaning done inverter -4 &amp; Row-,H,I,J,K,L, &amp; Total module cleaning -864 &amp; Today I Replaced The 3, D.C.12Amp Fuse Link of The String-05--tive in AJB-109 of The Inverter-2 during The Period of 10:30 to 10:40 &amp; string No2++tive &amp; 3--tive line AJB No-113 Inverter No-3 During The period of 10:45 to 10:55,  WO#</t>
  </si>
  <si>
    <t xml:space="preserve">Module cleaning done inverter -3&amp;Trackers, Row-O,P,Q,R,S,T &amp; Total module cleaning -690, </t>
  </si>
  <si>
    <t xml:space="preserve">Module cleaning done inverter -3&amp;2, Row-L,M,N &amp; Total module cleaning -714, </t>
  </si>
  <si>
    <t xml:space="preserve"> Sunday No module cleaning </t>
  </si>
  <si>
    <t>Module cleaning done inverter -1&amp;4 &amp; Row-,A,B,C,D,&amp;,A,B,C, &amp; Total module cleaning -690 &amp; Grid Failure From-10:27 to 10:32 WO#</t>
  </si>
  <si>
    <t>Module cleaning done inverter -4 &amp; Row-,D,E,F,G, &amp; Total module cleaning -704  WO#</t>
  </si>
  <si>
    <t>Module cleaning done inverter -4 &amp; Row-,H,I,J,K,L, &amp; Total module cleaning -864 WO#</t>
  </si>
  <si>
    <t>Module cleaning done inverter -3&amp;Trackers, Row-O,P,Q,R,S,T &amp; Total module cleaning -690, &amp; Grid Failure From-18:30 to 18:36 WO#</t>
  </si>
  <si>
    <t>Module cleaning done inverter -3&amp;2, Row-L,M,N &amp; Total module cleaning -714, &amp; Today Inverter No-3 ABB 250 KW Morning time not wake up Due to Err code Net Loss (A32) Reset The Err code Inverter started 07:32 WO#</t>
  </si>
  <si>
    <t>Module cleaning done inverter -2 &amp; Row-,I,J,K, &amp; Total module cleaning -840  &amp; L.T, PANAL P.M, WO#</t>
  </si>
  <si>
    <t>Sunday No Module Cleaning</t>
  </si>
  <si>
    <t>Module cleaning done inverter -1 &amp; Row-,E,F,G,H, &amp; Total module cleaning -777 &amp; Today I Replaced The 2, D.C.12Amp Fuse Link of The String-07--tive in AJB-100 of The Inverter-4 during The Period of 10:25 to 10:35 &amp; string No3++tive line AJB No-103 Inverter No-4 During The period of 10:40 to 10:50,  WO#</t>
  </si>
  <si>
    <t>Module cleaning done inverter -1&amp;4 &amp; Row-,A,B,C,D,&amp;,A,B,C, &amp; Total module cleaning -690 &amp; Grid Failure From-07:45 to 07:50 &amp; 10:13 to 10:23 &amp; Today Morning time Grid Failure After Inverter No- 1 ABB 250 KW Down at the site Due to AFPS-11C Card failure Inverter steal sutdown &amp; Inverter No-1,2 P.M WO#</t>
  </si>
  <si>
    <t>26858589 26858656 26858771</t>
  </si>
  <si>
    <t>Module cleaning done inverter -4 &amp; Row-,D,E,F,G, &amp; Total module cleaning -704 &amp; Inverter No- 1 ABB 250 KW Down at the site Due to AFPS-11C Card failure Inverter steal shutdown &amp; Inverter No-1,2 P.M WO#</t>
  </si>
  <si>
    <t>Inverter No- 1 ABB 250 KW Down at the site Due to AFPS-11C Card failure Inverter steal shutdown &amp; Grid Failure From-15:17 to 15:29  WO#</t>
  </si>
  <si>
    <t>26859776 2688771</t>
  </si>
  <si>
    <t>Inverter No- 1 ABB 250 KW Down at the site Due to AFPS-11C Card failure Inverter steal shutdown WO#</t>
  </si>
  <si>
    <t>Inverter No- 1 ABB 250 KW Down at the site Due to AFPS-11C Card failure Inverter steal shutdown &amp;Grid Failure From-11:05 to 11:20 WO#</t>
  </si>
  <si>
    <t>26858771 26869751</t>
  </si>
  <si>
    <t>Inverter No- 1 ABB 250 KW Down at the site Due to AFPS-11C Card failure Inverter steal shutdown &amp; Module cleaning done inverter -4 &amp; Row-,H,I,J,K,L, &amp; Total module cleaning -864 WO#</t>
  </si>
  <si>
    <t>Inverter No- 1 ABB 250 KW Down at the site Due to AFPS-11C Card failure Inverter steal shutdown &amp; Module cleaning done inverter -3&amp;Trackers, Row-O,P,Q,R,S,T &amp; Total module cleaning -690, WO#</t>
  </si>
  <si>
    <t>Inverter No- 1 ABB 250 KW Down at the site Due to AFPS-11C Card failure Inverter steal shutdown &amp; Module cleaning done inverter -3&amp;2, Row-L,M,N, &amp; Total module cleaning -714, WO#</t>
  </si>
  <si>
    <t>Inverter No- 1 ABB 250 KW Down at the site Due to AFPS-11C Card failure Inverter steal shutdown &amp; Module cleaning done inverter -2, Row-I,J,K, &amp; Total module cleaning -840, &amp; Grid Failure From-11:45 to 11:55 &amp; Today I Replaced The D.C.12Amp Fuse Link of The String-08--tive in AJB-115 of The Inverter-4 during The Period of 09:25 to 09:35 WO#</t>
  </si>
  <si>
    <t>26858771 26875944 26876163</t>
  </si>
  <si>
    <t>Inverter No- 1 ABB 250 KW Down at the site Due to AFPS-11C Card failure Inverter steal shutdown &amp; Module cleaning done inverter -1, Row-,E,F,G,H, &amp; Total module cleaning -777, &amp; Grid Failure From-09:55 to 10:11 WO#</t>
  </si>
  <si>
    <t>26858771 26876993</t>
  </si>
  <si>
    <r>
      <rPr>
        <sz val="11"/>
        <color theme="1"/>
        <rFont val="Calibri"/>
        <charset val="134"/>
      </rPr>
      <t>Today Replased New  AFPS-11C Card Resoled The Issue Inverter started 17:05 &amp; Module cleaning done inverter -1&amp;4, Row-,A,B,C,D,&amp;,A,B,C, &amp; Total module cleaning -624, &amp;</t>
    </r>
    <r>
      <rPr>
        <sz val="11"/>
        <color rgb="FFFF0000"/>
        <rFont val="Calibri"/>
        <charset val="134"/>
      </rPr>
      <t xml:space="preserve"> Inverter No-3,4,&amp; Transformer P.M</t>
    </r>
    <r>
      <rPr>
        <sz val="11"/>
        <color theme="1"/>
        <rFont val="Calibri"/>
        <charset val="134"/>
      </rPr>
      <t>,  WO#</t>
    </r>
  </si>
  <si>
    <t>Module cleaning done inverter -4, Row-,D,E,F,G, &amp; Total module cleaning -704, WO#</t>
  </si>
  <si>
    <t>Module cleaning done inverter -4 &amp; Row-,H,I,J,K,L, &amp; Total module cleaning -864 &amp; Grid Failure From-07:07 to 08:08 WO#</t>
  </si>
  <si>
    <t>Module cleaning done inverter -3&amp;Trackers, Row-O,P,Q,R,S,T &amp; Total module cleaning -690, WO#</t>
  </si>
  <si>
    <t>Module cleaning done inverter -3&amp;2, Row-L,M,N, &amp; Total module cleaning -714, WO#</t>
  </si>
  <si>
    <t xml:space="preserve">Module cleaning done inverter -2, Row-I,J,K, &amp; Total module cleaning -840,WO# </t>
  </si>
  <si>
    <t>Module cleaning done inverter -1 &amp; Row-,E,F,G,H, &amp; Total module cleaning -777, WO#</t>
  </si>
  <si>
    <t>Module cleaning done inverter -1&amp;4, Row-,A,B,C,D,&amp;,A,B,C, &amp; Total module cleaning -624, WO#</t>
  </si>
  <si>
    <t>Module cleaning done inverter -4 &amp; Row-,D,E,F,G, &amp; Total module cleaning -704, WO#</t>
  </si>
  <si>
    <t>Grid Failure From-06:54 to 13:50 WO#</t>
  </si>
  <si>
    <t xml:space="preserve">Module cleaning done inverter -2, Row-I,J,K, &amp; Total module cleaning -840, Grid Failure From-10:49 to 10:57 WO# </t>
  </si>
  <si>
    <t xml:space="preserve">Today morning time Grid Failure after Inverter No-2 ABB 250 KW not started Due to Emergency stop inverter started Manually-09:15 &amp; Today morning time Grid Failure after  Inverter No-1 ABB 250 KW not started Due to D.C. Breaker Failure Inverter steal shut Down at the site  &amp; Module cleaning done inverter -1&amp;4, Row-,A,B,C,D,&amp;,A,B,C, &amp; Total module cleaning -624, &amp; Grid Failure From-06:34 to 06:40 &amp; 16:04 to 16:10 &amp; 16:29 to 16:38 WO# </t>
  </si>
  <si>
    <t>26911932 26911933 26911934 26912030 26912031</t>
  </si>
  <si>
    <t>Module cleaning done inverter -4 &amp; Row-,D,E,F,G, &amp; Total module cleaning -704, &amp; Inverter No-1 ABB 250 KW Down at the site Due to D.C. Breaker Failure,WO#</t>
  </si>
  <si>
    <t>Module cleaning done inverter -4 &amp; Row-,H,I,J,K,L, &amp; Total module cleaning -864, &amp; Inverter No-1 ABB 250 KW Down at the site Due to D.C. Breaker Failure,WO#</t>
  </si>
  <si>
    <t>Module cleaning done inverter -3&amp;Trackers, Row-O,P,Q,R,S,T &amp; Total module cleaning -690, &amp; Inverter No-1 ABB 250 KW Down at the site Due to D.C. Breaker Failure, WO#</t>
  </si>
  <si>
    <t>Sunday No Module Cleaning &amp; Grid Failure From-17:00 to 17:10 &amp; Cloudy Day &amp; Inverter No-1 ABB 250 KW Down at the site Due to D.C. Breaker Failure, WO#</t>
  </si>
  <si>
    <t>Module cleaning done inverter -3&amp;2 &amp; Row-,L,M,N, &amp; Total module cleaning -714, &amp; Inverter No-1 ABB 250 KW Down at the site Due to D.C. Breaker Failure,WO#</t>
  </si>
  <si>
    <t>Module cleaning done inverter -2 &amp; Row-,I,J,K, &amp; Total module cleaning -840, &amp; Inverter No-1 ABB 250 KW Down at the site Due to D.C. Breaker Failure,&amp; Grid Failure From-14:20 to 14:26 &amp; 15:20 to 15:30 WO#</t>
  </si>
  <si>
    <t>26917427 26919845 26919847</t>
  </si>
  <si>
    <t>Module cleaning done inverter -1 &amp; Row-,E,F,G,H, &amp; Total module cleaning -777, &amp; Inverter No-1 ABB 250 KW Down at the site Due to D.C. Breaker Failure, &amp; Grid Failure From-08:30 to 08:41 WO#</t>
  </si>
  <si>
    <t>26917427 26919888</t>
  </si>
  <si>
    <t>Module cleaning done inverter -1&amp;4, Row-,A,B,C,D,&amp;,A,B,C, &amp; Total module cleaning -624,&amp;  Inverter No-1 ABB 250 KW Down at the site Due to D.C. Breaker Failure, WO#</t>
  </si>
  <si>
    <t>Module cleaning done inverter -4, Row-,D,E,F,G, &amp; Total module cleaning -704,&amp;  Inverter No-1 ABB 250 KW Down at the site Due to D.C. Breaker Failure, WO#</t>
  </si>
  <si>
    <t>Module cleaning done inverter -4 &amp; Row-,H,I,J,K,L, &amp; Total module cleaning -864, &amp; Inverter No-1 ABB 250 KW Down at the site Due to D.C. Breaker Failure,&amp; Yesterday Night time Grid Failure after morning time Inverter No-2&amp;3 not wake up Due to Emergency Stop Reset  The Err code Inverter started 08:17, WO#</t>
  </si>
  <si>
    <t>26917427 26929597</t>
  </si>
  <si>
    <t>Inverter No-1 ABB 250 KW Down at the site Due to D.C. Breaker Failure, WO#</t>
  </si>
  <si>
    <t>Grid Failure From-11:25 to 11:47 &amp; 13:41 to 13:46 WO# &amp; No Module cleaning Bor Failure,</t>
  </si>
  <si>
    <t>26935692 26935694</t>
  </si>
  <si>
    <t>No Module cleaning Bor Failure, &amp; Grid Failure From-07:06 to 07:15 WO#</t>
  </si>
  <si>
    <t>No Module cleaning Bor Failure,</t>
  </si>
  <si>
    <t>No Module cleaning Bor Failure, &amp; Grid Failure From-09:28 to 09:42 &amp; Today 11:39 Inverter No-1 ABB 250 KW Auto Trip Due to Emergency stop Reset The Err code Five time after Inverter started 12:38 WO#</t>
  </si>
  <si>
    <t>26940315 26942421</t>
  </si>
  <si>
    <t>Today I Replaced The 2, D.C.12Amp Fuse Link of The String-03--tive in AJB-100 of The Inverter-4 during The Period of 09:25 to 09:35 &amp; string No8--tive line AJB No-103 Inverter No-4 During The period of 09:40 to 10:45,&amp; No Module cleaning, Bor Failure,WO#</t>
  </si>
  <si>
    <t>cloudy day &amp; Sunday No Module cleaning</t>
  </si>
  <si>
    <t>Today shut Down the plant 14:53 for New UPS Installation Successfully Installation UPS After plant started-15:26 WO# &amp; Cloudy Day</t>
  </si>
  <si>
    <t>Module cleaning done inverter -3&amp;2 &amp; Row-,L,M,N, &amp; Total module cleaning -714, &amp; Grid Failure From-07:20 to 07:26 &amp; Grid Failure After Inverter No-2&amp;3 not wake up Due to Emergency stop Reset the Err code Inverter started-08:23 WO#</t>
  </si>
  <si>
    <t>26948606 26948608</t>
  </si>
  <si>
    <t>Module cleaning done inverter -2 &amp; Row-,I,J,K, &amp; Total module cleaning -840, &amp; Cloudy Day</t>
  </si>
  <si>
    <t xml:space="preserve">Module cleaning done inverter -1 &amp; Row-,E,F,G,H, &amp; Total module cleaning -777, &amp; Cloudy Day </t>
  </si>
  <si>
    <t>Module cleaning done inverter -1&amp;4, Row-,A,B,C,D,&amp;,A,B,C, &amp; Total module cleaning -624, &amp; Cloudy Day</t>
  </si>
  <si>
    <t>Cloudy &amp; Rainy Day &amp; Module Clean by Rain &amp; Grid Failure From-07:27 to 07:37 WO#</t>
  </si>
  <si>
    <t>Cloudy &amp; Rainy Day &amp; Module Clean by Rain &amp; Grid Failure From-07:22 to 07:32 WO#</t>
  </si>
  <si>
    <t>Cloudy &amp; Rainy Day &amp; Module Clean by Rain</t>
  </si>
  <si>
    <t xml:space="preserve">Module cleaning done inverter -4 &amp; Row-,A,B,C,D,E,F,G, &amp; Total module cleaning -992, &amp; Cloudy Day </t>
  </si>
  <si>
    <t>Module cleaning done inverter -4 &amp; Row-,H,I,J,K,L, &amp; Total module cleaning -864, &amp; Cloudy Day</t>
  </si>
  <si>
    <t>Today I Replaced The D.C.12Amp Fuse Link of The String-03++tive in AJB-112 of The Inverter-3 during The Period of 09:10 to 09:20 &amp; string no-3++tive line AJB-117 Inverter no-3 During the period of 9:25 to 9:35 &amp; Cloudy Day WO#</t>
  </si>
  <si>
    <t>Today I Replaced The D.C.12Amp Fuse Link of The String-04++tive in AJB-104 of The Inverter-4 during The Period of 09:00 to 09:10 &amp; string no-2--tive line AJB-105 Inverter no-4 During the period of 9:15 to 9:25 &amp; Module cleaning done inverter -3&amp;Trackers, Row-O,P,Q,R,S,T &amp; Total module cleaning -690 &amp; Cloudy Day WO#</t>
  </si>
  <si>
    <t>Module cleaning done inverter -3&amp;2 &amp; Row-,L,M,N, &amp; Total module cleaning -714,&amp; cloudy Day</t>
  </si>
  <si>
    <t>Module cleaning done inverter -3 &amp; Row-,M,N,O,P,Q,R,S,T, &amp; Total module cleaning -992, &amp; Cloudy Day</t>
  </si>
  <si>
    <t xml:space="preserve">Module cleaning done inverter -2 &amp; Row-,I,J,K,L, &amp; Total module cleaning -1092, &amp; Cloudy Day </t>
  </si>
  <si>
    <t xml:space="preserve">Module cleaning done inverter -1 &amp; Row-,A,B,C,D,E,F,G,H, &amp; Total module cleaning -1113, &amp; Grid Failure From-08:26 to 08:36 &amp; Fully Cloudy Day </t>
  </si>
  <si>
    <t>Rainy &amp; cloudy day, No Module clean by Rain</t>
  </si>
  <si>
    <t>Rainy &amp; cloudy day, No Module clean by Rain &amp; Grid Failure From-08:to 08:50 &amp; 10:15 TO 10:20 WO#</t>
  </si>
  <si>
    <t>Rainy &amp; cloudy day</t>
  </si>
  <si>
    <t>Rainy &amp; cloudy day &amp; Grid Failure From-11:01 to 11:11 &amp; 13:18 to 13:47 &amp; 13:53 to 14:33 &amp; 14:42 to 16:01 &amp; 16:57 to 17:54 WO#</t>
  </si>
  <si>
    <t>26997787 26997809 26997810 26997811 26997888</t>
  </si>
  <si>
    <t>Rainy &amp; cloudy day &amp; Grid Failure From-11:08 to 11:26 WO#</t>
  </si>
  <si>
    <t>Rainy &amp; cloudy day &amp; Grid Failure From-09:52 to 09:56</t>
  </si>
  <si>
    <t>Rainy &amp; cloudy day &amp; Grid Failure From-16:50 to 17:18 &amp; 17:26 to 17:33</t>
  </si>
  <si>
    <t>Rainy &amp; cloudy day &amp; Grid Failure From-15:00 to 15:03</t>
  </si>
  <si>
    <t>Rainy &amp; cloudy day &amp; Grid Failure From-09:44 to 09:47</t>
  </si>
  <si>
    <t>Rainy &amp; cloudy day &amp; Grid Failure From-09:02 to 09:19 &amp; 15:24 to 15:27 &amp; 15:43 to 15:48</t>
  </si>
  <si>
    <t>Rainy &amp; cloudy day &amp; 11 KV Switch yard Site GOD Switch Repleced 'R' Phase cable &amp; Luges,</t>
  </si>
  <si>
    <t>Today I Replaced The 2 D.C.12Amp Fuse Link of The String-04--tive in AJB-113 of The Inverter-3 during The Period of 09:40 to 09:50 &amp; string no-2++tive line AJB-101 Inverter no-4 During the period of 10:50 to 11:00 &amp;Today Replaced 1 MC4 Connecter string No-8 AJB No-117 Inverter No-3 Durring The period 9:30 to 9:40 &amp; Grid Failure From-14:23 to 14:36 &amp; Rainy &amp; cloudy day</t>
  </si>
  <si>
    <t>Grid Failure From-16:49 to 17:02 &amp; Rainy &amp; cloudy day</t>
  </si>
  <si>
    <t>Grid Failure From-11:20 to 17:24,16:41 to 16:44 &amp; 16:47 to 16:57 &amp; Rainy &amp; cloudy day</t>
  </si>
  <si>
    <t>Grid Failure From-8:53 to 9:33 &amp; Rainy &amp; cloudy day</t>
  </si>
  <si>
    <t>Today Morning time Inverter No:-4 not wake up due to error code (Run Disable:-8194).five time reset the Err code After Inverter started 14:50 &amp; Rainy &amp; cloudy day</t>
  </si>
  <si>
    <t>Rainy &amp; cloudy day &amp; Morning time plant checking time 1 module crack found . Inverter-4 Row-D Up Line module No-5 Sr No :-BPC10BU1109685(By mistack Module Crack by garden boy)</t>
  </si>
  <si>
    <t>Today Inverter No :-1 ABB 250kw morning time not wake up due to emergency stop reset the Errore code Inverter started at:-09:14</t>
  </si>
  <si>
    <t>Grid Failure From-09:23 to 09:33 &amp; Rainy &amp; cloudy day</t>
  </si>
  <si>
    <t>Module cleaning has Been done In Row-A,B,C,D,E,F, Inverter N0-4 &amp; Total module cleaning -792</t>
  </si>
  <si>
    <t>Module cleaning has Been done In Row-G,H,I,J,K,L Inverter N0-4 &amp; Total module cleaning -1122</t>
  </si>
  <si>
    <t>Fully cloudy day</t>
  </si>
  <si>
    <t>Grid Failure From 11:14 to 11:24 , Rainy &amp; Cloudy day</t>
  </si>
  <si>
    <t>Grid Failure From 10:02 to 10:07 &amp; 11:15 to 11:18 ,Rainy &amp; Cloudy day</t>
  </si>
  <si>
    <t>Grid Failure From 07:36 to 07:39, Rainy &amp; Cloudy day</t>
  </si>
  <si>
    <t xml:space="preserve">  </t>
  </si>
  <si>
    <t>Module cleaning has Been done In Row-A,B,C Inverter N0-4 &amp; Total module cleaning -288</t>
  </si>
  <si>
    <t>Module cleaning has Been done In Row-D,E,F Inverter N0-4 &amp; Total module cleaning -504</t>
  </si>
  <si>
    <t>Grid Failure From 14:31 to 14:35 &amp; 14:42 to 14:49 ,Rainy &amp; Cloudy day</t>
  </si>
  <si>
    <t>Grid Failure From 10:38 to 10:43 ,Rainy &amp; Cloudy day &amp; Today Night Many Time Grid Failure After High Voltage, 2 Power supply Failure, 1 SEEDS, &amp; 2. SCADA</t>
  </si>
  <si>
    <t>Grid Failure From 14:08 to 14:14 ,Rainy &amp; Cloudy day</t>
  </si>
  <si>
    <t xml:space="preserve">Grid Failure From 10:35 to 10:40 , 11:33 to 12:44 , 14:20 to 15:14, Cloudy day &amp; Grid Failure After High voltage MOXA SEEDA Unit power supply Failure, </t>
  </si>
  <si>
    <t>Grid Failure From 08:43 to 08:49 &amp; 10:17 to 10:22 ,Cloudy day</t>
  </si>
  <si>
    <t>Grid Failure From 17:25 to 17:27, Fully Cloudy day</t>
  </si>
  <si>
    <t>Today AMC MaintanCe for ABB Inverter no-1,2,3,</t>
  </si>
  <si>
    <t>GrId Failure From-17:13 to 17:18</t>
  </si>
  <si>
    <t>Module cleaning has Been done In Row-,G,H,I,J,K,L, Inverter N0-4 &amp; Total module cleaning -1062 &amp; Grid Failure From-10:42 to 10:50 &amp; 12:01 to 12:06</t>
  </si>
  <si>
    <t>Module cleaning done inverter -3, Row-M,N &amp; Total module cleaning -462, Grid Failure from 8:25 to 8:45,12:00 to 12:04, 16:33 to 16:36</t>
  </si>
  <si>
    <t>Module cleaning done inverter -2, Row-K,L &amp; Total module cleaning -525, Grid Failure from 7:20 to 7:30</t>
  </si>
  <si>
    <t>Module cleaning done inverter -2, Row-J,I &amp; Total module cleaning -567,</t>
  </si>
  <si>
    <t>Today I Replaced The 3 D.C.12Amp Fuse, Link of The String-02++tive in AJB-101 of The Inverter-4 during The Period of 17:45 to 17:50 &amp; string no-6--tive line AJB-104 Inverter no-4 During the period of 18:00 to 18:05 &amp; string 02--tive line AJB-105 Inverter No-4 Durring The period 18:10 to 18:15 &amp; Module cleaning done inverter -1, Row-A,B,C,D,E,F,G,H, &amp; Total module cleaning -1113,</t>
  </si>
  <si>
    <t>Module cleaning has Been done In Row-G,H,I,J, Inverter N0-4 &amp; Total module cleaning -774 &amp; Grid Failure from 17:10 to 17:19</t>
  </si>
  <si>
    <t>Module cleaning has Been done In Row-K,L, &amp; R,S,T, &amp; trackers ,Inverter N0-4,3, &amp; Total module cleaning -516 &amp; Grid Failure from 10:45 to 10:47</t>
  </si>
  <si>
    <t>Module cleaning has Been done In Row-,M,N,O,P,Q, Inverter N0-3 &amp; Total module cleaning -924 &amp; Grid Failure from 13:08 to 13:35</t>
  </si>
  <si>
    <t>Module cleaning has Been done In Row-J,K,L, Inverter N0-2 &amp; Total module cleaning -819 &amp; Grid Failure from 10:46 to 10:50</t>
  </si>
  <si>
    <t>Module cleaning has Been done In Row-F,G,H,I, Inverter N0-1,2 &amp; Total module cleaning -903 &amp; Grid Failure from 13:08 to 13:11</t>
  </si>
  <si>
    <t>Module cleaning has Been done In (Row-A,B,C,D,E Inverter N0-1), (Row-A,B Inverter N0-4) &amp; Total module cleaning -642 &amp; Grid Failure from-11:13 to 11:18 &amp; 13:46 to 14:26</t>
  </si>
  <si>
    <t>Fully cloudy day &amp; Borwall Failure No Module cleaning</t>
  </si>
  <si>
    <t>Sunday No module cleaning</t>
  </si>
  <si>
    <t>Module cleaning has Been done In Row-G,H,I, Inverter N0-4&amp; Total module cleaning -594</t>
  </si>
  <si>
    <t>No module cleaning</t>
  </si>
  <si>
    <t xml:space="preserve"> </t>
  </si>
  <si>
    <t>Holiday No module cleaning</t>
  </si>
  <si>
    <t>Grid Failure from :- 9:07 to 9:10, 9:33 to 9:36, 11:20 to 11:32, 12:44 to 12:48, 13:30 to 13:37, 14:11 to 14:17</t>
  </si>
  <si>
    <t>Grid Failure from:-8:13 to 8:29, 9:23 to 9:34, 13:45 to 13:54</t>
  </si>
  <si>
    <t>Module cleaning has Been done In Row-O,P,Q,R,S,T, Inverter N0-3 &amp; Total module cleaning -630</t>
  </si>
  <si>
    <t>Module cleaning has Been done In Row-L,M,N, Inverter N0-3,2 &amp; Total module cleaning -714</t>
  </si>
  <si>
    <t>Module cleaning has Been done In Row-,I,J,K, Inverter N0-2 &amp; Total module cleaning -840</t>
  </si>
  <si>
    <t>GrId Failure From-08:14 to 08:18</t>
  </si>
  <si>
    <t>Module cleaning has Been done In Row-E,F,G,H, Inverter N0-1 &amp; Total module cleaning -777</t>
  </si>
  <si>
    <t>Module cleaning has Been done In Row-A,B,C,D, Inverter N0-1 &amp; Total module cleaning -336 &amp; Grid Failure From :-16:33 to 16:36 &amp; Replaced New Earthnet Moxa switch</t>
  </si>
  <si>
    <t>Module cleaning has Been done In Row-A,B,C,D, Inverter N0-4 &amp; Total module cleaning -432</t>
  </si>
  <si>
    <t>Module cleaning has Been done In Row-,E,F,G,H, Inverter N0-4 &amp; Total module cleaning -756</t>
  </si>
  <si>
    <t>Module cleaning has Been done In Row-I,J, Inverter N0-4 &amp; Total module cleaning -378</t>
  </si>
  <si>
    <t>Inverter 1 &amp;2 &amp; Main transformer replaced new silica gel ,Today install new cable for ups to scada.</t>
  </si>
  <si>
    <t>Module cleaning has Been done In Row-K,L, &amp; Trackers Inverter N0-4 &amp; Total module cleaning -348</t>
  </si>
  <si>
    <t>Today Replaced New Plus Din Rail power supply For AJB &amp; SCADA,&amp; Module cleaning has Been done In Row-,O,P,Q,R,S,T, &amp; Trackers Inverter N0-3 &amp; Total module cleaning -630</t>
  </si>
  <si>
    <t>Module cleaning has Been done In Row-K,L,M, &amp; Trackers Inverter N0-2&amp;3 &amp; Total module cleaning -777 &amp; Grid Failure From-16:46 to 16:52</t>
  </si>
  <si>
    <t>Module cleaning has Been done In Row-I,J,K, &amp; Inverter N0-2 &amp; Total module cleaning -840 &amp; Grid Failure From-17:04 to 17:12</t>
  </si>
  <si>
    <t>Sunday No Module cleaning</t>
  </si>
  <si>
    <t>Module cleaning has Been done In Row-E,F,G,H, &amp; Inverter N0-1 &amp; Total module cleaning -777 &amp; Grid Failure From-13:57 to 14:01</t>
  </si>
  <si>
    <t>Module cleaning has Been done In Row-A,B,C,D, Inverter N0-1 &amp; Row A,B, Inverter  no -4 &amp; Total module cleaning -498</t>
  </si>
  <si>
    <t>Module cleaning has Been done In Row-C,D,E, Inverter N0-4 &amp; Total module cleaning -432</t>
  </si>
  <si>
    <t>Module cleaning has Been done In Row-F,G,H, Inverter N0-4 &amp; Total module cleaning -574</t>
  </si>
  <si>
    <t>Module cleaning has Been done In Row-I,J,K, Inverter N0-4 &amp; Total module cleaning -540</t>
  </si>
  <si>
    <t>Module cleaning has Been done In Row-L, Inverter N0-4 &amp; Solar Trakers &amp; Row-Q,R,S,T, Inverter no-3 , Total module cleaning -480 &amp; Grid Failur From 8:30 to 8:35</t>
  </si>
  <si>
    <t>Sunday No Module Cleaning &amp; Grid failure from 10:20 to 10:38</t>
  </si>
  <si>
    <t>Module cleaning has Been done In Row-M,N,O,P, Inverter N0-3 &amp; Total module cleaning -798</t>
  </si>
  <si>
    <t>Module cleaning has Been done In Row - J,K,L, Inverter N0-2 &amp; Total module cleaning -819 &amp; Grid Failure from 11:00 to 11:25</t>
  </si>
  <si>
    <t>Module cleaning has Been done In Row - ,G,H,I, Inverter N0-2&amp;1 &amp; Total module cleaning -714 &amp; Grid Failure from 11:10 to 11:14 &amp; 11:54 to 11:58</t>
  </si>
  <si>
    <t>Module cleaning has Been done In Row - ,A,B,C,D,E,F, Inverter N0-1 &amp; Total module cleaning -672</t>
  </si>
  <si>
    <t>Module cleaning has Been done In Row - ,A,B,C,D,E, Inverter N0-4 &amp; Total module cleaning -592</t>
  </si>
  <si>
    <t>Module cleaning has Been done In Row - F,G,H, Inverter N0-4 &amp; Total module cleaning -594</t>
  </si>
  <si>
    <t>Module cleaning has Been done In Row - ,I,J,K,L, &amp; Trackers, Inverter N0-4 &amp; Total module cleaning -726</t>
  </si>
  <si>
    <t>Module cleaning has Been done In Row - ,O,P,Q,R,S,T,  Inverter N0-3 &amp; Total module cleaning -630</t>
  </si>
  <si>
    <t>Module cleaning has Been done In Row - J,K,L,  Inverter N0-2 &amp; Total module cleaning -819 &amp; Grid Failure From :-8:58 to 9:08</t>
  </si>
  <si>
    <t>Module cleaning has Been done In Row - G,H,I,  Inverter N0-1 &amp; Inverter-2 &amp; Total module cleaning -714</t>
  </si>
  <si>
    <t>Module cleaning has Been done In Row - A,B,C,D,E,F,  Inverter N0-1 &amp; Total module cleaning -672</t>
  </si>
  <si>
    <t>Sunday No Module Cleaning &amp; Day was fully cloudy</t>
  </si>
  <si>
    <t>Module cleaning has Been done In Row - A,B,C,D,E,F,  Inverter N0-4 &amp; Total module cleaning -772 &amp; Fully Cloudy Day</t>
  </si>
  <si>
    <t>Module clean by Rain &amp; Grid Failure From :-10:25 to 11:46, 13:15 to 13:23, 14:24 to 14:28, 15:25 to 16:49, 17:26 to 17:29 &amp; Rainy &amp; Fully Cloudy Day</t>
  </si>
  <si>
    <t>Module clean by Rain &amp; Grid Failure From :-09:37 to 12:40, &amp; Rainy &amp; Fully Cloudy Day</t>
  </si>
  <si>
    <t>Module clean by Rain &amp; Rainy and cloudy day</t>
  </si>
  <si>
    <t>Module cleaning has been done in Row-A,B,C,D,E, Inverter no-4 &amp; Total module cleaning-594 &amp; Fully Cloudy Day</t>
  </si>
  <si>
    <t>Fully cloudy weather &amp; Grid failure from-15:48 to 15:53 &amp; Module cleaning by rain</t>
  </si>
  <si>
    <t>Module cleaning has been done in Row-A,B,C,D,E,F, Inverter no-4 &amp; Total module cleaning-772 &amp; Grid failure from 16:53 to 16:57</t>
  </si>
  <si>
    <t>Module cleaning has been done in Row-,G,H,I, Inverter no-4 &amp; Total module cleaning-594</t>
  </si>
  <si>
    <t>Module cleaning has been done in Row-,J,K,L, &amp; Trackers Inverter no-4 &amp; Total module cleaning-528</t>
  </si>
  <si>
    <t>Module cleaning has been done in Row-P,Q,R,S,T, &amp;Inverter no-3 &amp; Total module cleaning-441</t>
  </si>
  <si>
    <t>Module cleaning has been done in Row-M,N,O, &amp;Inverter no-3 &amp; Total module cleaning-651 &amp; Grid failure from-9:31 to 9:48</t>
  </si>
  <si>
    <t>Sunday no module cleaning &amp; Grid failure from-9:22 to 9:27</t>
  </si>
  <si>
    <t>Module cleaning has been done in Row-J,K,L, &amp; Inverter no-2 &amp; Total module cleaning-819</t>
  </si>
  <si>
    <t>Module cleaning has been done in Row-F,G,H,I, &amp; Inverter no-1,2 &amp; Total module cleaning-903</t>
  </si>
  <si>
    <t>Module cleaning has been done in Row-A,B,C,D,E &amp; A,B &amp; Inverter no-1,4 &amp; Total module cleaning-645</t>
  </si>
  <si>
    <t>Today I Replaced The 1 D.C.12 Amp Fuse, Link of The String-09++tive in AJB-113 of The Inverter-3 during The Period of 15:10 to 15:15 &amp; Module cleaning done inverter -4 Row-,C,D,E,F,G, &amp; Total module cleaning -808</t>
  </si>
  <si>
    <t>Module cleaning has been done in Row-H,I,J,K,L, &amp; Inverter no-4 &amp; Total module cleaning-864</t>
  </si>
  <si>
    <t>Module cleaning has been done in Row-Q,R,S,T, &amp; Inverter no-3 &amp; Total module cleaning-294 &amp; Grid failure from-14:55 to 15:02 &amp; Color working to AJB structure box-100 to 111</t>
  </si>
  <si>
    <t>Sunday no module cleaning</t>
  </si>
  <si>
    <t>Color working to AJB box &amp; structure -112 to 118</t>
  </si>
  <si>
    <t>Module cleaning has been done in Row-M,N,O,P &amp;Inverter no-3 &amp; Total module cleaning-798 &amp; Grid failure from-9:03 to 9:10</t>
  </si>
  <si>
    <t>PDPU BOR Failure No Module cleaning</t>
  </si>
  <si>
    <t>Plant shut down for switchgear testing at 17:29 to 11:00</t>
  </si>
  <si>
    <t>Module cleaning has been done in Row-K,L, &amp; Inverter no-2 &amp; Total module cleaning-525</t>
  </si>
  <si>
    <t>Today I Replaced The 1 D.C.12 Amp Fuse, Link of The String-08--tive in AJB-101 of The Inverter-4 during The Period of 10:50 to 10:55 &amp; Module cleaning done inverter -1,2 Row-H,I,J, &amp; Total module cleaning -798 &amp; Grid failure from:-9:49 to 9:53</t>
  </si>
  <si>
    <t>Generation of 2018</t>
  </si>
  <si>
    <t>Module cleaning has been done in Row-A,B,C,D,E,F,G, &amp; Inverter no-1 &amp; Total module cleaning-882 &amp; Grid failure from-13:22 to 13:51</t>
  </si>
  <si>
    <t>Module cleaning has been done in Row-A,B,C,D,E, &amp; Inverter no-4 &amp; Total module cleaning-594</t>
  </si>
  <si>
    <t>Inverter-3 cut off at-13:10 due to installing a new inverter &amp; Grid failure from-17:05 to 19:00</t>
  </si>
  <si>
    <t>Module cleaning has been done in Row-F,G,H,I, &amp; Inverter no-4 &amp; Total module cleaning-772 &amp; Grid Failure from-16:14 to 16:18</t>
  </si>
  <si>
    <t>Grid Failure From-9:35 to 14:10</t>
  </si>
  <si>
    <t>Today inverter no-3 new ABB 250KW inverter commissioning by ABB Mr. Slimbhai Dadu , Inverter started-5:00PM &amp; Grid Failure from-14:05 to 15:35</t>
  </si>
  <si>
    <t>Sunday no module cleaning &amp; Grid Failure From-10:8 to 10:23 , 10:32 to 10:38</t>
  </si>
  <si>
    <t>Inverter No-3 Morning time not wakeup due to Error CH2 COM LOSS (7052) Inverter started at 14:40,</t>
  </si>
  <si>
    <t>Module cleaning has been done in Row-K,L, &amp; Row-Q,R,S,T, &amp; Solar traker Inverter no-4,3 &amp; Total module cleaning-642</t>
  </si>
  <si>
    <t>Module cleaning has been done in Row-M,N,O,P, Inverter no-3 &amp; Total module cleaning-798 &amp; Grid Failure From-15:19 to 15:27</t>
  </si>
  <si>
    <t>Module cleaning has been done in Row-K,L, Inverter no-2 &amp; Total module cleaning-525</t>
  </si>
  <si>
    <t>Module cleaning has been done in Row-H,I,J, Inverter no-2&amp;1 &amp; Total module cleaning-798 &amp; Day was cloudy</t>
  </si>
  <si>
    <t>Day was cloudy</t>
  </si>
  <si>
    <t>Today morning time Inverter -2 not wakeup due to grid failure night time Reset the Err code Than Inverter started 10:05 &amp; Sunday No Module Cleaning</t>
  </si>
  <si>
    <t>Grid Failure From-16:47 to 16:55 &amp; No Module cleaning</t>
  </si>
  <si>
    <t>Today visited Abb Engineer Mr.salimbhai Inverter -3 perameter setting &amp; Grid Failure From-11:30 to 11:35 &amp; Module cleaning has been done in Row-D,E,F,G, Inverter No-1 &amp; Total module cleaning-672</t>
  </si>
  <si>
    <t>Module cleaning has been done in Row-A,B,C,&amp;A,B,C,D,E, Inverter No-1&amp;4 &amp; Total module cleaning-804</t>
  </si>
  <si>
    <t>Module cleaning has been done in Row-,F,G,H,I, Inverter No-4 &amp; Total module cleaning-792</t>
  </si>
  <si>
    <t>Module cleaning has been done in Row-,J,K,L,&amp; Trackers Inverter No-4 &amp; Total module cleaning-528</t>
  </si>
  <si>
    <t>Module cleaning has been done in Row-,O,P,Q,R,S,T,&amp; Inverter No-3 &amp; Total module cleaning-630</t>
  </si>
  <si>
    <t>Module cleaning has been done in Row-,L,M,N, &amp; Inverter No-2&amp;3 &amp; Total module cleaning-714</t>
  </si>
  <si>
    <t>Module cleaning has been done in Row-,I,J,K, &amp; Inverter No-2 &amp; Total module cleaning-840</t>
  </si>
  <si>
    <t>Module cleaning has been done in Row-,F,G,H, &amp; Inverter No-1 &amp; Total module cleaning-630</t>
  </si>
  <si>
    <t>Module cleaning has been done in Row-,A,B,C,D,&amp;A,B,C, &amp; Inverter No-1&amp;4 &amp; Total module cleaning-642 &amp; Grid Failure From-16:22 to 16:26</t>
  </si>
  <si>
    <t>Module cleaning has been done in Row-,D,E,F,G, &amp; Inverter No-4 &amp; Total module cleaning-702</t>
  </si>
  <si>
    <t>Module cleaning has been done in Row-,H,I,J, &amp; Inverter No-4 &amp; Total module cleaning-576 &amp; Grid Failure From-16:44 to 16:55</t>
  </si>
  <si>
    <t>Module cleaning has been done in Row-,L,M,N,&amp; Inverter No-3&amp;2 &amp; Total module cleaning-714</t>
  </si>
  <si>
    <t>Module cleaning has been done in Row-,I,J,K, &amp; Inverter No-4 &amp; Total module cleaning-840 &amp; Grid Failure From-14:13 to 14:17 &amp; 14:46 to 14:50 &amp; 15:10 to 15:20</t>
  </si>
  <si>
    <t>Module cleaning has been done in Row-,E,F,G,H,&amp; Inverter No-1 &amp; Total module cleaning-777</t>
  </si>
  <si>
    <t>Module cleaning has been done in Row-,A,B,C,D,&amp; A,B,C, &amp; Inverter No-1&amp;4 &amp; Total module cleaning-624</t>
  </si>
  <si>
    <t xml:space="preserve"> Today I Replaced The D.C.12Amp Fuse Link of The String-08++tive in AJB-105 of The Inverter-4 During The Period of 10:00 To 10:10</t>
  </si>
  <si>
    <t>Module cleaning has been done in Row-,H,I,J,K,L,&amp; Trackers &amp; Inverter No-4 &amp; Total module cleaning-924 &amp; cloudy Day</t>
  </si>
  <si>
    <t>Module cleaning has been done in Row-,O,P,Q,R,S,T,&amp; Inverter No-3 &amp; Total module cleaning-630 &amp; Fully cloudy Day</t>
  </si>
  <si>
    <t>Module cleaning has been done in Row-,I,J,K, &amp; Inverter No-2&amp;3 &amp; Total module cleaning-840,</t>
  </si>
  <si>
    <t>Module cleaning has been done in Row-,A,B,C,D,&amp; A,B,C, &amp; Inverter No-1&amp;4 &amp; Total module cleaning-624 &amp; Grid Failure From-14:05 to 14:35</t>
  </si>
  <si>
    <t>Sunday No Module cleaning &amp; Today started SCADA Work.</t>
  </si>
  <si>
    <t>Grid Failure From-9:32 to 09:41</t>
  </si>
  <si>
    <t>Grid Failure From-8:30 to 09:20 &amp; 13:10 TO 15:15</t>
  </si>
  <si>
    <t>Module cleaning has been done in Row-,H,I,J, &amp; Inverter No-4 &amp; Total module cleaning-576</t>
  </si>
  <si>
    <t>Grid Failure From-17:20 to 18:20</t>
  </si>
  <si>
    <t>Module cleaning has been done in Row-,K,L, &amp; Trackers &amp; Inverter No-4 &amp; Total module cleaning-528</t>
  </si>
  <si>
    <t>Grid Failure From-17:10 to 17:25</t>
  </si>
  <si>
    <t>Grid Failure From-10:05 to 10:10</t>
  </si>
  <si>
    <t>Module cleaning has been done in Row-,L,M,N,&amp; Inverter No-3&amp;2 &amp; Total module cleaning-714 &amp; Grid Failure From-09:12 to 09:20</t>
  </si>
  <si>
    <t xml:space="preserve">Today Inverter no-4 AJB-100, string no-9 Down, Due to cable Falt Replaced 30 meter cable string started 18:00. </t>
  </si>
  <si>
    <t xml:space="preserve"> Today I Replaced The D.C.12Amp Fuse Link of The String-08++tive in AJB-101 of The Inverter-1 during The Period of 17:00 To 17:05 &amp; Module cleaning has been done in Row-,A,B,C,D,&amp; A,B,C, Inverter No-1&amp;4 &amp; Total module cleaning-624</t>
  </si>
  <si>
    <t>Module cleaning has been done in Row-K,L,&amp; Trackers, &amp; ,O,P,Q,R,S,T,&amp; Inverter No-3 &amp; Total module cleaning-978 &amp; Grid Failure From-12:00 to 12:05 &amp; 13:00 to 13:08</t>
  </si>
  <si>
    <t>Module cleaning has been done in Row-,L,M,N,&amp; Inverter No-3&amp;2 &amp; Total module cleaning-714 &amp;Today Inverter no-2 ABB Auto Trip Due to Err code Auto Reset (056) 13:30 to  18:00</t>
  </si>
  <si>
    <t xml:space="preserve"> Today I Replaced The D.C.12Amp Fuse Link of The String-03++tive in AJB-103 of The Inverter-4 during The Period of 12:40 To 12:45 &amp; Module cleaning has been done in Row-,H,I,J, &amp; Inverter No-1&amp;2 &amp; Total module cleaning-798</t>
  </si>
  <si>
    <t>Module cleaning has been done in Row-,D,E,F,G, &amp; Inverter No-1 &amp; Total module cleaning-672 &amp; Grid Failure From-15:28 to 15:32</t>
  </si>
  <si>
    <t>Module cleaning has been done in Row-,A,B,C,&amp; A,B,C, Inverter No-1&amp;4 &amp; Total module cleaning-498 &amp; Grid Failure From-10:18 to 10:32</t>
  </si>
  <si>
    <t xml:space="preserve"> Today I Replaced The D.C.12Amp Fuse Link of The String-03++tive in AJB-103 of The Inverter-4 during The Period of 18:10 To 18:15 &amp; Grid Failure From-08:10 to 08:16 &amp; 08:38 to 08:52 &amp; Sunday No Module Cleaning</t>
  </si>
  <si>
    <t>Today start Tranformer 1&amp;2 overalling work 12:30 &amp; Transformer-3,4&amp; MainTransformer start-18:00 &amp; Total Module Cleaning - 682</t>
  </si>
  <si>
    <t>Module Cleaning Done - 198</t>
  </si>
  <si>
    <t xml:space="preserve">As per P.O. Of pdpu solar plant All 5 Nos Transformer overalling work done from-12-3-18 12:30 to 14-3-18, 18:00, </t>
  </si>
  <si>
    <t xml:space="preserve">Today morning time inverter no - 2 ABB 250 kw not wake up due to Err Auto Reset F (8185) &amp; Reset Manually inerter started at 8:15 am &amp; Total Module has been done in Row I,J,K,L, Inverter no-4 &amp; Trackers, Total Module Cleaning-726 </t>
  </si>
  <si>
    <t>Today morning time inverter no - 2 ABB 250 kw not wake up due to Err Auto Reset F (8185) &amp; Reset Manually inerter started at 8:21</t>
  </si>
  <si>
    <t>Module cleaning has been done in Row-,L,M,N,&amp; Inverter No-3&amp;2 &amp; Total module cleaning-714 &amp; Grid Failure From-09:15 to 09:21 &amp; Day was cloudy</t>
  </si>
  <si>
    <t>Module cleaning has been done in Row-,I,J,K, &amp; Inverter No-2 &amp; Total module cleaning-840,</t>
  </si>
  <si>
    <t xml:space="preserve">Module cleaning has been done in Row-,G,H, &amp; Inverter No-1&amp;2 &amp; Total module cleaning-441 &amp; Replaced New Door Handle of Inverter No - 1 ABB </t>
  </si>
  <si>
    <t>Module cleaning has been done in Row-A,B,C,D,E,F &amp; Inverter No-1 &amp; Total module cleaning-672</t>
  </si>
  <si>
    <t xml:space="preserve"> Today I Replaced The D.C.12Amp Fuse Link of The String-08--tive in AJB-101 of The Inverter-1 during The Period of 18:05 To 18:10 &amp; Module cleaning has been done in Row-A,B,C,D,E,F &amp; Inverter No-4 &amp; Total module cleaning-792 &amp; Today replaced New SPD &amp; Blower Fan &amp; Ac side Auxiliary Fan Inverter No-1 ABB</t>
  </si>
  <si>
    <t>Grid Failure From-15:22 to 15:38 &amp; Module cleaning has been done in Row-G,H,I,J &amp; Inverter No-4 &amp; Total module cleaning-808</t>
  </si>
  <si>
    <t>Today Painting Work of all 5 Nos of Transformers Started &amp; Inverter N0-4 Tripped at 18:00 due to AP Message 1</t>
  </si>
  <si>
    <t>Module cleaning has been done in Row-,K,L, &amp; Inverter No-4 &amp; Trackers, Total module cleaning-314</t>
  </si>
  <si>
    <t>Module cleaning has been done in Row-,P,Q,R,S,T, &amp; Inverter No-3, Total module cleaning-465</t>
  </si>
  <si>
    <t>Module cleaning has been done in Row-,L,M,N,O, &amp; Inverter No-2&amp;3, Total module cleaning-903</t>
  </si>
  <si>
    <t>Module cleaning has been done in Row-,I,J,K, &amp; Inverter No-1&amp;2, Total module cleaning-840</t>
  </si>
  <si>
    <t>Inverter No-4 PM &amp; Module cleaning has been done in Row-E,F,G,H, &amp; Inverter No-1, Total module cleaning-777</t>
  </si>
  <si>
    <t>Grid Failure From-9:37 to 9:42 &amp; 11:37 to 12:08, After Grid Failure at 9:37, inverter no - 1 ABB 250 kw not wake up due to Err Grid MOMFLT (8189) &amp; Reset the Err 6 Times, inverter started at 11:30 &amp; Module cleaning has been done in Row-,A,B,C,D,A,B,C, &amp; Inverter No-1&amp;4, Total module cleaning-624</t>
  </si>
  <si>
    <t>Grid Failure From-10:44 to 10:48</t>
  </si>
  <si>
    <t>Today morning time inverter no - 4 ABB 250 kw Tripped at 9:05 due to Err Auto Reset F (8185) &amp; Reset Manually inverter started at 9:25 &amp; Grid Failure From-9:25 to 9:30 &amp; Module cleaning has been done in Row-,D,E,F,G, &amp; Inverter No-4, Total module cleaning-666</t>
  </si>
  <si>
    <t>Module cleaning has been done in Row-H,I,J &amp; Inverter No-4, Total module cleaning-576 &amp; Inverter No-1 PM</t>
  </si>
  <si>
    <t>Inverter No-1,2,3,4 ABB 250 kw not wake up due to Grid MONFLT (8189) &amp; ISU fault (8185)(Tripping of ACB &amp; VCB),Started by Switching on, LT outgoing ACB &amp; HT Outdoor VCB at 9:23 &amp; Module cleaning has been done in Row-K,L,P,Q,R,S,T &amp; Inverter No-3&amp;4 &amp; Trackers, Total module cleaning-717</t>
  </si>
  <si>
    <t>Night time Grid Failure due to high Frequency VCB trip,(Plant Started) Started at 9:33 &amp; Module cleaning has been done in Row-M,N,O &amp; Inverter No-3, Total module cleaning-723</t>
  </si>
  <si>
    <t>Module cleaning has been done in Row-J,K,L &amp; Inverter No-2, Total module cleaning-900 &amp; Inverter No-2 PM</t>
  </si>
  <si>
    <t xml:space="preserve">Module cleaning has been done in Row-E,F,G,H,I &amp; Inverter No-1&amp;2, Total module cleaning-900 </t>
  </si>
  <si>
    <t>Module cleaning has been done in Row-A,B,C,D,A,B,C &amp; Inverter No-1&amp;4, Total module cleaning-700 &amp; Inverter No-4 ABB 250 kw not Wake up Due to Err Auto Reset F (8185),Reset Manually, Inverter Started at 9:19</t>
  </si>
  <si>
    <t>Module cleaning has been done in Row-D,E,F &amp; Inverter No-4, Total module cleaning-544 &amp; Grid Failure From-9:39 to 9:44</t>
  </si>
  <si>
    <t xml:space="preserve">Module cleaning has been done in Row-G,H,I,J &amp; Inverter No-4, Total module cleaning-814 &amp; LT Panel Conzerv EM6400 Energy meter of Incomer-3 fail </t>
  </si>
  <si>
    <t>Grid Failure From 8:23 to 8:36 &amp; From 10:34 to 10:38 &amp; Module cleaning has been done in Row-K,L,Q,R,S,T &amp; Inverter No-3&amp;4 &amp; Total module cleaning-582</t>
  </si>
  <si>
    <t>Module cleaning has been done in Row-M,N,O,P &amp; Inverter No-3, Total module cleaning-800 &amp; Today Replaced The D.C.12 Amp Fuse Link of The String-09--tive in AJB-107 of The Inverter-2 during The Period of 18:00 To 18:05</t>
  </si>
  <si>
    <t>Today morning time inverter no - 2 ABB 250 kw not wake up due to Err Auto Reset F (8185) &amp; Reset Manually inerter started at 8:10 &amp; Module cleaning has been done in Row-J,K,L &amp; Inverter No-2, Total module cleaning-819</t>
  </si>
  <si>
    <t>Module cleaning has been done in Row-I,A,B,C,D &amp; Inverter No-2&amp;4, Total module cleaning-562 &amp; Grid Failure From-7:54 to 08:00 AM</t>
  </si>
  <si>
    <t>Module cleaning has been done in Row-E,F,G,H &amp; Inverter No-4, Total module cleaning-800</t>
  </si>
  <si>
    <t>Module cleaning has been done in Row-I,J,K,L, Inverter No-4 &amp; Trackers, Total module cleaning-726 &amp; Grid Failure From-18:10 to 18:15</t>
  </si>
  <si>
    <t>Module cleaning has been done in Row-Q,R,S,T, Inverter No-3, Total module cleaning-294 &amp; Grid Failure From 10:34 to 10:38 &amp; 11:15 to 11:35 &amp; 15:08 to 15:12 &amp; 16:49 to 16:52</t>
  </si>
  <si>
    <t>Module cleaning has been done in Row-M,N,O,P, Inverter No-3, Total module cleaning-800</t>
  </si>
  <si>
    <t>Module cleaning has been done in Row-J,K,L, Inverter No-2, Total module cleaning-819</t>
  </si>
  <si>
    <t>Grid Failure From 8:36 to 8:56</t>
  </si>
  <si>
    <t>Module cleaning has been done in Row-F,G,H,I, Inverter No-1&amp;2, Total module cleaning-903 &amp; Grid Failure From 10:30 to 10:34 &amp; from 10:50 to 11:33</t>
  </si>
  <si>
    <t xml:space="preserve">Module cleaning has been done in Row-A,B,C,D,E,A,B,C,D, Inverter No-1&amp;4, Total module cleaning-915 &amp; Grid Failure From 16:20 to 16:24 </t>
  </si>
  <si>
    <t>Module cleaning has been done in Row-E,F,G,H,I, Inverter No-4, Total module cleaning-954</t>
  </si>
  <si>
    <t>Module cleaning has been done in Row-J,K,L,&amp; Trackers Inverter No-4, Total module cleaning-528</t>
  </si>
  <si>
    <t>Module cleaning has been done in Row-P,Q,R,S,T, Inverter No-3, Total module cleaning-450</t>
  </si>
  <si>
    <t>Module cleaning has been done in Row-M,N,O, Inverter No-3, Total module cleaning-651</t>
  </si>
  <si>
    <t>Grid Failure From-10:05 to 10:09</t>
  </si>
  <si>
    <t>Today morning time inverter no - 2 ABB 250 kw not Wake up due to Err Auto Reset F (8185), Reset Manually, inerter started at 8:10 AM &amp; Module cleaning has been done in Row-L,A,B,C,D, &amp; Inverter No-2&amp;4, Total module cleaning-684</t>
  </si>
  <si>
    <t>Module cleaning has been done in Row-I,J,K, Inverter No-2, Total module cleaning-901</t>
  </si>
  <si>
    <t>Module cleaning has been done in Row-C,D,E,F,G,H, Inverter No-1, Total module cleaning-902</t>
  </si>
  <si>
    <t>Module cleaning has been done in Row-A,B,A,B,C,D,E, Inverter No-1&amp;4, Total module cleaning-774 &amp; Grid Failure From 16:53 PM to 17:00 PM</t>
  </si>
  <si>
    <t>Inverter No - 4 ABB 250 kw not Wake up due to Err DC GND fault (108), Reset Manually, Inverter started at 8:44 AM &amp; The same Inverter tripped due to Err DC GND fault (108) at 16:00, Started Manually at 16:12, Grid Failure from 13:56 to 14:00, Module cleaning has been done in Row-F,G,H, Inverter No-4, Total module cleaning-604</t>
  </si>
  <si>
    <t>Inverter No - 4 ABB 250 kw Tripped due to Error DC GND fault (108) at 9:30 AM, Started Manually at 10:10 AM, Grid Failure from 11:30 to 13:30, Module cleaning done in Row-I,J, Inverter No-4, Total module cleaning-368</t>
  </si>
  <si>
    <t xml:space="preserve">Module cleaning has been done in Row-Q,R,S,T,K,L, Inverter No-3&amp;4 &amp; Trackers, Total module cleaning-642 &amp; Grid Failure from 14:45 to 14:49, from 16:59 to 17:05 &amp; from 17:59 to 18:06 </t>
  </si>
  <si>
    <t>Module cleaning has been done in Row-M,N,O,P, Inverter No-3, Total module cleaning-798</t>
  </si>
  <si>
    <t>Module cleaning has been done in Row-G,H,I, Inverter No-1&amp;2, Total module cleaning-714</t>
  </si>
  <si>
    <t>Grid Failure from 9:40 to 9:44 &amp; from 15:55 to 16:35, No Module Cleaning done due to Absence of Manpower</t>
  </si>
  <si>
    <t>Module cleaning done in Row-A,B,C,D,E,F, Inverter No-1, Total module cleaning-672 &amp; Grid Failure from 14:10 to 14:13 &amp; from 16:16 to 16:18</t>
  </si>
  <si>
    <t>Inverter No-4 ABB 250 KW not wake up due to Err Auto Reset F (8185), Reset Manually, Inverter Started at 8:00, Sunday No Module Cleaning</t>
  </si>
  <si>
    <t xml:space="preserve"> Today I Replaced The D.C.12 Amp Fuse Link of The String-03, +ve in AJB-101 of The Inverter-1 during The Period of 18:10 To 18:15 &amp; Module cleaning done in Row-A,B,C, Inverter No-4 &amp; Total module cleaning-288 &amp; Grid Failure from  11:05 to 11:25 &amp; from 14:23 to 14:46 &amp; Inverter No-1&amp;2 ABB 250 KW Not Wake up due to Err Auto Reset F (8185), Reset Manually, Inverters started at 7:40</t>
  </si>
  <si>
    <t>Grid Failure from 6:50 AM to 2:20 PM,Module Cleaning has been done in Row-D,E,Inverter No-4 &amp; Total Module Cleaning-306</t>
  </si>
  <si>
    <t>Grid Failure from 2:19 to 2:24 PM,Module Cleaning has been done in Row-F,G Inverter No-4 &amp; Total Module Cleaning-396</t>
  </si>
  <si>
    <t>Inverter No. 4 has stopped around 30 minutes(9:50 to 10:20) due to ground fault,Grid failure from 1:40 to 1:45,  Module Cleaning has been done in Row-H,I,J,K &amp; tracker's 60 PV Modules, Inverter No-4 &amp; total module cleaning-924</t>
  </si>
  <si>
    <t>Grid failure from 4:50 to 4:55 PM, Module cleaning has not done because of water tank cleaning.</t>
  </si>
  <si>
    <t>Grid failure from 5:47 to 5:52, Module cleaning has not done due to absence of manpower</t>
  </si>
  <si>
    <t>Today morning time inverter no - 4 ABB 250 kw not wake up due to Err Auto Reset F (8185) &amp; Reset Manually inerter started at 8:12.</t>
  </si>
  <si>
    <t>Module Cleaning has been done in Row-P,Q,R,S,T, Inverter No-3 &amp; total module cleaning-441, No Grid failure,Replace 400 W halogen lamp &amp; fix new LED light(150 W-5 peace).</t>
  </si>
  <si>
    <t>Module Cleaning has been done in Row-N,O Inverter No-3 &amp; total module cleaning-399, No Grid failure.</t>
  </si>
  <si>
    <t>Today morning time inverter no - 4 ABB 250 kw not wake up due to Err Auto Reset F (8185) &amp; Reset Manually inerter started at 8:55, Module Cleaning has been done in Row-J,K,L,M Inverter No-2,3 &amp; total module cleaning-1071, No Grid failure.</t>
  </si>
  <si>
    <t>Module Cleaning has been done in Row-J,K,L Inverter No-1,2 &amp; total module cleaning-721,Today morning time inverter no - 4 ABB 250 kw not wake up due to Err Auto Reset F (8185) &amp; Reset Manually inerter started at 8:10</t>
  </si>
  <si>
    <t>Module Cleaning has been done in Row-A,B,C,D,E  Inverter No-1,2 &amp; total module cleaning-483,No Grid failure.</t>
  </si>
  <si>
    <t>Module Cleaning has been done in Row-C,D,E  Inverter No-4 &amp; total module cleaning-483,No Grid failure.</t>
  </si>
  <si>
    <t>Inverter No. 4 has stopped around 30 minutes(09:42 to 09:53 &amp; 11:06 to 11:17) due to ground fault, Module Cleaning has been done in Row-F,G,H,I  Inverter No-4 &amp; total module cleaning-792,No Grid failure.</t>
  </si>
  <si>
    <t xml:space="preserve"> Module Cleaning has been done in Row-J,K,L &amp; tracker's 60 PV Modules, Inverter No-4 &amp; total module cleaning-528,No Grid failure.</t>
  </si>
  <si>
    <t xml:space="preserve"> Module Cleaning has been done in Row-O,P,Q,R,S,T, Inverter No-3 &amp; total module cleaning-630,No Grid failure.</t>
  </si>
  <si>
    <t xml:space="preserve"> Module Cleaning has been done in Row-K,L,M,N, Inverter No-2,3 &amp; total module cleaning-987,No Grid failure.</t>
  </si>
  <si>
    <t xml:space="preserve"> Module Cleaning has been done in Row-G,H,I,J, Inverter No-1,2 &amp; total module cleaning-1008,No Grid failure.</t>
  </si>
  <si>
    <t xml:space="preserve"> Module Cleaning has been done in Row-A,B,C,D,E,F Inverter No-1 &amp; total module cleaning-672,No Grid failure.</t>
  </si>
  <si>
    <t>Sunday No Module Cleaning,No Grid failure.</t>
  </si>
  <si>
    <t>Inverter has stopped due to Grid failure from 8.30 AM to 12.40 PM &amp; 5.22 to 6.10 PM Module Cleaning has been done in Row-A,B,C Inverter No-1,2 &amp; total module cleaning-288</t>
  </si>
  <si>
    <t xml:space="preserve"> Module Cleaning has been done in Row-D,E,F,G,H Inverter No-4 &amp; total module cleaning-900 ,No Grid failure.</t>
  </si>
  <si>
    <t>Inverter has stopped due to Grid failure from 8.58 AM to 1.30 PM,Module Cleaning has been done in Row-I,J Inverter No-4 &amp; total module cleaning-378</t>
  </si>
  <si>
    <t xml:space="preserve"> Module Cleaning has been done in Row-K,L &amp; tracker's Inverter No-4(Thin Film Area) Row-O,P,Q,R,S,T Inverter No. 3 &amp; total module cleaning-978 ,No Grid failure.</t>
  </si>
  <si>
    <t xml:space="preserve"> Module Cleaning has been done in Row-L,M,N Inverter No. 2,3 &amp; total module cleaning-714 ,No Grid failure.</t>
  </si>
  <si>
    <t xml:space="preserve"> Module Cleaning has been done in Row-J,K Inverter No. ,2 &amp; total module cleaning-820 ,No Grid failure  &amp; cloudy day</t>
  </si>
  <si>
    <t>No module cleaning due to holiday &amp; cloudy day</t>
  </si>
  <si>
    <t xml:space="preserve"> Module Cleaning has been done in Row-H,I, Inverter No. 1,2 &amp; total module cleaning-399,No Grid failure. &amp; cloudy day</t>
  </si>
  <si>
    <t>No Module cleaning (No Man power) &amp; cloudy day</t>
  </si>
  <si>
    <t>Grid Failure From-12:44 to 13:50. No Module Cleaning (No Man Power) &amp;  cloudy day</t>
  </si>
  <si>
    <t>Grid Failure From-15:18 to 17:25. No Module Cleaning (No Man Power) &amp;  cloudy day</t>
  </si>
  <si>
    <t>No Module Cleaning (No Man Power) &amp;  cloudy day</t>
  </si>
  <si>
    <t>No Module Cleaning (No Man Power) &amp; Grid Failure From-18:24 to 18:28 &amp; Today replaced New MFM Meter for LT panel Incomer Feeder No.3 (conzerve 6400NG) &amp; cloudy day</t>
  </si>
  <si>
    <t>Grid Failure From-10:50 to 10:56. No Module Cleaning (No Man Power) &amp;  cloudy day</t>
  </si>
  <si>
    <t xml:space="preserve"> Module Cleaning has been done in Row-,A,B,C,D,E,F, Inverter No-4 &amp; total module cleaning-792, &amp; Cloudy Day,No Grid failure.</t>
  </si>
  <si>
    <t>Today Morning Time Inverter No-4 Thinfilm Note wake up, Due to Ground Fault by Modules crack, Reset the Err Then Inverter started- 11:05.  Rainy &amp; cloudy day</t>
  </si>
  <si>
    <t>Module clean By Rain &amp; Grid Failure From-11:07 to 11:17, 14:47 to 14:46, 15:17 to 16:52, 17:24 to 17:31,&amp; Module clean by Rain, Rainy &amp; cloudy day</t>
  </si>
  <si>
    <t>Today Morning Time Inverter No-4 Thinfilm Note wake up, Due to Ground Fault by Modules crack, Reset the Err (GND CLOSE ER 8196)Then Inverter started- 09:40. Module clean by Rain &amp; Rainy &amp; cloudy day</t>
  </si>
  <si>
    <t xml:space="preserve"> Module clean by Rain &amp; Rainy &amp; cloudy day</t>
  </si>
  <si>
    <t xml:space="preserve"> Grid Failure From-11:55 to 12:07 &amp; Module clean by Rain &amp; Rainy &amp; cloudy day</t>
  </si>
  <si>
    <t>Today replaced The New MC4 Connector String No-6,AJB-106,Inverter-No-2, During The Period of 17:30 &amp; Module clean by Rain &amp; Rainy &amp; cloudy day</t>
  </si>
  <si>
    <t>Today Morning time inverter No-1 ABB 250KW not wake up Due to Auto reset 'F' Reset The Err Then Inverter started-08:48. &amp; Module clean by Rain &amp; Rainy &amp; cloudy day</t>
  </si>
  <si>
    <t>Today Monkey  Broke a one Module Thin film site AJB-101, Inverter No-4, &amp; Module clean by Rain. Cloudy &amp; Rainy Day</t>
  </si>
  <si>
    <t>Fully cloudy &amp; Heavy Rainy Day</t>
  </si>
  <si>
    <t>Fully cloudy &amp; Rainy Day</t>
  </si>
  <si>
    <t>Grid Failure From-10:20 to 10:28 &amp; Module clean by Rain &amp; cloudy day</t>
  </si>
  <si>
    <t>Module clean by Rain &amp; cloudy day</t>
  </si>
  <si>
    <t>Module Cleaning has been done in Row-A,B,C,D,E,F,  Inverter No-4 &amp; total module cleaning-792, &amp; Fully cloudy day</t>
  </si>
  <si>
    <t>Module clean by Rain &amp; Fully Rainy &amp; cloudy day</t>
  </si>
  <si>
    <t>Module clean by Rain &amp; Rainy &amp; cloudy day</t>
  </si>
  <si>
    <t>Grid Faiure From-08:50 to 09:27 &amp; Module clean by Rain &amp; Rainy &amp; cloudy day</t>
  </si>
  <si>
    <t>Grid Faiure From-11:15 to 13:07 &amp; Module clean by Rain &amp; Rainy &amp; Fully cloudy day &amp; Today Replaced New cat 6 communication cable for Inport-xport meter, (Replaced total cable 80 meter)</t>
  </si>
  <si>
    <t>Grid Faiure From-14:52 to 15:05 &amp; 15:48 to 15:57, 16:52 to 17:25 &amp; Module clean by Rain &amp; Rainy &amp; Fully cloudy day</t>
  </si>
  <si>
    <t>Module clean by Rain &amp; Rainy &amp; Fully cloudy day &amp; Today Replaced New cat 6 communication cable for AJB 101 to SMB No-1, (Replaced total cable 70 meter)</t>
  </si>
  <si>
    <t>Module clean by Rain &amp; Rainy &amp; Fully cloudy day &amp; Today Replaced New cat 6 communication cable for AJB 100 to AJB-101, (Replaced total cable 25 meter)</t>
  </si>
  <si>
    <t>Module clean by Rain &amp; Rainy &amp; Fully cloudy day &amp; Today Replaced New cat 6 communication cable for AJB 101 to AJB-102, (Replaced total cable 25 meter)</t>
  </si>
  <si>
    <t>Grid Failure From-15:43 to 17:17, &amp; Module clean by Rain &amp; Rainy &amp; Fully cloudy day &amp; Today Replaced New cat 6 communication cable for AJB 102 to AJB-103, (Replaced total cable 25 meter)</t>
  </si>
  <si>
    <t xml:space="preserve">Grid Failure From-15:43 to 17:17, &amp; Module clean by Rain &amp; Rainy &amp; Fully cloudy day &amp; Today Replaced New cat 6 communication cable for AJB 103 to AJB-104, (Replaced total cable 25 meter) &amp;  Today I Replaced The D.C.12Amp Fuse Link of The String-07++tive in AJB-109 of The Inverter-2 during The Period of 17:30 To 17:40 </t>
  </si>
  <si>
    <t>Grid Failure From-15:43 to 17:17, &amp; Module clean by Rain &amp; Rainy &amp; Fully cloudy day &amp; Today Replaced New cat 6 communication cable for AJB 104 to AJB-105, (Replaced total cable 25 meter)</t>
  </si>
  <si>
    <t xml:space="preserve"> Module clean by Rain &amp; Rainy &amp; Fully cloudy day</t>
  </si>
  <si>
    <t>Module clean by Rain &amp; Rainy &amp; Fully cloudy day &amp; Today Replaced New cat 6 communication cable for AJB 105 to AJB-106, (Replaced total cable 25 meter)</t>
  </si>
  <si>
    <t>Module clean by Rain &amp; Rainy &amp; Fully cloudy day &amp; Today Replaced New cat 6 communication cable for AJB 106 to AJB-107, (Replaced total cable 25 meter) &amp; Grid Failure From-09:05 to 09:25, 10:27 to 10:36, 14:47 to 15:02, 15:56 to 16:31</t>
  </si>
  <si>
    <t>Module clean by Rain &amp; Rainy &amp; Fully cloudy day &amp; Today Replaced New cat 6 communication cable for AJB 107 to AJB-108, (Replaced total cable 25 meter)</t>
  </si>
  <si>
    <t>Module clean by Rain &amp; Rainy &amp; Fully cloudy day</t>
  </si>
  <si>
    <t>Module clean by Rain &amp; Rainy &amp; Fully cloudy day &amp; Today Replaced New cat 6 communication cable for AJB 108 to AJB-109, (Replaced total cable 50 meter)</t>
  </si>
  <si>
    <t>Module clean by Rain &amp; Rainy &amp; Fully cloudy day &amp; Today Replaced New cat 6 communication cable for AJB 109 to AJB-110, (Replaced total cable 25 meter)</t>
  </si>
  <si>
    <t>Grid Failure From-11:41 to 11:48 &amp; Module clean by Rain &amp; cloudy day</t>
  </si>
  <si>
    <t>Grid Failure From-15:04 to 15:10 &amp; Module clean by Rain &amp; cloudy day &amp; Today Replaced 2 MC4 Connecter for string No-2 positive &amp; Negative line, AJB No-102, Inverter-1</t>
  </si>
  <si>
    <t>Grid Failure From-15:04 to 15:10 &amp; Module clean by Rain &amp; cloudy day &amp; Grid Failure From-08:30 to 08:43</t>
  </si>
  <si>
    <t>Module clean by Rain &amp; Fully cloudy day &amp; Today Replaced New cat 6 communication cable for AJB 110 to AJB-111, (Replaced total cable 40 meter)</t>
  </si>
  <si>
    <t>Module clean by Rain &amp; Fully cloudy day &amp; Today Replaced New cat 6 communication cable for AJB 111 to AJB-112, (Replaced total cable 40 meter)</t>
  </si>
  <si>
    <t>Module clean by Rain &amp; Fully cloudy day</t>
  </si>
  <si>
    <t>Module clean by Rain &amp; Fully cloudy day &amp; Today Replaced New cat 6 communication cable for AJB 112 to AJB-113, (Replaced total cable 40 meter)</t>
  </si>
  <si>
    <t>Module clean by Rain &amp; Fully cloudy day &amp; Today Replaced New cat 6 communication cable for AJB 113 to AJB-114, (Replaced total cable 40 meter)</t>
  </si>
  <si>
    <t>Module clean by Rain &amp; Rainy &amp; Fully cloudy day &amp; Today Replaced New cat 6 communication cable for AJB 114 to AJB-115, (Replaced total cable 40 meter)</t>
  </si>
  <si>
    <t>Module clean by Rain &amp; Rainy &amp; Fully cloudy day &amp; Today Replaced New cat 6 communication cable for AJB 115 to AJB-116, (Replaced total cable 40 meter) &amp; Grid Failure From-11:36 to 11:42, 12:00 to 12:05</t>
  </si>
  <si>
    <t>Module clean by Rain &amp; Rainy &amp; cloudy day &amp; Today Replaced New cat 6 communication cable for AJB 116 to AJB-117, (Replaced total cable 40 meter) &amp; Grid Failure From-14:55 to 15:05,</t>
  </si>
  <si>
    <t>Module clean by Rain &amp; Rainy &amp; cloudy day,</t>
  </si>
  <si>
    <t>Module clean by Rain &amp; cloudy day &amp; Grid Failure From-14:02 to 14:10,</t>
  </si>
  <si>
    <t>Module clean by Rain &amp; Fully Rain &amp; cloudy day &amp; Grid Failure From-09:44 to 09:55,</t>
  </si>
  <si>
    <t>Module clean by Rain &amp; Fully Rain &amp; cloudy day &amp; Grid Failure From-13:51 to 13:56,</t>
  </si>
  <si>
    <t>Module clean by Rain &amp; Fully Rain &amp; cloudy day</t>
  </si>
  <si>
    <t>Module clean by Rain &amp; Fully Rain &amp; cloudy day &amp; Grid Failure From-09:45 to 09:50 &amp; 14:50 to 14:55</t>
  </si>
  <si>
    <t>Module clean by Rain &amp; Fully Rain &amp; cloudy day &amp; Grid Failure From-12:23 to 12:28</t>
  </si>
  <si>
    <t>Module clean by Rain &amp; Fully Rain &amp; cloudy day &amp; Grid Failure From-17:30 to 17:43</t>
  </si>
  <si>
    <t>Module clean by Rain &amp; Fully Rain &amp; cloudy day &amp; Grid Failure From-10:57 to 12:30</t>
  </si>
  <si>
    <t>Module clean by Rain &amp; Fully Rain &amp; cloudy day &amp; Grid Failure From-08:47 to 09:33</t>
  </si>
  <si>
    <t>Module clean by Rain</t>
  </si>
  <si>
    <t>Module clean by Rain &amp; Fully Rain &amp; cloudy day &amp; Grid Failure From-15:45 to 15:55</t>
  </si>
  <si>
    <t>Module clean by Rain &amp; Fully Rain &amp; cloudy day &amp; Grid Failure From-14:15 to 15:30</t>
  </si>
  <si>
    <t>Module clean by Rain &amp; Fully cloudy day &amp; Grid Failure From-09:00 to 09:03</t>
  </si>
  <si>
    <t>Module clean by Rain &amp; Fully cloudy day &amp; Grid Failure From-12:12 to 12:20</t>
  </si>
  <si>
    <t>Module clean by Rain &amp; Fully cloudy day &amp; Grid Failure From-07:22 to 7:44</t>
  </si>
  <si>
    <t>Module clean by Rain &amp; Fully cloudy day &amp; Grid Failure From-15:32 to 15:35 and 17:58 to 18:08</t>
  </si>
  <si>
    <t xml:space="preserve">Module clean by Rain &amp; cloudy day  </t>
  </si>
  <si>
    <t>Module Cleaning has been done in Row-A,B,C,D,E,F,  Inverter No-4 &amp; total module cleaning-792,</t>
  </si>
  <si>
    <t>Module Cleaning has been done in Row-,G,H,I,J,,  Inverter No-4 &amp; total module cleaning-774,</t>
  </si>
  <si>
    <t>Module clean by Rainy &amp; Fully cloudy day &amp; Grid Failure From-15:01 to 15:07 and 18:01 to 18:10.</t>
  </si>
  <si>
    <t>Module clean by Rain &amp; Fully cloudy day &amp; Grid Failure From-7:44 to 7:50,7:53 to 7:59,8:02 to 8:10,9:16 to 9:24 and 11:56 to 11:59.</t>
  </si>
  <si>
    <t xml:space="preserve">Module clean by Rain &amp; Fully cloudy day  </t>
  </si>
  <si>
    <t>Module clean by Rain &amp; cloudy day &amp; Grid Failure From-09:06 to 09:12,</t>
  </si>
  <si>
    <t>Module Cleaning has been done in Row-N,O,P,Q,R,S,T.,  Inverter No-3 &amp; total module cleaning-840,Grid Failure From-17:32 to 17:37,</t>
  </si>
  <si>
    <t>Module Cleaning has been done in Row-M,L,K,J,  Inverter No-2 and 3 &amp; total module cleaning-1071.</t>
  </si>
  <si>
    <t>Module Cleaning has been done in Row-I,H,G,F, Inverter No-1 and 2 &amp; total module cleaning-903.</t>
  </si>
  <si>
    <t>Module Cleaning has been done in Row-A,B,C,D,E,&amp; A,B,C,D, Inverter No-1 and 4,  total module cleaning-915.</t>
  </si>
  <si>
    <t>Module Cleaning has been done in Row-,E,F,G,H,I, Inverter No-4,  total module cleaning-954.</t>
  </si>
  <si>
    <t>Module Cleaning has been done in Row-,J,K,L, &amp; Q,R,S,T and Tracker ,Inverter No-3 and 4, total module cleaning-822.</t>
  </si>
  <si>
    <t>Module Cleaning has been done in Row-,L,M,N,O ,Inverter No-2 and 3, total module cleaning-1050.</t>
  </si>
  <si>
    <t>Module Cleaning has been done in Row-I,J,K, Inverter No-2 , total module cleaning-840.Grid Failure From-11:10 to 11:15,</t>
  </si>
  <si>
    <t>Module Cleaning has been done in Row-D,E,F,G,H, Inverter No-1 , total module cleaning-903.</t>
  </si>
  <si>
    <t xml:space="preserve">No Module Cleaning </t>
  </si>
  <si>
    <t>Module Cleaning has been done in Row-A,B,C, &amp; A,B,C,D,E , Inverter No-1 and 4 , total module cleaning-804.</t>
  </si>
  <si>
    <t>Module Cleaning has been done in Row-F,G,H, Inverter No-4 , total module cleaning-574.</t>
  </si>
  <si>
    <t>Module Cleaning has been done in Row-I,J,K, Inverter No-4 , total module cleaning-438.</t>
  </si>
  <si>
    <t>Module Cleaning has been done in Row-K,L, &amp; Trackers,&amp; O,P,Q,R,S,T.,  Inverter No-3&amp;4, &amp; total module cleaning-918,Grid Failure From-17:27 to 17:37,</t>
  </si>
  <si>
    <t>Module Cleaning has been done in Row-K,L,M,N, Inverter No-2 &amp;3 , total module cleaning-987.</t>
  </si>
  <si>
    <t>Module Cleaning has been done in Row-H,I,J, Inverter No-1 &amp;2 , total module cleaning-798,Grid Failure From-16:12 to 16:49.</t>
  </si>
  <si>
    <t>Module Cleaning has been done in Row-A,B,C,D,E,F,G, Inverter No-1 , total module cleaning-882.</t>
  </si>
  <si>
    <t>Module Cleaning has been done in Row-A,B,C,D,E,F, Inverter No-4 , total module cleaning-792,Grid Failure From-15:30 to 15:35.</t>
  </si>
  <si>
    <t>Module Cleaning has been done in Row-G,H,I, Inverter No-4 , total module cleaning-594.</t>
  </si>
  <si>
    <t>Module Cleaning has been done in Row-J,K,L &amp; Tracker, Inverter No-4 , total module cleaning-528,Grid Failure From-13:52 to 14:22.</t>
  </si>
  <si>
    <t>Module Cleaning has been done in Row-O,P,Q,R,S,T, Inverter No-3 , total module cleaning-630,Grid Failure From-17:24 to 17:30.</t>
  </si>
  <si>
    <t>No Moule Cleaning</t>
  </si>
  <si>
    <t>Module Cleaning has been done in Row-,M,N, Inverter No-3 , total module cleaning-462, &amp; Grid Failure From-16:30 to 16:40.</t>
  </si>
  <si>
    <t>Module Cleaning has been done in Row-I,J,K,L, Inverter No-2 , total module cleaning-1092.</t>
  </si>
  <si>
    <t>Module Cleaning has been done in Row-D,E,F,G,H, Inverter No-1 , total module cleaning-840.</t>
  </si>
  <si>
    <t>Module Cleaning has been done in Row-A,B,C,D, and A,B,C,D,E Inverter No-1 &amp; 4, total module cleaning-785.</t>
  </si>
  <si>
    <t>Module Cleaning has been done in Row-E,F,G,H,I, Inverter No- 4, total module cleaning-772.</t>
  </si>
  <si>
    <t>Module Cleaning has been done in Row-I,J,K, Inverter No-4 , total module cleaning-440, &amp; Grid Failure From-10:07 to 10:34.</t>
  </si>
  <si>
    <t>Module Cleaning has been done in Row-,L,&amp; Trackers, O,P,Q,R,S,T, Inverter No-4&amp;3 , total module cleaning-814,</t>
  </si>
  <si>
    <t>Module Cleaning has been done in Row-K,L,M,N Inverter No-2 &amp;3, total module cleaning-987.</t>
  </si>
  <si>
    <t>Module Cleaning has been done in Row-,G,H,I,J, Inverter No-1&amp;2, total module cleaning-1008.</t>
  </si>
  <si>
    <t>Module Cleaning has been done in Row-A,B,C,D,E,F &amp; A,B,C, Inverter No-1 &amp; 4, total module cleaning-960.</t>
  </si>
  <si>
    <t>Module Cleaning has been done in Row-D,E,F,G,H, Inverter No-4 , total module cleaning-900,Grid Failure From-16:20 to 16:23.</t>
  </si>
  <si>
    <t>Module Cleaning has been done in Row-I,J,K,L &amp; Q,R,S,T, and Tracker, Inverter No-4 &amp; 3, total module cleaning-1020.</t>
  </si>
  <si>
    <t>No Module Cleaning</t>
  </si>
  <si>
    <t>Module Cleaning has been done in Row-L,M,N,O,P, Inverter No-2 &amp; 3 , total module cleaning-924,Grid Failure From-10:06 to 10:08 and 15:23 to 15:30.</t>
  </si>
  <si>
    <t>Grid Failure From - 08:52 to 08:58.</t>
  </si>
  <si>
    <t>Grid Failure From - 10:02 to 10:09.</t>
  </si>
  <si>
    <t>Grid Failure From - 09:55 to 09:58.</t>
  </si>
  <si>
    <t>Grid Failure From - 07:29 to 16:00.</t>
  </si>
  <si>
    <t>Grid Failure From - 13:04 to 13:07.</t>
  </si>
  <si>
    <t>Couldy Day &amp; Grid Failure From - 17:12 to 17:50.</t>
  </si>
  <si>
    <t>Couldy Day &amp; No Module cleaning.</t>
  </si>
  <si>
    <t>Today Replaced The D.C.12 Amp Fuse Link of The String-03--tive in AJB-114 of The Inverter-3 during The Period of 16:40 To 16:45 and Inverter No -1 ,ABB Primary Maintenance Done &amp; No Module Cleaning.</t>
  </si>
  <si>
    <t>Module Cleaning has been done in Row-A,B,C,D,E,F. Inverter No-4 , total module cleaning-792,Grid Failure From-10:32 to 10:40.</t>
  </si>
  <si>
    <t>Module Cleaning has been done in Row-G,H,I,J,K. Inverter No-4 , total module cleaning-936 ,today           Inverter No -2 , ABB Primary Maintenance Done.</t>
  </si>
  <si>
    <t>Module Cleaning has been done in Row-L, &amp; P,Q,R,S,T &amp; Tracker. Inverter No-4 and 3  , total module cleaning-627,Grid Failure From-11:21 to 11:27.</t>
  </si>
  <si>
    <t>Today Replaced The D.C.12 Amp Fuse Link of The String-02 ++tive in AJB-113 of The Inverter-3 during The Period of 16:55 To 17:00 and Module Cleaning has been done in Row-L,M,N,O. Inverter No-2 &amp; 3 , total module cleaning-803, Inverter No -3 ,ABB Primary Maintanance Done.</t>
  </si>
  <si>
    <t>Module Cleaning has been done in Row-J,K,L. Inverter No-2 , total module cleaning-667,                                  Inverter No-4 , ABB Primary Maintanance Done.</t>
  </si>
  <si>
    <t xml:space="preserve">Module Cleaning has been done in Row-G,H,I. Inverter No-1 and 2 , total module cleaning-714.                              </t>
  </si>
  <si>
    <t xml:space="preserve">Module Cleaning has been done in Row-A,B,C,D,E,F. Inverter No-1 , total module cleaning-672.                              </t>
  </si>
  <si>
    <t xml:space="preserve">Module Cleaning has been done in Row-A,B,C,D,E,F,G. Inverter No-4 , total module cleaning-990.                    </t>
  </si>
  <si>
    <t xml:space="preserve">Module Cleaning has been done in Row-H,I,J,K,L and Tracker. Inverter No-4 , total module cleaning-924.                    </t>
  </si>
  <si>
    <t xml:space="preserve">Module Cleaning has been done in Row-O,P,Q,R,S,T. Inverter No-3 , total module cleaning-630.                    </t>
  </si>
  <si>
    <t xml:space="preserve">Module Cleaning has been done in Row-K,L,M,N. Inverter No-2 and 3 , total module cleaning-987.                    </t>
  </si>
  <si>
    <t xml:space="preserve">Grid Failure From-13:04 to 13:16, Module Cleaning has been done in Row-G,H,I,J. Inverter No-1 and 2 , total module cleaning-1008.                    </t>
  </si>
  <si>
    <t xml:space="preserve">Module Cleaning has been done in Row-A,B,C,D,E,F &amp; A,B,C. Inverter No-1 and 4 , total module cleaning-960.  </t>
  </si>
  <si>
    <t xml:space="preserve">Module Cleaning has been done in Row-D,E,F,G,H,I. Inverter No-4 , total module cleaning-1098.  </t>
  </si>
  <si>
    <t xml:space="preserve">Module Cleaning has been done in Row-,J,K,L,&amp;,P,Q,R,S,T,&amp;Trackers. Inverter No-4 &amp; 3 , total module cleaning-969.  </t>
  </si>
  <si>
    <t xml:space="preserve">Module Cleaning has been done in Row-L,M,N,O. Inverter No-2 &amp; 3 , total module cleaning-903.  </t>
  </si>
  <si>
    <t>Module Cleaning has been done in Row-H,I,J,K. Inverter No-1 &amp; 2 , total module cleaning-955. &amp;  Main Transformer (1250 KVA) primary maintenace  Done.</t>
  </si>
  <si>
    <t xml:space="preserve">Grid Failure From-08:02 to 08:08, Module Cleaning has been done in Row-A,B,C,D,E,F,G,H and A, Inverter No-1 and 4 , total module cleaning-1070, Today Breakedown of VCB on 17:34 to 18:40 due to Spring charged motor remove.                </t>
  </si>
  <si>
    <t>Grid Failure From-08:44 to 08:48, Module Cleaning has been done in Row-,B,C,D,E,F, Inverter No-4 , total module cleaning-720</t>
  </si>
  <si>
    <t>Grid Failure From-14:01 to 14:06.</t>
  </si>
  <si>
    <t>Today morning time Inverter No :-3 ,ABB 250KW not wake up due to error " CH2 COM LOSS (7520)" ,Reset manually Inverter started 14:00.&amp; Grid Failure From-17:47 to 18:07, Module Cleaning has been done in Row-,H,I,J,K,L, &amp; Trackers, Inverter No-4 , total module cleaning-1122.</t>
  </si>
  <si>
    <t xml:space="preserve">Module Cleaning has been done in Row-O,P,Q,R,S,T, Inverter No-3 , total module cleaning-630.  </t>
  </si>
  <si>
    <t xml:space="preserve">Module Cleaning has been done in Row-K,L,M,N, Inverter No-2 &amp; 3 , total module cleaning-814.  </t>
  </si>
  <si>
    <t>Grid Failure From-12:17 to 12:22 and 15:17 to 15:24 , Module Cleaning has been done in Row-H,I,J,K, Inverter No-1 &amp; 2 , total module cleaning-971.</t>
  </si>
  <si>
    <t xml:space="preserve">Module Cleaning has been done in Row-A,B,C,D,E,F,G &amp; A. Inverter No-1 and 4 , total module cleaning-954.  </t>
  </si>
  <si>
    <t>Grid Failure From-11:21 to 12:17 , Module Cleaning has been done in Row-B,C,D,E,F, Inverter No-4 , total module cleaning-720.</t>
  </si>
  <si>
    <t xml:space="preserve">Today morning time Inverter No-1, ABB 250KW not wake up Due to error of " EXT DI1 ALM (1089)",Reset manually Inverter started-09:27. </t>
  </si>
  <si>
    <t>Grid Failure From-12:00 to 12:05, Module Cleaning has been done in Row-,G,H,I,J,K,L, &amp; Trackers, Inverter No-4 , total module cleaning-1122.</t>
  </si>
  <si>
    <t>Generation of 2019</t>
  </si>
  <si>
    <t>Grid Failure From-15:49 to 15:56, Module Cleaning has been done in Row-A,B,C,D,E, Inverter No-4 , total module cleaning-524.</t>
  </si>
  <si>
    <t>Today morning time Inverter No :-4 ,ABB 250KW not wake up due to error " GND CLOSER ER (8196)" ,Reset manually Inverter started 9:05.&amp; Grid Failure From-16:03 to 16:07, Module Cleaning has been done in Row-P,Q,R,S,T, Inverter No-3 , total module cleaning-441.</t>
  </si>
  <si>
    <t>Grid Failure From-17:19 to 17:20, Module Cleaning has been done in Row-L,M,N,O, Inverter No-2 &amp; 3 , total module cleaning-903.</t>
  </si>
  <si>
    <t>Module Cleaning has been done in Row-G,H,I,J,K, Inverter No-1 &amp; 2 , total module cleaning-1281.</t>
  </si>
  <si>
    <t>Module Cleaning has been done in Row-A,B,C,D,E,F &amp; A,B, Inverter No-1 &amp; 4 , total module cleaning-792.</t>
  </si>
  <si>
    <t>Module Cleaning has been done in Row-C,D,E,F  Inverter No- 4 , total module cleaning-630.</t>
  </si>
  <si>
    <t>Module Cleaning has been done in Row-,G,H,I,J,K, Inverter No- 4 , total module cleaning-936.</t>
  </si>
  <si>
    <t>Grid Failure From-12:28 to 12:35, Module Cleaning has been done in Row-L, &amp;O,P,Q,R,S,T, and Trackers, Inverter No-4 &amp; 3 , total module cleaning-816.</t>
  </si>
  <si>
    <t>Module Cleaning has been done in Row-K,L,M,N, Inverter No- 2 &amp; 3 , total module cleaning-987.</t>
  </si>
  <si>
    <t>Today Inverter No:1(17:13 to 17:55) Breakdown due to Primary Maintenance by AMC (ABB). Module Cleaning has been done in Row G,H,I,J , Inverter No-1 &amp; 2, total module cleaning-1008</t>
  </si>
  <si>
    <t>Grid Failure From-11:11 to 11:14, Module Cleaning has been done in Row-A,B,C,D,E,F, &amp;A,B,C,D, Inverter No-1 &amp; 4 , total module cleaning-1104.</t>
  </si>
  <si>
    <t>Grid Failure From-14:24 to 14:35 and 14:36 to 15:04.</t>
  </si>
  <si>
    <t>Grid Failure From-11:16 to 11:23,12:47 to 12:58,13:48 to 13:58,14:28 to 14:33 and 16:30 to 17:18.Today  Inverter No:4 are wake up after grid failure from 13:58, Due to Error "&gt;RUN DISABLE (8194)" Reset manually inverter started 16:05.</t>
  </si>
  <si>
    <t>Grid Failure From-12:48 to 12:58. &amp; Module cleaning has been done in row- E,F,G,H, Inveter No-4, Total module cleaning-756.</t>
  </si>
  <si>
    <t>ꟷ</t>
  </si>
  <si>
    <t>Module Cleaning has been done in Row-I,J,K,L, &amp;,Q,R,S,T, and Trackers, Inverter No-4 &amp; 3 , total module cleaning-1020.</t>
  </si>
  <si>
    <t>Today Installed new energy meter by UGVCL.it connect to series connection of old meter and only purpose of measuring of HVAR and LVAR parameter.Module Cleaning has been done in Row-L,M,N,O,P, Inverter No-2 &amp; 3 , total module cleaning-1050.</t>
  </si>
  <si>
    <t>Module Cleaning has been done in Row-G,H,I,J,K, Inverter No-1&amp;2 , total module cleaning-1281.</t>
  </si>
  <si>
    <t>Today morning time Inverter No :-4 ,ABB 250KW not wake up due to error " GND CLOSER ER (8196)" ,Reset manually Inverter started 9:05.&amp; Grid Failure From-16:40 to 17:50, Module Cleaning has been done in Row-A,B,C,D,E,F &amp; A,B. Inverter No-1 &amp; 4 , total module cleaning-834.</t>
  </si>
  <si>
    <t>Today morning time Inverter No :-4 ,ABB 250KW not wake up due to error " GND CLOSER ER (8196)" ,Reset manually Inverter started 9:04.&amp; Module Cleaning has been done in Row-C,D,E,F,G. Inverter No-4 , total module cleaning-828.</t>
  </si>
  <si>
    <t>Module Cleaning has been done in Row-H,I,J,K,L, &amp;,T, and Trackers, Inverter No-4 &amp; 3 , total module cleaning-945.Grid Failure From-12:50 to 13:02</t>
  </si>
  <si>
    <t>Module Cleaning has been done in Row-M,N,O,P,Q,R,S, Inverter No- 3 , total module cleaning-1071.</t>
  </si>
  <si>
    <t>Module Cleaning has been done in Row-I,J,K,L, Inverter No-2 , total module cleaning -1092.Grid Failure From-11:35 to 11:40 and 12:24 to 12:33 &amp; 14:46 to 14:52 &amp; 17:31 to 17:35.</t>
  </si>
  <si>
    <t>Grid Failure From-16:09 to 16:14, Module Cleaning has been done in Row-F,G,H, Inverter No-1 , total module cleaning-630.</t>
  </si>
  <si>
    <t>Grid Failure From-9:49 to 10:18, Module Cleaning has been done in Row-A,B,C,D,E &amp; A,B,C,D, Inverter No-1 &amp; 4 , total module cleaning-915.</t>
  </si>
  <si>
    <t>Module Cleaning has been done in Row-,E,F,G,H,I,J, Inverter No- 4 , total module cleaning-1134.</t>
  </si>
  <si>
    <t>Module Cleaning has been done in Row-K,L, &amp;,Q,R,S,T, and Trackers, Inverter No-4 &amp; 3 , total module cleaning-642.</t>
  </si>
  <si>
    <t>Today atmosphere was cloudy ,Module Cleaning has been done in Row-L,M,N,O,P, Inverter No-2 &amp; 3, Total module cleaning-1050.</t>
  </si>
  <si>
    <t>Grid Failure From-13:00 to 13:05,Module Cleaning has been done in Row-,H,I,J,K, Inverter No-1 &amp; 2, Total module cleaning-1071.</t>
  </si>
  <si>
    <t>Module Cleaning has been done in Row-,A,B,C,D,E,F,G, Inverter No-1, Total module cleaning-882.</t>
  </si>
  <si>
    <t>Grid Failure From-15:13 to 15:24.</t>
  </si>
  <si>
    <t>Grid Failure From-12:07 to 12:13.Module Cleaning has been done in Row-A,B,C,D,E,F,G, Inverter No-4, Total module cleaning-990 and cloudy Day.</t>
  </si>
  <si>
    <t>Module Cleaning has been done in Row-H,I,J,K, Inverter No-4, Total module cleaning-738 and cloudy Day.</t>
  </si>
  <si>
    <t>Grid Failure From- 13:10 to 13:42.Today we are using new 220 Nos cable tie, change and replace old Crack Cable tie .No Module Cleaning due to water are not available in tank.( Water Bor are under maintenance At. PDPU).</t>
  </si>
  <si>
    <t>Module Cleaning has been done in Row-N,O,P,Q,R,S,T, and L ,Trackers. Inverter No-3 &amp; 4 , total module cleaning-1026.Grid Failure From-12:50 to 12:57</t>
  </si>
  <si>
    <t>Module Cleaning has been done in Row-J,K,L,M. Inverter No-2 &amp; 3 , total module cleaning-1071.</t>
  </si>
  <si>
    <t>Grid Failure From- 15:43 to 15:46 and 15:51 to 16:40.</t>
  </si>
  <si>
    <t>Module Cleaning has been done in Row-D,E,F,G,H,I. Inverter No-1 &amp; 2 , total module cleaning-1176.</t>
  </si>
  <si>
    <t>Module Cleaning has been done in Row-A,B,C &amp; A,B,C,D,E. Inverter No-1 &amp; 4 , total module cleaning-804.</t>
  </si>
  <si>
    <t>Grid Failure From- 11:20 to 11:28 and 12:03 to 16:10. Module Cleaning has been done in Row-F,G,H,I,J,K. Inverter No-4 , total module cleaning-1134.</t>
  </si>
  <si>
    <t>Grid Failure From- 16:55 to 17:42.Module Cleaning has been done in Row-O,P,Q,R,S,T &amp; L,Tracker. Inverter No-3 &amp; 4 , total module cleaning-727.</t>
  </si>
  <si>
    <t>Grid Failure From- 11:05 to 11:12.Module Cleaning has been done in Row-K,L,M,N,O. Inverter No-2 &amp; 3 , total module cleaning-1076.</t>
  </si>
  <si>
    <t>Module Cleaning has been done in Row-F,G,H,I,J. Inverter No-1 &amp; 2 , total module cleaning-1197.</t>
  </si>
  <si>
    <t>Grid Failure From- 11:53 to 13:59.Module Cleaning has been done in Row-A,B,C,D,E &amp; A,B,C,D,E. Inverter No-1 &amp; 4 , total module cleaning-1077.</t>
  </si>
  <si>
    <t>Today morning time Inverter No :-4 ,ABB 250KW not wake up due to error " DC GND FLT (108)" ,Reset manually Inverter started 8:45..Module Cleaning has been done in Row-F,G,H,I,J Inverter No-4 , total module cleaning-972.</t>
  </si>
  <si>
    <t>Grid Failure From- 09:42 to 09:56.Module Cleaning has been done in Row-K,L, &amp; O,P,Q,R,S,T, &amp; Trackers.                 Inverter No-3 &amp; 4, total module cleaning-978.</t>
  </si>
  <si>
    <t>Module Cleaning has been done in Row-L,M,N. Inverter No- 2 &amp; 3 ,total module cleaning-714.</t>
  </si>
  <si>
    <t>Today morning time Inverter No :-4 ,ABB 250KW not wake up due to error " DC GND FLT (108)" ,Reset manually Inverter started 8:40.Module Cleaning has been done in Row-H,I,J,K .Inverter No-1 &amp; 2 , total module cleaning-1071.</t>
  </si>
  <si>
    <t>Grid Failure From- 11:53 to 13:59.Module Cleaning has been done in Row-A,B,C,D,E &amp; A. Inverter No-1 &amp; 4 , total module cleaning-954.Today Cloudy day.</t>
  </si>
  <si>
    <t>Module Cleaning has been done in Row-B,C,D,E,F,G,H. Inverter No-4 , total module cleaning-1116.</t>
  </si>
  <si>
    <t xml:space="preserve">Grid Failure From- 10:40 to 11:28 &amp; 16:55 to 17:45. Module Cleaning has been done in Row-I,J,K,L and Tracker. Inverter No- 4 , total module cleaning-726.Today Cloudy day, &amp;  Today has been replaced sillicagel in main transformer (1250kva) </t>
  </si>
  <si>
    <t>Grid Failure From- 12:45 to 12:50 &amp; 15:34 to 15:39. .Module Cleaning has been done in Row-O,P,Q,R,S,T,   Inverter No-3, total module cleaning-630.</t>
  </si>
  <si>
    <t>Module Cleaning has been done in Row-K,L,M,N, Inverter No-2 &amp; 3, total module cleaning-987.Today Transformer-2 (300 KVA) Primary Maintenance Done.</t>
  </si>
  <si>
    <t>Module Cleaning has been done in Row-G,H,I,J, Inverter No-1 and 2, total module cleaning-1008.Today evening time (13:18 to 13:32)short circuit in H pole (11KV side)by monkey fall in line .so VCB are trip, measuring P.T Fuses are blown off in R,Y,B.</t>
  </si>
  <si>
    <t>Module Cleaning has been done in Row-A,B,C,D,E,F&amp; A,B,C .Inverter No-1 &amp; 4 , total module cleaning-960.Today Cloudy day.</t>
  </si>
  <si>
    <t>Today Cloudy day.Grid Failure From- 15:16 to 15:18.</t>
  </si>
  <si>
    <t>Grid Failure From- 7:16 to 7:21.</t>
  </si>
  <si>
    <t xml:space="preserve">Grid Failure From- 10:56 to 11:03. Module Cleaning has been done in Row-,D,E,F,G,H,I, Inverter No- 4 , total module cleaning-1098.Today Cloudy day, &amp;  Today has been replaced sillicagel in transformer No-2 (300kva). </t>
  </si>
  <si>
    <t>Grid Failure From- 09:42 to 09:56.Module Cleaning has been done in Row-J,K,L, &amp; Q,R,S,T, &amp; Trackers. Inverter No-3 &amp; 4, total module cleaning-822.</t>
  </si>
  <si>
    <t xml:space="preserve">Module Cleaning has been done in Row-M,N,O,P, Inverter No-3 , total module cleaning-798.Today has been replaced sillicagel in transformer No-3 &amp; 4 (300kva). </t>
  </si>
  <si>
    <t>Module Cleaning has been done in Row-H,I,J,K,L.Inverter No-1 &amp; 2 , total module cleaning-1323.</t>
  </si>
  <si>
    <t>Module Cleaning has been done in Row-A,B,C,D,E,F,G&amp; A,B,.Inverter No-1 &amp; 4 , total module cleaning-1044.Today Cloudy day.</t>
  </si>
  <si>
    <t>No Module cleaning.</t>
  </si>
  <si>
    <t>Module Cleaning has been done in Row-,C,D,E,F,G. Inverter No- 4, total module cleaning-828.</t>
  </si>
  <si>
    <t>Module Cleaning has been done in Row-,H,I,J,K,L, &amp; Trackers. Inverter No- 4, total module cleaning-924.</t>
  </si>
  <si>
    <t>Module Cleaning has been done in Row-,N,O,P,Q,R,S,T. Inverter No- 3, total module cleaning-840.</t>
  </si>
  <si>
    <t>Today Inverter No-2 ABB 250KW  Auto off 12:54, Due to Err Grid mom Fault (8185) Reset The Err Inverter started 14:45. &amp; Module Cleaning has been done in Row-,J,K,L,M. Inverter No- 3, total module cleaning-1071. Grid Failure From-16:20 to 18:02.</t>
  </si>
  <si>
    <t>Module Cleaning has been done in Row-D,E,F,G,H,I.Inverter No-1 &amp; 2 , total module cleaning-1176.</t>
  </si>
  <si>
    <t>Today replaced UPS Battery 1 Nos. due to negative terminal are linkage in battery by Change Exide Industries Ltd.Grid Failure From 16:45 to 16:48.Module Cleaning has been done in Row-A,B,C &amp; A,B,C,D,E,.Inverter No-1 &amp; 4 , total module cleaning-771.</t>
  </si>
  <si>
    <t>No Module cleaning due to water pipe crack in pdpu campus side.</t>
  </si>
  <si>
    <t>No Module cleaning due to water pipe crack in pdpu campus.Grid Failure From- 08:20 to 08:28.</t>
  </si>
  <si>
    <t>Module Cleaning has been done in Row-F,G. Inverter No- 3, total module cleaning-396.</t>
  </si>
  <si>
    <t>Today Morning time short circuit (7:53 to 7:57) in H Pole by pigeon Fall in line ,Grid failure from 7:53 to 7:57.Module Cleaning has been done in Row-,H,I,J,K,L, &amp;S ,T , Trackers. Inverter No- 4 &amp; 3, total module cleaning-1010.</t>
  </si>
  <si>
    <t>Module Cleaning has been done in Row-O,P,Q,R Inverter No- 3, total module cleaning-546.</t>
  </si>
  <si>
    <t>Module Cleaning has been done in Row-J,K,L,M,N, Inverter No-2 &amp;  3, total module cleaning-1137.</t>
  </si>
  <si>
    <t xml:space="preserve">Today Afternoon time 13:40 Inverter No: 2 fault of " DC BRK TRIP (8188)",So safemaster relay (Emergency relay) by-pass to inverter  after manually  started 14:10. Module Cleaning has been done in Row-E,F,G,H,I,J, Inverter No-1 &amp; 2, total module cleaning-1194. </t>
  </si>
  <si>
    <t>Module Cleaning has been done in Row-A,B,C,D &amp; A,B,C,D,E.Inverter No-1 &amp; 4 , total module cleaning-1044.Today Cloudy day.</t>
  </si>
  <si>
    <t>Today Replaced The D.C.12 Amp Fuse Link of The String-07++tive in AJB-100 of The Inverter-4 during The Period of 9:30 To 9:35.Grid Failure from : 10:18 to 10:21 and 18:19 to 18:28.Module Cleaning has been done in Row-F,G,H,I,J. Inverter No-4, total module cleaning-972.</t>
  </si>
  <si>
    <t>Module Cleaning has been done in Row-K,L, &amp;P,Q,R,S ,T , Trackers. Inverter No- 4 &amp; 3, total module cleaning-789</t>
  </si>
  <si>
    <t>Module Cleaning has been done in Row-K,L,M,N,O Inverter No-2 &amp; 3, total module cleaning-1176.</t>
  </si>
  <si>
    <t>Module Cleaning has been done in Row-H,I,J, Inverter No-1 &amp; 2, total module cleaning-798.</t>
  </si>
  <si>
    <t>Module Cleaning has been done in Row-C,D,E,F,G, Inverter No-1 total module cleaning-777.Grid Failure From-14:03 to 14:08.</t>
  </si>
  <si>
    <t>Module Cleaning has been done in Row-A,B &amp; A,B,C,D,E,F, Inverter No-1 &amp; 4 total module cleaning-897.</t>
  </si>
  <si>
    <t>Module Cleaning has been done in Row-G,H,I,J,K, Inverter No-4 total module cleaning-936.Grid Failure From-16:23 to 16:30.</t>
  </si>
  <si>
    <t>Module Cleaning has been done in Row- L, &amp;N,O,P,Q,R,S ,T , Trackers. Inverter No- 4 &amp; 3, total module cleaning-1026</t>
  </si>
  <si>
    <t>Module Cleaning has been done in Row-J,K,L,M Inverter No-3, total module cleaning-871.</t>
  </si>
  <si>
    <t>Grid Failure From- 17:15 to 17:30.</t>
  </si>
  <si>
    <t>Module Cleaning has been done in Row-G,H,I,J Inverter No-1 &amp; 2, total module cleaning-914.</t>
  </si>
  <si>
    <t>Grid Failure From-08:24 to 8:34.Module Cleaning has been done in Row-A,B,C,D,E,F,&amp; A,B,C,D. Inverter No-4 total module cleaning-1104.</t>
  </si>
  <si>
    <t>Module Cleaning has been done in Row-E,F,G,H,I. Inverter No-4, total module cleaning-954.</t>
  </si>
  <si>
    <t>Module Cleaning has been done in Row-J,K,L, &amp; P,Q,R,S ,T,  Trackers. Inverter No- 4 &amp; 3, total module cleaning-969.</t>
  </si>
  <si>
    <t>Today Replaced The D.C.12 Amp Fuse Link of The String-03--tive in AJB-102 of The Inverter-4 during The Period of 10:10 To 10:15.Module Cleaning has been done in Row-K,L,M,N,O,  Inverter No-2 &amp; 3, total module cleaning-1103.</t>
  </si>
  <si>
    <t>Module Cleaning has been done in Row-H,I,J Inverter No-1 &amp; 2, total module cleaning-798.</t>
  </si>
  <si>
    <t>Module Cleaning has been done in Row-A,B,C,D,E,F,G &amp; A,B,C,D. Inverter No-1 &amp; 4 , total module cleaning-1314.Today Cloudy Day.</t>
  </si>
  <si>
    <t>Grid Failure From- 15:57 to 16:35 and 16:53 to 17:50 , Today Module clean by rain.</t>
  </si>
  <si>
    <t xml:space="preserve">Today Morning time Inverter No: 1 are not wake up due to  fault of " DC BRK TRIP (8188)" inverter after manually  started 9:10.Module Cleaning has been done in Row-A,B,C,D,E,F,G,H. Inverter No- 4 , total module cleaning-1188.Today Cloudy Day.,                                  Grid Failure From- 14:15 to 14:32 and 16:52 to 17:56. </t>
  </si>
  <si>
    <t>Module Cleaning has been done in Row-I,J,K,L, &amp; Q,R,S ,T,  Trackers. Inverter No- 4 &amp; 3, total module cleaning-1020.</t>
  </si>
  <si>
    <t>Module Cleaning has been done in Row-K,L,M,N,O,P,Inverter No- 2 &amp; 3, total module cleaning-1323.</t>
  </si>
  <si>
    <t>Module Cleaning has been done in Row-F,G,H,I,J,Inverter No- 1 &amp; 2, total module cleaning-1108.Grid Failure From- 17:23 to 17:32</t>
  </si>
  <si>
    <t>Grid Failure From-16:37 to 16:43.Module Cleaning has been done in Row-A,B,C,D,E,&amp; A,B,C,D,E. Inverter No-1 &amp; 4 total module cleaning-1077.</t>
  </si>
  <si>
    <t>Module Cleaning has been done in Row-F,G,H,Inverter No-4 , total module cleaning-594.</t>
  </si>
  <si>
    <t>Grid Failure From-12:42 to 12:48.Module Cleaning has been done in Row-,L,M,N,O,P. Inverter No-2 &amp; 3, Total module cleaning-1050.</t>
  </si>
  <si>
    <t>Module Cleaning has been done in Row-H,I,J,K, Inverter No- 1 &amp; 2, total module cleaning-1071.</t>
  </si>
  <si>
    <t>Module Cleaning has been done in Row-A,B,C,D,E,F,G &amp; A,B,C. Inverter No-1 &amp; 4 , total module cleaning-1170.</t>
  </si>
  <si>
    <t>Module Cleaning has been done in Row-D,E,F,G,H. Inverter No- 4 , total module cleaning-900.</t>
  </si>
  <si>
    <t>Grid Failure From-7:32 to 7:40.Module Cleaning has been done in Row-I,J,K,L, &amp; R,S ,T,  Trackers. Inverter No- 4 &amp; 3, total module cleaning-898.</t>
  </si>
  <si>
    <t>Grid Failure From-15:24 to 15:28.</t>
  </si>
  <si>
    <t>Grid Failure From-8:20 to 8:29.</t>
  </si>
  <si>
    <t>Grid Failure From-10:08 to 11:28 and 16:26 to 16:35.</t>
  </si>
  <si>
    <t>Grid Failure From-17:34 to 17:37.</t>
  </si>
  <si>
    <t>Today has been done  Air filter clean of all inverter.(Cabinet door Filter)</t>
  </si>
  <si>
    <t>Grid Failure From-17:34 to 17:37 &amp; 12:11 to 12:26 and 17:08 to 17:42.</t>
  </si>
  <si>
    <t>Today Cloudy day &amp; Grid Failure From-8:37 to 8:45.</t>
  </si>
  <si>
    <t>Grid Failure From-10:04 to 11:54 and 14:42 to 14:47.</t>
  </si>
  <si>
    <t>Grid Failure From-16:28 to 16:58.</t>
  </si>
  <si>
    <t>Today Cloudy weather</t>
  </si>
  <si>
    <t>Grid Failure From-06:45 to 06:56 and 17:28 to 17:36 &amp; 17:43 to 17:48.</t>
  </si>
  <si>
    <t>Grid Failure From-07:54 to 09:58 and 10:04 to 10:11.</t>
  </si>
  <si>
    <t>Grid Failure From-10:46 to 12:05.</t>
  </si>
  <si>
    <t>Grid Failure From-06:00 to 06:35 and 13:44 to 13:54.</t>
  </si>
  <si>
    <t>Grid Failure From-10:46 to 10:54.</t>
  </si>
  <si>
    <t>Today Replaced The D.C.12 Amp Fuse Link of The String-03 ++tive in AJB-114 of The Inverter-3 during The Period of 7:35 To 7:40</t>
  </si>
  <si>
    <t>Grid Failure From-10:02 to 10:21 and 16:13 to 16:39.</t>
  </si>
  <si>
    <t>comissioning and installation of 110V DC FCBC Charger and Battery set (UPST 110V AH Battery) by Servilink engineer Pvt.Ltd ,Grid Failure From-14:42 to 15:00.</t>
  </si>
  <si>
    <t xml:space="preserve">Today PM of  Y Phase cable changed and replaced new phase in VCB side on 'H'  pole and Measuring P.T. (3 Nos) Fuses  are changed and replaced new  R,Y,B Line fuse in V.C.B.(12KV HCR fuses) </t>
  </si>
  <si>
    <t>Grid Failure From-11:36 to 11:40.</t>
  </si>
  <si>
    <t>Today Cloudy weather.Today Replaced The D.C.12 Amp Fuse Link of The String-02 --tive in AJB-102 of The Inverter-4 during The Period of 16:00 To 16:05.</t>
  </si>
  <si>
    <t xml:space="preserve">Grid Failure From-10:07 to 10:20 and 13:58 to 14:02. Today Inverter No.1 Auto trip from 10:48 to 14:00.Today Eight Module remove  from Inverter No.1 due to testing purpose for sending Laboratory (REC Singapore (4module) and HI-PYSIX LAB (4 module) .Today Cloudy weather.         </t>
  </si>
  <si>
    <t>Today Cloudy weather. Today four module send to HI-PYSIX LAB (PUNE) by OM Mover and Packages courier pvt ltd. Sending REC Module Details (1.JMPD100903452, 2.JMPD100904140,3.JMPD100903872,4.JMPD100902565)for module degradation testing purpose.</t>
  </si>
  <si>
    <t>Module clean by Rain &amp; cloudy day &amp;  Grid Failure From-12:19 to 12:43 and 16:35 to 16:39.</t>
  </si>
  <si>
    <t>Module clean by Rain &amp; cloudy day.Grid Failure From-7:51 to 8:00 and 14:26 to 14:35.</t>
  </si>
  <si>
    <t>Module clean by Rain &amp; cloudy day.Grid Failure From-12:56 to 13:15 and 15:22 to 16:00 &amp; 17:21 to 17:30.</t>
  </si>
  <si>
    <t>Module clean by Rain &amp; full cloudy day.Grid Failure From-10:56 to 11:42 and 12:18 to 12:23 &amp; 13:32 to 13:40.</t>
  </si>
  <si>
    <t>cloudy day.Grid Failure From-16:07 to 16:12.</t>
  </si>
  <si>
    <t>cloudy day.</t>
  </si>
  <si>
    <t>cloudy day.Grid Failure From-10:59 to 11:03 and 13:25 to 13:46 &amp; 17:54 to 17:57.</t>
  </si>
  <si>
    <t>cloudy day.Grid Failure From-08:06 to 08:15 and 08:58 to 9:03.</t>
  </si>
  <si>
    <t>Today Replaced The D.C.12 Amp Fuse Link of The String-08 --tive in AJB-111 of The Inverter-2 during The Period of 18:35 To 18:40.Cloudy day.</t>
  </si>
  <si>
    <t>cloudy day.Grid Failure From-7:02 to 7:10.</t>
  </si>
  <si>
    <t>Today has been replaced silica gel in Transformer No-4.(300KVA), &amp; cloudy day.</t>
  </si>
  <si>
    <t>Today has been done all Air filter cleaned of all inverter (Cabinet door),cloudy day.</t>
  </si>
  <si>
    <t>Today visual Inspection all Array and checked connection of MC4 connectors and rebuild all cables throught Tie cable.cloudy day.Grid Failure From-17:25 to 18:25 and 18:29 to 18:32.cloudy day.</t>
  </si>
  <si>
    <t>Today we are found one module crack in visual inspection,Inveter no -3(Delsolar) module no-122,String line-B,ROW-M,serial no-PB10B048480207.full cloudy day.</t>
  </si>
  <si>
    <t>full cloudy day.</t>
  </si>
  <si>
    <t>cloudy day.Grid Failure From-08:44 to 08:52 and 09:06 to 09:11 &amp; 13:16 to 13:20.</t>
  </si>
  <si>
    <t>Today has been done of Preventive Maintenance in Main Transformer (1250KVA) &amp; Transformer-4 (315 KVA).(Oil Leakege of LV side,bushing gasket and tightness of cables connection and bus-bar supporter).full cloudy day.</t>
  </si>
  <si>
    <t>Today we are found oil leakage in visual inspection on Transformer No-4 in LV side so after again (315 KVA) Preventive Maintenance has been done.</t>
  </si>
  <si>
    <t>cloudy day.Grid Failure From-7:41 to 7:52.</t>
  </si>
  <si>
    <t>Today Replaced The D.C.12 Amp Fuse Link of The String-07--tive in AJB-117 of The Inverter-3 during The Period of 9:30 to 9:35.cloudy day.</t>
  </si>
  <si>
    <t>cloudy day.Grid Failure From-07:40 to 07:47 and 14:25 to 14:32 &amp; 16:07 to 16:22.</t>
  </si>
  <si>
    <t>Today P.M of A.C.D.B. Panel.(change the all neutral cables in neutral busbar to MCB becuase the cables are light sparks and corrosion in lugs.)</t>
  </si>
  <si>
    <t>cloudy day.Grid Failure From-06:42 to 06:51 and 08:39 to 08:50 &amp; 11:40 to 11:43 &amp;15:06 to 15:08.Today we are replaced the del-solar module, Module No- 122 (ROW NO-M) and B Line , replace old Module no: PB10B048480207 to New Module no: PB10B068470359 in inverter No-3.</t>
  </si>
  <si>
    <t>Full cloudy day.</t>
  </si>
  <si>
    <t>Today the courier company (DHL) has taken four module and send to REC GROUP Singapore.REC Module serial number Details : 1.JMPD100901615,2.JMPD100903322,3.JMPD100903188,4.JMPD100904208.           Full cloudy day.</t>
  </si>
  <si>
    <t>Today Replaced The D.C.12 Amp Fuse Link of The String-07 ++tive in AJB-116 of The Inverter-3 during The Period of 16:05 to16:15.full cloudy day.Grid Failure From-17:04 to 17:11.</t>
  </si>
  <si>
    <t>Today we are replaced the Nex Power Module in Inverter No-4. 1)Module No- 34 (Row No-A) and A Line , old Module no:NPC10BY1130364 to replace the New Module no: NPC10BY1113790. 2)Module No-5 (Row No-D) and A Line , old Module no:NPC10BY1109685 to replace the New Module no: NPC10BY1113791.3)Module No-63 (Row No-D) and B Line , old Module no:NPC10BY108902 to replace the New Module no: NPC10BY1113792.Full cloudy day</t>
  </si>
  <si>
    <t>Today we are replaced the Nex Power Module in Inverter No-4. 1)Module No- 80 (Row No-E) and A Line , old Module no:NPC10BY112719 to replace the New Module no: NPC10BY1113797. 2)Module No-20 (Row No-E) and B Line , old Module no:NPC10BY1114038 to replace the New Module no: NPC10BY1113789.3)Module No-84 (Row No-F) and B Line , old Module no:NPC10BY1111596 to replace the New Module no: NPC10BY1113793.full cloudy day.Grid Failure From16:34 to 16:40.</t>
  </si>
  <si>
    <t>Today we are replaced the Nex Power Module in Inverter No-4. 1)Module No- 28 (Row No-G) and B Line , old Module no:NPC10BY1116216 to replace the New Module no: NPC10BY1113798. 2)Module No-16 (Row No-H) and B Line , old Module no:NPC10BY1107955 to replace the New Module no: NPC10BY1113794.3)Module No-57 (Row No-J) and B Line , old Module no:NPC10BY1130398 to replace the New Module no: NPC10BY1113795.4)Module No-14 (Row No-K) and A Line , old Module no:NPC10BY1108020 to replace the New Module no: NPC10BY1113796.Full cloudy day</t>
  </si>
  <si>
    <t>Full cloudy day.Grid Failure From-7:21 to 7:23.</t>
  </si>
  <si>
    <t>Today we are replaced the NexPower Module in Inverter No-4. 1)Module No- 27 (Row No-I) and B Line , old Module no:NPC10BY1130264 to replace the New Module no: NPC10BY1113801. 2)Module No-82 (Row No-I) and B Line , old Module no:NPC10BY1112987 to replace the New Module no: NPC10BY1113799.3)Module No-92 (Row No-I) and B Line , old Module no:NPC10BY1112888 to replace the New Module no: NPC10BY1113800.Full cloudy day</t>
  </si>
  <si>
    <t>Full cloudy day</t>
  </si>
  <si>
    <t>Today Replaced The D.C.12 Amp Fuse Link of The String-09 --tive in AJB-101 of The Inverter-4 during The Period of 10:10 To 10:20 (E-Line).cloudy day</t>
  </si>
  <si>
    <t xml:space="preserve"> cloudy day</t>
  </si>
  <si>
    <t>Today we are found the cable fault (Under ground) in AJB No. 8,9 and 10 of the Inverter No.2. So we are bypass MCB and AJB No 8 and 10 in Inverter,Because the MCB No 8 and 10 are Auto trip.cloudy day</t>
  </si>
  <si>
    <t>cloudy day.Grid Failure From-10:30 to 10:36 and 12:12 to 12:51 &amp;13:52 to 13:58 and 14:38 to 16:20.</t>
  </si>
  <si>
    <t>Today has been done all air filter paper clean in all inverter. cloudy day.Grid Failure From-15:22 to 15:27 and 16:32 to 16:34.</t>
  </si>
  <si>
    <t>Full Cloudy day,Today evening time Mr.Alpha Engineers team came to cable fault finding ,found the 5 cable fault. 3 cable fault in cable peet &amp; 2 cable fault found near 5meter cable peet. cable fault in AJB No108 ++tive and --tive, AJB No:109 --tive and AJB No:110 ++tive and --tive are faulty cable.</t>
  </si>
  <si>
    <t>Today Replaced The D.C.12 Amp Fuse Link of The String-02 --tive in AJB-100 of The Inverter-4 during The Period of 9:35 to 09:40. (B-Line).full cloudy day</t>
  </si>
  <si>
    <t>full cloudy day</t>
  </si>
  <si>
    <t>Today we are change the Contactor in AJB No.9 (MJB No-2) Positive Cable of the Inverter No-2.Cloudy Day</t>
  </si>
  <si>
    <t>Today we are found the cable fault in string no 3 (--tive cable) and 1( --tive cable) of the AJB No : 116 and 117. those cable are Crack and burn in cable duct. We are link the joint MC4 connector between cable.</t>
  </si>
  <si>
    <t>cloudy day.Grid Failure From-15:29 to 15:40 to 16:29 and 16:31 to 16:59 &amp;17:06.</t>
  </si>
  <si>
    <t>Full cloudy day.Grid Failure From-13:38 to 13:40 to 14:27 and 14:35 to 16:55 &amp;16:58.Today P.M of Inverter No-1 has been done during 14:10 to 16:20.</t>
  </si>
  <si>
    <t>cloudy day.Grid Failure From-12:12 to 12:55 and 14:04 to 14:06...</t>
  </si>
  <si>
    <t>Scada net connection failure .cloudy day.Grid Failure From-14:07 to 14:19.</t>
  </si>
  <si>
    <t>cloudy day.Grid Failure From-08:27 to 08:35.</t>
  </si>
  <si>
    <t xml:space="preserve">                                                                                                                                                                                                                                                                                                                                                                                                                                                                                                                                                                                                                                                                                                                                                                                                                                                                                                                                      </t>
  </si>
  <si>
    <t>Today morning time we are found VCB and Master relay are operated due to night time heavy rain and more time grid failure , we are cleared the fault and manually plant started on 12:30.</t>
  </si>
  <si>
    <t>cloudy day.Grid Failure From-09:47 to 10:58.</t>
  </si>
  <si>
    <t>Today we are changed the SPD (--tive) in AJB-104 of The Inverter-4 during the period of 18:15 to 18:30.full cloudy day</t>
  </si>
  <si>
    <t>Full cloudy day.Grid Failure From-09:21 to 10:31 and 11:51 to 11:56 &amp; 12:08 to 12:13 and 13:01 to 13:05.</t>
  </si>
  <si>
    <t>Full cloudy day.Grid Failure From-07:18 to 7:25 and 09:15 to 09:23 &amp; 09:44 to 09:56.</t>
  </si>
  <si>
    <t>Full Cloudy day</t>
  </si>
  <si>
    <t>Full cloudy day.Grid Failure From-11:06 to 11:08 and 13:17 to 13:19.</t>
  </si>
  <si>
    <t xml:space="preserve"> cloudy day.Grid Failure From-09:42 to 09:43 and 16:13 to 16:17.</t>
  </si>
  <si>
    <t>cloudy day.Grid Failure From-15:17 to 15:19.</t>
  </si>
  <si>
    <t>cloudy day.Grid Failure From-11:36 to 11:41.</t>
  </si>
  <si>
    <t>Grid Failure From-12:47 to 12:49.</t>
  </si>
  <si>
    <t>Full cloudy day.Grid Failure From-08:02 to 08:11.</t>
  </si>
  <si>
    <t>Full cloudy day.Grid Failure From-13:38 to 13:45.</t>
  </si>
  <si>
    <t>Full cloudy day.Grid Failure From-14:30 to 14:42.</t>
  </si>
  <si>
    <t>Today Replaced The D.C.12 Amp Fuse Link of The String-09 --tive in AJB-105 of The Inverter-1 during The Period of 8:40 to 08:47. (H-Line).Grid Failure From-14:54 to 15:05.full cloudy day</t>
  </si>
  <si>
    <t>Today Inverter No 1 under breakdown during 11:00 (3-10-19) to 19:00 (4-10-19) due to Install MIRU-01 in Inverter by ABB. Cloudy day.Grid Failure From-16:45 to 16:54 and 17:16 to 17:18.</t>
  </si>
  <si>
    <t>Today Inverter No 2 under breakdown during 14:02 (4-10-19) to 19:00(4-10-19) due to Install MIRU-01 in Inverter by ABB. Grid Failure From-9:44 to 9:49.</t>
  </si>
  <si>
    <t>Today we are Install new Cooling fan in inverter no-1.</t>
  </si>
  <si>
    <t>Grid Failure From-12:33 to 12:45 and 13:48 to 13:53.</t>
  </si>
  <si>
    <t xml:space="preserve">Today morning time inverter No-1 ABB 250KW are not wakeup due to Err DC Bracker Trip(8188), Reset the Err manually than inverter started-8:49.  </t>
  </si>
  <si>
    <t>Today we are found the cable fault in string no 1(--tive cable) of the AJB No:117 of inverter no-3. those cable are crack and burn in cable duct. We are link and joint new MC4 connector.</t>
  </si>
  <si>
    <t>Today has been done all Air filter paper cleaned of all inverter and inverter no-2 only one change sqaure filter paper.(Cabinet door Filter).Grid Failure From-16:07 to 16:13.</t>
  </si>
  <si>
    <t>Today we are found oil leakage in visual inspection on Transformer No-4 in LV side, (315 KVA) Preventive Maintenance is not done oil leakge continue in B-Phase...,Module Cleaning has been done in Row- A,B,C. Inverter No-4 , total module cleaning-288.</t>
  </si>
  <si>
    <t>Today we are found oil leakage in visual inspection on Transformer No-4 in LV side, (315 KVA) Preventive Maintenance is not done oil leakge continue in B-Phase..,Module Cleaning has been done in Row- A,D,E. Inverter No-4 , total module cleaning-275.</t>
  </si>
  <si>
    <t>Module Cleaning has been done in Row-F,G, nverter No-4 , total module cleaning-410.</t>
  </si>
  <si>
    <t>Today Replaced The D.C.12 Amp Fuse Link of The String-05 ++tive in AJB-104 of The Inverter-4 during The Period of 8:30 to 08:35.Grid Failure From 10:49 to 11:47 and 16:14 to 16:22.</t>
  </si>
  <si>
    <t>Grid Failure From-09:27 to 14:00. Grid failure after All Inverter not start because Inverter NO -1 and 2 error is " GRID MON FLT" and Inverter NO-3 and 4 error is " Under Votage and Over Current during 14:00 (23.10.19) to 18:00 (24.10.19) and after called ABB and came Arifbhai and resolve problem on 25.10.2019.</t>
  </si>
  <si>
    <t>Yesterday night Government side 11KV line fuse failure after plant started on 12:30.</t>
  </si>
  <si>
    <t>Today we are changed and replaced  MCB (ABB ,3-Pole and 125Amp) in AJB No: 8 of Inverter No-2 in Main Junction Box because the negative terminal by pass in MCB.Today we are Install the new DC  RR Cable 70Sqmm in AJB No-8 (++tive and --tive)and 10(++tive and --tive)  of Inverter No-2 due to those cable are underground fault (puncture and cut) on 8 Aug 2019</t>
  </si>
  <si>
    <t>Today Replaced the D.C.12 Amp fuse link of the string-08 --tive in AJB-110 of The Inverter-2 during the period of 7:35 to 07:40.</t>
  </si>
  <si>
    <t>Module clean by rain</t>
  </si>
  <si>
    <t>Grid Failure From-17:06 to 17:08.</t>
  </si>
  <si>
    <t>Today Replaced the D.C.12 Amp fuse link of the string-07 ++tive in AJB-105 of The Inverter-4 during the period of 9:30 to 09:35.Fully cloudy day.Module clean by rain.</t>
  </si>
  <si>
    <t>Today we are Install the new DC  RR Cable 70Sqmm in AJB No-106 ( --tive)and AJB No: 109(++tive and --tive)  of Inverter No-2 due to those cable are underground fault (puncture and cutting) on 8 Aug 2019.Grid Failure From-10:04 to 10:21.</t>
  </si>
  <si>
    <t>Grid Failure From-06:40 to 08:00.</t>
  </si>
  <si>
    <t>Today  breakdown of Inverter No-4 during 17:08 18:51 due to Oil leakege in B Phase has been completed by Alpha Engineers Company Pvt.ltd and Change O-ring in B-phase.Grid Failure From-15:42 to 15:46.</t>
  </si>
  <si>
    <t>Grid Failure From-08:03 to 08:32 and 08:53 to 08:58 and 17:05 to 17:40..</t>
  </si>
  <si>
    <t>Grid Failure From-13:15 to 13:20.</t>
  </si>
  <si>
    <t>Grid Failure From-07:07 to 07:57 and 16:51 to 16:58.</t>
  </si>
  <si>
    <t>Grid Failure From-08:15 to 08:26 and 16:40 to 16:47.</t>
  </si>
  <si>
    <t>Today Replaced the D.C.12 Amp fuse link of the string-06 --tive in AJB-102 of The Inverter-4 during the period of 8:40 to 08:45.Grid Failure From-09:23 to 015:42.Today we are send  submersible pump to  service and repaire at Umiya Electrical,Gandhinagar.MOdule cleaning not done 5-11-19 to 17-11-19 due to motor not start.</t>
  </si>
  <si>
    <t>Grid Failure From-07:07 to 09:58 and 16:49 to 16:54.</t>
  </si>
  <si>
    <t>Module Cleaning has been done in Row-A,B,C, Inverter No-4 , total module cleaning-288.</t>
  </si>
  <si>
    <t>Today Replaced the D.C.12 Amp fuse link of the string-05 ++tive in AJB-105 of The Inverter-4 during the period of 9:00 to 09:05.</t>
  </si>
  <si>
    <t>Module Cleaning has been done in Row-D,E,F, Inverter No-4 , total module cleaning-504.Grid Failure From-10:37 to 10:58 and 12:50 to 13:12.</t>
  </si>
  <si>
    <t>Module Cleaning has been done in Row-G,H,I, Inverter No-4 , total module cleaning-496.Grid Failure From-08:52 to 08:58.</t>
  </si>
  <si>
    <t>Module Cleaning has been done in Row-I,J, Inverter No-4 , total module cleaning-280.Grid Failure From-08:30 to 08:52 and 09:43 to 09:51.</t>
  </si>
  <si>
    <t>Grid Failure From-08:54 to 08:57.</t>
  </si>
  <si>
    <t>Module Cleaning has been done in Row K,L &amp; S,T and Tracker ,Inverter No-4 and 3 , total module cleaning-432.</t>
  </si>
  <si>
    <t>Module Cleaning has been done in Row Q,R,S,T ,Inverter No-3 ,total module cleaning-294</t>
  </si>
  <si>
    <t>Module Cleaning has been done in Row N.O.P ,Inverter No-3, total module cleaning-546.</t>
  </si>
  <si>
    <t>Module Cleaning has been done in Row-L, M, Inverter No-2 and 3, total module cleaning-504.</t>
  </si>
  <si>
    <t>Module Cleaning has been done in Row-J,K , Inverter No-2 , total module cleaning-567.</t>
  </si>
  <si>
    <t>Module Cleaning has been done in Row-I , Inverter No-2 , total module cleaning-273.</t>
  </si>
  <si>
    <t>Today we are install new Tracker controller with display unit in Tracker no-6.Now Tracker no-5 and 6 working condition.Grid Failure From-16:17 to 16:24.</t>
  </si>
  <si>
    <t>Module Cleaning has been done in Row-A,B,C and A,B,C, Inverter No-1 &amp; 4 , total module cleaning-498.</t>
  </si>
  <si>
    <t>Module Cleaning has been done in Row-D,E,F,G,H, Inverter No-4 , total module cleaning-900.</t>
  </si>
  <si>
    <t>Module Cleaning has been done in Row-I,J,K, Inverter No-4 , total module cleaning-540.</t>
  </si>
  <si>
    <t>Module Cleaning has been done in Row L &amp; O,P,Q,R,S,T and Tracker ,Inverter No-4 and 3 , total module cleaning-816.Grid Failure From-15:36 to 15:41.</t>
  </si>
  <si>
    <t>Module Cleaning has been done in Row-K,L,M,N Inverter No-2 and 3 , total module cleaning-987.Today we are change safe master relay "BD5935" in Inverter No:2 and Installed new relay by  Salimbhai ABB.</t>
  </si>
  <si>
    <t>Module Cleaning has been done in Row-H,I,J ,Inverter No-1 and 2 , total module cleaning-798.</t>
  </si>
  <si>
    <t>Module Cleaning has been done in Row-A,B,C,D,E,F,G &amp; A,B,C,D ,Inverter No-1 and 4 , total module cleaning-1314.</t>
  </si>
  <si>
    <t>Module Cleaning has been done in Row-E,F,G ,Inverter No-4 , total module cleaning-558.</t>
  </si>
  <si>
    <t>Module Cleaning has been done in Row-H,I,J,K,L and Tracker ,Inverter No-4 , total module cleaning-924.</t>
  </si>
  <si>
    <t>Module Cleaning has been done in Row-M,N,O,P,Q,R,S,T ,Inverter No-3 , total module cleaning-1092.</t>
  </si>
  <si>
    <t>Module Cleaning has been done in Row-I,J,K,L ,Inverter No-2 , total module cleaning-969.</t>
  </si>
  <si>
    <t>Today we are change string cable of AJB No-07 and 10,String Number 7 in AJB No-7 and String number-1 in AJB No-10 due to Under ground fault.</t>
  </si>
  <si>
    <t>Module Cleaning has been done in Row-F,G,H ,Inverter No-1 , total module cleaning-630.</t>
  </si>
  <si>
    <t>Module Cleaning has been done in Row-A,B,C,D,E &amp; A ,Inverter No-1 and 4 , total module cleaning-636.</t>
  </si>
  <si>
    <t xml:space="preserve">Module Cleaning has been done in Row-B,C,D,E,F  ,Inverter No-4 , total module cleaning-720.Today we are replaced the Nex Power Module in Inverter No-4. 1)Module No- 64 (Row No-E) and A Line , old Module no:NPC10BY1109824 to replace the New Module no: NPC10BY1113802. </t>
  </si>
  <si>
    <t xml:space="preserve">Module Cleaning has been done in Row-,G,H,I, Inverter No-4 , total module cleaning-594. &amp; Today we are replaced new phase failure relay (S2 VMR3) in inverter No-1 ABB 250KW. &amp; Grid Failure from-16:48 to 16:54. </t>
  </si>
  <si>
    <t xml:space="preserve">Module Cleaning has been done in Row-J,K,L  &amp; Q,R,S,T and Tracker ,Inverter No-4 and 3 , total module cleaning-822. and Grid Failure from-08:25 to 08:30. </t>
  </si>
  <si>
    <t xml:space="preserve">Module Cleaning has been done in row-L,M,N,O,P ,Inverter No-2 and 3 , total module cleaning-1050. and Grid Failure from-17:17 to 17:19. </t>
  </si>
  <si>
    <t>Today has been done all Air filter paper cleaned of all inverter (Cabinet door Filter).Grid Failure From-11:41 to 11:45 and 17:17 to 17:25.</t>
  </si>
  <si>
    <t xml:space="preserve">Module Cleaning has been done in row-I,J,K ,Inverter No-2, total module cleaning-840. </t>
  </si>
  <si>
    <t xml:space="preserve">Module Cleaning has been done in row-H,G,F,Inverter No-1, total module cleaning-630. </t>
  </si>
  <si>
    <t xml:space="preserve">Module Cleaning has been done in row-,A,B,C,D,E, Inverter No-1, total module cleaning-594 &amp; Today we are replaced 2 led lamp in CRC Panel (DC110) &amp; 1 in VCB Panel (230AC). </t>
  </si>
  <si>
    <t xml:space="preserve">Module Cleaning has been done in row-A,B,C,D,E,F,G,Inverter No-4, total module cleaning-990. </t>
  </si>
  <si>
    <t xml:space="preserve">Module Cleaning has been done in row-H,I,J,K,Inverter No-4, total module cleaning-732. </t>
  </si>
  <si>
    <t>Module Cleaning has been done in row-L,&amp; Q,R,S,T, &amp; Tracker,Inverter No-4 &amp; 3, total module cleaning-480. Today Replaced the D.C.12 Amp fuse link of the string-03 ++tive in AJB-111 of The Inverter-3 during the period of 14:30 to 14:35.</t>
  </si>
  <si>
    <t>Module Cleaning has been done in Row-N,O,P ,Inverter No-3 , total module cleaning-546. cloudy day</t>
  </si>
  <si>
    <t>Module Cleaning has been done in Row- J,K,L,M ,Inverter No-2 and 3 , total module cleaning-925.Today Replaced the D.C.12 Amp fuse link of the string-09 ++tive in AJB-101 of The Inverter-4 during the period of 8:35 to 08:40.and replaced the connector in string-02 in AJB-113 of The Inverter-3.</t>
  </si>
  <si>
    <t>Module Cleaning has been done in Row-G,H,I, Inverter No-1&amp;2, total module cleaning-714. cloudy day and Grid Failure from-16:40 to 17:46.</t>
  </si>
  <si>
    <t>Generation of 2020</t>
  </si>
  <si>
    <t>Onsite Useage</t>
  </si>
  <si>
    <t>(ABT Meter) Aggregate Meter Reading (KWH)  GRID</t>
  </si>
  <si>
    <t>Poly crystaline1104500527</t>
  </si>
  <si>
    <t>Polycrystaline1104500529</t>
  </si>
  <si>
    <t>Thin Film Amorphous Silicon9170301408</t>
  </si>
  <si>
    <t>2100570073/ 2100567820/ 2100567898 Concentrate Photo voltainc</t>
  </si>
  <si>
    <t>Module Cleaning has been done in Row-B,C,D,E,F,  Inverter No-1, total module cleaning-624. cloudy day and Grid Failure from-14:20 to 14:24 .</t>
  </si>
  <si>
    <t>Module Cleaning has been done in Row-A,&amp; A,B,C,D,E,F,G Inverter No-1&amp;4, total module cleaning-1032. cloudy day and Grid Failure from-15:13 to 15:15 and 15:20 to 15:25.</t>
  </si>
  <si>
    <t>Module Cleaning has been done in Row-H,I,J,K,  Inverter No-4, total module cleaning-738.Today Replaced the connector of the string-01 in AJB-112 of The Inverter-3.</t>
  </si>
  <si>
    <t>crack</t>
  </si>
  <si>
    <t>Module Cleaning has been done in Row-O,R,S,T  and L and Tracker,  Inverter No-3 and 4, total module cleaning-480. cloudy day and Grid Failure from-11:30 to 12:38 .Today we are replaced the connector in string-08 in AJB-111 of The Inverter-3(L-line).</t>
  </si>
  <si>
    <t xml:space="preserve">Module Cleaning has been done in Row-L,M,N,O,P,  Inverter No-2 and 3, total module cleaning-924. </t>
  </si>
  <si>
    <t>Today came Mahindra Teqo company for On-site Testing of PV Module . Today only Flash Test Done on REC module(5+1 new module(6 Qty) and DEL Solar (5 Qty)module  by REC Groups ,At- 1MW Solar Power Plant ,PDPU.,                                                           Module Cleaning has been done in Row-K,L  Inverter No-2 total module cleaning-399,cloudy day.</t>
  </si>
  <si>
    <t xml:space="preserve">Module Cleaning has been done in Row-F,G,H,I, Inverter No-1&amp;2, total module cleaning-903. cland Grid Failure from-11:06 to 11:11 </t>
  </si>
  <si>
    <t>Today came Mahindra Teqo company for On-site Testing of PV Module . Today only EL Test Done on REC module(5+1 new module(6 Qty) and DEL Solar (5 Qty)module  by REC Groups ,At- 1MW Solar Power Plant ,PDPU.,                                                           Module Cleaning has been done in Row-C,D,E,Inverter No-1 total module cleaning-438.</t>
  </si>
  <si>
    <t>Module Cleaning has been done in Row-A,B.And,A,B,C, Inverter No-1&amp;4, total module cleaning-393,Today we are replaced the 2(32A-2P) MCB in ACDB.Grid Failure from-12:14 to 13:23.Today we are reconnect testing module (10 Module)</t>
  </si>
  <si>
    <t xml:space="preserve">Module Cleaning has been done in Row-D,E,F, Inverter No-4, total module cleaning-504. Grid Failure from-11:55 to 12:07 and 12:43 to 12:46. </t>
  </si>
  <si>
    <t xml:space="preserve">Today we are change ++tive string DC 6 Sqmm cable (25m) in string no-7 of AJB No: 107 in due to underground fault(Cable Puncture) and fault observed in 14 Dec 2019.Module Cleaning has been done in Row-G,H, Inverter No-4, total module cleaning-396. Grid Failure from-09:30 to 09:33. </t>
  </si>
  <si>
    <t>Grid Failure from-11:02 to 11:11.</t>
  </si>
  <si>
    <t xml:space="preserve">Module Cleaning has been done in Row-A,B,C,D,E,F, Inverter No-4,and Tracker, total module cleaning-852.  Grid Failure from-10:30 to 10:49. </t>
  </si>
  <si>
    <t>Module Cleaning has been done in Row-N,O,P,Q,R,S,T, Inverter No-3, total module cleaning-840.</t>
  </si>
  <si>
    <t>Module Cleaning has been done in Row-J,K,L,M, Inverter No-2 and 3, total module cleaning-1071.</t>
  </si>
  <si>
    <t xml:space="preserve">Module Cleaning has been done in Row-E,F,G,H,I Inverter No-1 &amp; 2, total module cleaning-1050. </t>
  </si>
  <si>
    <t>Module Cleaning has been done in Row-A,B,C,D and A,B, Inverter No-1 &amp; 4, total module cleaning-498. Today we are Remove 500ml Oil in all Transformer for Oil Testing Purpose.</t>
  </si>
  <si>
    <t>Module Cleaning has been done in Row-C,D,E,F. Inverter No-4 , total module cleaning-630+M228</t>
  </si>
  <si>
    <t xml:space="preserve">Module Cleaning has been done in Row-G,H. Inverter No-4 , total module cleaning-396.today we are again remove 200 ml oil in all trasformer for oil testing peropse. </t>
  </si>
  <si>
    <t xml:space="preserve">Module Cleaning has been done in Row-S,T and I,J,K,L . Inverter No-3 and 4,and Tracker, total module cleaning-810.  Grid Failure from-16:11 to 16:13. </t>
  </si>
  <si>
    <t>Module Cleaning has been done in Row-N,O,P,Q,R, Inverter No-3 total module cleaning-756</t>
  </si>
  <si>
    <t>Cloudy Day,Today we are install 24watt solar street light                 (2 Nos)in Campus Boundary of Solar plant.Grid Failure from 17:08 to 17:15.</t>
  </si>
  <si>
    <t xml:space="preserve">Module Cleaning has been done in Row-L,M, Inverter No-2,and 3 total module cleaning-504, Cloudy Day              </t>
  </si>
  <si>
    <t xml:space="preserve">Today early mornig 2:45am UGVCL staff Came and Disconnect Power Supply of 1MW Solar Power Plant and remove UGVCL energy meter and after we are taken temporary Power Suppy by Maruti Excellance and connect with ACDB.(3-Phase A.C).Module Cleaning has been done in Row-I,J,K, Inverter No-2 total module cleaning-840, Cloudy Day        </t>
  </si>
  <si>
    <t xml:space="preserve">Module Cleaning has been done in Row-H,G,F,E,D,C inverter no 1 total module cleaning-1008, Cloudy Day      </t>
  </si>
  <si>
    <t>Module Cleaning has been done in Row-A,B &amp; A,B,C,D,E,F,Inverter no 1&amp;4  total module cleaning-897</t>
  </si>
  <si>
    <t xml:space="preserve">Module Cleaning has been done in Row-G,H,I,J,K, Inverter No-4, total module cleaning-936. Grid Failure from-01:00am to 08:10am. </t>
  </si>
  <si>
    <t>Module Cleaning has been done in Row-O,P,Q,R,S,T &amp; L, and Tracker, Inverter No-3&amp;4, total module cleaning-627.</t>
  </si>
  <si>
    <t>Module Cleaning has been done in Row-K,L,M,N,O,Inverter No-2&amp;3, total module cleaning-1103</t>
  </si>
  <si>
    <t>Module Cleaning has been done in Row-J,K,Inverter No-2, total module cleaning-367</t>
  </si>
  <si>
    <t xml:space="preserve">  Module Cleaning has been done in Row-D,E,F,G,H,I, Inverter No-1 &amp; 2, total module cleaning-1176.Grid failure from 11:00 to 11:13.</t>
  </si>
  <si>
    <t>Module Cleaning has been done in Row-A,B,C and A,B,C,D Inverter No-1 &amp; 4, total module cleaning-642</t>
  </si>
  <si>
    <t>Module Cleaning has been done in Row-E,F,G,H,I Inverter No-4, total module cleaning-954.Today Preventive maintenance of Inverter No-1 has been done.</t>
  </si>
  <si>
    <t>Module Cleaning has been done in Row-J,K,L, and Tracker, Inverter No-4, total module cleaning-528.</t>
  </si>
  <si>
    <t>Module Cleaning has been done in Row-O,P,Q,R,S,T, Inverter No-3, total module cleaning-630</t>
  </si>
  <si>
    <t>Module Cleaning has been done in Row-J,K,L,M,N, Inverter No-2 &amp; 3, total module cleaning-1281</t>
  </si>
  <si>
    <t xml:space="preserve">Module Cleaning has been done in Row-D,E,F,G,H,I, Inverter No-1 &amp; 2, total module cleaning-1176. Grid Failure from-17:22 to 17:30. </t>
  </si>
  <si>
    <t xml:space="preserve">Module Cleaning has been done in Row-A,B,C and A,B,C,D,E, Inverter No-1 &amp; 4, total module cleaning-804.Grid Failure IACE from  -08:38 to 09:00. </t>
  </si>
  <si>
    <t>Module Cleaning has been done in Row-F,G, Inverter No 4, total module cleaning-396.Grid Failure from-16:26 to 16:31. Today we are install new communication card in string inveter no-07(2100570073) for tracker.</t>
  </si>
  <si>
    <t>Module Cleaning has been done in Row-G,H,I, Inverter No 4, total module cleaning- 594.</t>
  </si>
  <si>
    <t xml:space="preserve">Module Cleaning has been done in Row-J,K,L, and Tracker Inverter No 4, total module cleaning- 528.Grid Failure from-17:01 to 17:20. </t>
  </si>
  <si>
    <t>Module Cleaning has been done in Row-P,Q,R,S,T, Inverter No 03, total module cleaning- 441</t>
  </si>
  <si>
    <t>Module Cleaning has been done in Row-O,N,M,Inverter No 03, total module cleaning- 651.Grid Failure from-16:27 to 18:17.  Today we are repleced the d.c  12 amp  fuselink of the string no 09++tive line ajb no 103 of the inverter no 04 during the time of (16:50 to 16:55) .Today Came Arifbhai from Abb.Ltd for Checked  all Parameter of Inverter.</t>
  </si>
  <si>
    <t>Module Cleaning has been done in Row-M,N,Inverter No 03, total module cleaning- 462</t>
  </si>
  <si>
    <t>Module Cleaning has been done in Row-J,K,L,Inverter No 02, total module cleaning- 819.</t>
  </si>
  <si>
    <t>Module Cleaning has been done in Row-H,I,Inverter No 01 and 02, total module cleaning-504.</t>
  </si>
  <si>
    <t>Module Cleaning has been done in Row-A,B,C,D,E,F,G,Inverter No 01, total module cleaning-882.Cloudy day</t>
  </si>
  <si>
    <t>Module Cleaning has been done in Row-A,B,C,D,E,F,Inverter No 04, total module cleaning-792.Cloudy day</t>
  </si>
  <si>
    <t>Module Cleaning has been done in Row-G,H,I,Inverter No 04, total module cleaning-594.Cloudy day</t>
  </si>
  <si>
    <t>Module Cleaning has been done in Row-J,K,L, and tracker , Inverter No 04, total module cleaning-528.Cloudy day,Grid Failure from 14:44 to 14:47.</t>
  </si>
  <si>
    <t>Module Cleaning has been done in Row-P,Q,R,S,T, Inverter No -03, total module cleaning-441. Today we are install new tracker controller with display unit in tracker no-3.</t>
  </si>
  <si>
    <t>Module Cleaning has been done in Row-L,M,N,Inverter No 02&amp;03, total module cleaning-714.Cloudy day</t>
  </si>
  <si>
    <t>Today has been done  Air filter paper clean of all inverter.(Cabinet door Filter)</t>
  </si>
  <si>
    <t>Module Cleaning has been done in Row-J,K,Inverter No 02, total module cleaning-567</t>
  </si>
  <si>
    <t xml:space="preserve">Module Cleaning has been done in Row-E,F,G,H,I, Inverter No 1&amp; 02, total module cleaning- 1050.Grid Failure from-14:49 to 14:54. </t>
  </si>
  <si>
    <t>Module Cleaning has been done in Row-A,B,C,D,&amp;A,B,C,D,E,,Inverter No 01&amp;04, total module cleaning-930</t>
  </si>
  <si>
    <t xml:space="preserve">Grid Failure from-18:04 to 18:10. </t>
  </si>
  <si>
    <t>Today we are change and install new ++tive  and --tive string DC 6 Sqmm cable (234meter) in string no- 1,2,3 of AJB No: 110 in Inverter No-2 due to underground fault(Cable Puncture).Cloudy Day.</t>
  </si>
  <si>
    <t xml:space="preserve">Grid Failure IACE side due to VCB trip from-08:30 to 09:05 and 13:01 to 13:14.Cloudy Day. </t>
  </si>
  <si>
    <t>Today came Powertech Engineers pvt.ltd for Oil filteration and testing  of all 5 transformer, BDV test has been done of oil in all transformer.</t>
  </si>
  <si>
    <t>Grid failure from 9:38 to 13:38 because IACE side Grid failure due to VCB Trip.Module Cleaning has been done in Row-F,G,H, Inverter No 04, total module cleaning- 594.</t>
  </si>
  <si>
    <t>Module Cleaning has been done in Row-I,J,K,L, and tracker , Inverter No 04, total module cleaning-726.</t>
  </si>
  <si>
    <t>Module Cleaning has been done in Row-N,O,P,Q,R,S,T, Inverter No -03, total module cleaning-840.Cloudy Day</t>
  </si>
  <si>
    <t>Module Cleaning has been done in Row-J,K,L,M, Inverter No -02 and 03, total module cleaning-1071.IACE side Grid failure from 15:40 to 15:48.</t>
  </si>
  <si>
    <t>Module Cleaning has been done in Row-A,B,C,D,E,F,G,H,I ,Inverter No- 1&amp;2, total module cleaning-1386</t>
  </si>
  <si>
    <t xml:space="preserve">Grid Failure IACE side due to VCB trip from-11:41 to 12:07. </t>
  </si>
  <si>
    <t>Today Replaced the D.C.12 Amp fuse link of the string-03 --tive line in AJB-104 of The Inverter-4 during the period of 8:25 to 08:30, &amp; Grid Failure IACE side due to VCB trip from-09:07 to 09:44 and 13:02 to 14:25(11KV Side). Module Cleaning has been done in Row-A,B,C,D,E, Inverter No-4, total module cleaning-594, &amp; Cloudy Day.</t>
  </si>
  <si>
    <t>Module Cleaning has been done in Row-F,G,H,I, Inverter No -4 total module cleaning-792.Grid failure from 11:19 to 14:25(11KV Side).</t>
  </si>
  <si>
    <t>Module Cleaning has been done in Row-J,K,L, and trackers, Inverter No 4, total module cleaning-528.</t>
  </si>
  <si>
    <t>Today we are installed New LBS (650A) &amp; 63KVA distribution transformer (11/.433KV) and get new supply in Plant(60 meter installed new 70Sq mm cable cable in 415V (LT) side).We are install new Analog Volt meter 415/110V (make: Rishab) in LT panel and Module Cleaning has been done in Row-P,Q,R,S,T , Inverter No 3, total module cleaning-441.</t>
  </si>
  <si>
    <t>Module Cleaning has been done in Row-N,O , Inverter No 3, total module cleaning-399.Today Came UGVCL Line man in evening time due to  "B" Phase AB Switch are Sparking, So G.O.D Switch are disconnected for UGVCL Pole and add new link and joint the cable in during 16:14 to 16:55</t>
  </si>
  <si>
    <t>Module Cleaning has been done in Row-K,L,M, Inverter No 2&amp;3, total module cleaning-777</t>
  </si>
  <si>
    <t>No Module cleaning (No Man power)</t>
  </si>
  <si>
    <t>Cloudy Day and No Module cleaning (No Man power)</t>
  </si>
  <si>
    <t>Fully Cloudy Day and No Module cleaning (No Man power)</t>
  </si>
  <si>
    <t>Today we are found Trackers 'ACDB' fire due to yesterday night time heavy rain with air flow so whole mcb burn in 'ACDB' box because water spread in Box ,So we are disconnect All string Inverter, and Grid failure from 12:55 to 13:05.Fully Cloudy Day and No Module cleaning (No Man power)</t>
  </si>
  <si>
    <t>Today we are changed burn MCB and install new MCB connection of "ACDB" in trackers.today we are give water in all Earth Pit.No Module cleaning (No Man power)</t>
  </si>
  <si>
    <t>Cloudy day and No Module cleaning (No Man power)</t>
  </si>
  <si>
    <t>Grid failure from 17:17 to 17:37.Today Replaced the D.C.12 Amp fuse link of the string-03 --tive in AJB-102 of The Inverter-4 during the period of 18:30 to 18:35.No Module cleaning (No Man power)</t>
  </si>
  <si>
    <t>Today has been done  Air filter paper clean of all inverter.(Cabinet door Filter).No Module cleaning (No Man power)</t>
  </si>
  <si>
    <t>Today we are change Brether of all Transformer(5 Nos).No Module cleaning (No Man power)</t>
  </si>
  <si>
    <t>Module Cleaning has been done in Row- A,B,C,D,E,F Inverter No 4, total module cleaning-792.</t>
  </si>
  <si>
    <t>Module Cleaning has been done in Row- G,H,I,J,K,L and Trackers Inverter No 4, total module cleaning-1122.</t>
  </si>
  <si>
    <t>Module Cleaning has been done in Row- N,O,P,Q,R,S,T, Inverter No 3, total module cleaning-840.</t>
  </si>
  <si>
    <t>Module Cleaning has been done in Row- K,L,M, Inverter No 2 and 3, total module cleaning-777.</t>
  </si>
  <si>
    <t>Module Cleaning has been done in Row- ,I,J, Inverter No 1&amp;2,  total module cleaning-567.</t>
  </si>
  <si>
    <t>Module Cleaning has been done in Row- ,F,G,H, Inverter No 1 , total module cleaning-630.</t>
  </si>
  <si>
    <t>Module Cleaning has been done in Row- ,A,B,C,D,E,&amp; A,B,C,D,E, Inverter No 1&amp;2 , total module cleaning-1464.</t>
  </si>
  <si>
    <t>Module Cleaning has been done in Row- F,G,H,I,J,K,L, and Trackers Inverter No 4, total module cleaning-1320.</t>
  </si>
  <si>
    <t>Module Cleaning has been done in Row- N,O,P,Q,R,S,T,  Inverter No 3, total module cleaning-840.</t>
  </si>
  <si>
    <t>Module Cleaning has been done in Row-I,J,K,L,M, Inverter No- 2&amp;3, total module cleaning-1344.</t>
  </si>
  <si>
    <t>Grid failure from-16:55 to 17:04 and 18:00 to 18:06, &amp; Module Cleaning has been done in Row-A,B,C,D,E,F,G,H,  Inverter No- 1, total module cleaning-1113.</t>
  </si>
  <si>
    <t>Module Cleaning has been done in Row-A,B,C,D,E,F,G,  Inverter No- 4, total module cleaning-990.</t>
  </si>
  <si>
    <t>Module Cleaning has been done in Row- H,I,J,K,L &amp;  Inverter No- 4 and Tracker , total module cleaning-924</t>
  </si>
  <si>
    <t>Module Cleaning has been done in Row-M,N,O,P,Q,R,S,T &amp;  Inverter No-3 and Tracker , total module cleaning-1092</t>
  </si>
  <si>
    <t>Module Cleaning has been done in Row-I,J,K,L ,Inverter No-2 total module cleaning-1092.Today we are repleced the d.c  12 amp  fuse link of the string no 03 --tive line AJB No-102 of the inverter No-04 during the time of 17:40 to 17:45.</t>
  </si>
  <si>
    <t>Module Cleaning has been done in Row- A,B,C,D,E,F,G, H, Inverter No- 1, total module cleaning-1113.</t>
  </si>
  <si>
    <t>Today we are repleced the d.c  12 amp  fuse link of the string no 08 ++tive line AJB No-102 of the inverter No-04 during the time of 17:45 to 17:50.Module Cleaning has been done in Row- H,I,J,K,L &amp; Trackers Inverter No- 4 and, total module cleaning-924</t>
  </si>
  <si>
    <t>Module Cleaning has been done in Row- M,N,O,P,Q,R,S,T,  Inverter No 3, total module cleaning-1092.</t>
  </si>
  <si>
    <t>Module Cleaning has been done in Row-I,J,K,L,  Inverter No- 2, total module cleaning-1092.</t>
  </si>
  <si>
    <t>Today has been done  Air filter paper clean of all inverter.(Cabinet door Filter).Module Cleaning has been done in Row- A,B,C,D,E,F,G, H, Inverter No- 1, total module cleaning-1113.</t>
  </si>
  <si>
    <t>Today we are replaced 125A Change over switch of Incoming line 415V during 10:34 to 13:00..Module Cleaning has been done in Row-A,B,C,D,E,F,G, Inverter No- 4, total module cleaning-990.</t>
  </si>
  <si>
    <t>Grid failure from 7:32 to 7:54 and 12:52 to 13:51.Module Cleaning has been done in Row- H,I,J,K,L &amp; Tracker,  Inverter No- 4, total module cleaning-924</t>
  </si>
  <si>
    <t>Grid failure from 7:38 to 13:30. Today grid failure after Inverter No-2 ABB 250kw failure due to Err. D.C Bracker trip (8188) replaced the bracker switch handle after started inverter-18:00. (During the Brack down time 13:50 to 18:00) and today we are changed AB switch of B-phase in Solar H-pole side due to grid failure. Module Cleaning has been done in Row- M,N,O,P,Q,R,S,T,  Inverter No 3, total module cleaning-1092.</t>
  </si>
  <si>
    <t>Module Cleaning has been done in Row-A,B,C,D,E,F,G, Inverter No- 4, total module cleaning-990, and Cloudy day</t>
  </si>
  <si>
    <t>Module Cleaning has been done in Row- H,I,J,K,L &amp; Tracker,  Inverter No- 4, total module cleaning-924, and Cloudy day</t>
  </si>
  <si>
    <t>Grid failure from 7:38 to 13:30. Module Cleaning has been done in Row- M,N,O,P,Q,R,S,T,  Inverter No 3, total module cleaning-1092, and Cloudy day.</t>
  </si>
  <si>
    <t>Today evening time tracker postion  automatically  change so we are change and replace MCB(2 Nos - C32A TP &amp; 3 Nos 2DP C16A ) in ACDB Tracker Box after manually strated 17:45, Module Cleaning has been done in Row-I,J,K,L,  Inverter No- 2, total module cleaning-1092 and  Cloudy day.</t>
  </si>
  <si>
    <t>Module Cleaning has been done in Row- A,B,C,D,E,F,G,H, Inverter No- 1, total module cleaning-1113.Grid failure from 7:30 to 7:45 and 12:06 to 12:15 &amp; 13.44 to 13:47.Cloudy day</t>
  </si>
  <si>
    <t>Module Cleaning has been done in Row- A,B,C,D,E,F,G, Inverter No- 4, total module cleaning-990.Grid failure from 07:27 to 07:38, Cloudy day.</t>
  </si>
  <si>
    <t>Grid failure from 8:37 to 8:45 and 12:42 to 12:50. Module Cleaning has been done in Row- M,N,O,P,Q,R,S,T,  Inverter No 3, total module cleaning-1092, and Cloudy day.</t>
  </si>
  <si>
    <t>Cloudy day.</t>
  </si>
  <si>
    <t>Module Cleaning has been done in Row-I,J,K,L,  Inverter No- 2, total module cleaning-1092.Cloudy day.</t>
  </si>
  <si>
    <t>Module cleaning by rain,Grid failure from 10:52 to 11:03,11:04 to 11:15, 11:30 to 11:45 , 11:48 to 11:59 and 12:03 to 12:26.</t>
  </si>
  <si>
    <t>Module Cleaning has been done in Row- A,B,C,D,E,F,G, Inverter No- 4, total module cleaning-990.</t>
  </si>
  <si>
    <t>Module cleaning by rain.</t>
  </si>
  <si>
    <t>Module Cleaning has been done in Row- H,I,J,K,L &amp; Tracker,  Inverter No- 4, total module cleaning-924, and Cloudy day,Grid failure from 17:10 to 17:40.</t>
  </si>
  <si>
    <t>Module clean by rain.Grid failure from 7:30 to 8:36.</t>
  </si>
  <si>
    <t>Module clean by rain.Grid failure from 9:17 to 9:25.</t>
  </si>
  <si>
    <t xml:space="preserve"> Module Cleaning has been done in Row- M,N,O,P,Q,R,S,T,  Inverter No 3, total module cleaning-1092, and Cloudy day.</t>
  </si>
  <si>
    <t>Module Cleaning has been done in Row- A,B,C,D,E,F,G, H, Inverter No- 1, total module cleaning-1113.Cloudy day.</t>
  </si>
  <si>
    <t>Module Cleaning has been done in Row- A,B,C,D,E,F,G, Inverter No- 4, total module cleaning-990.Today we are replaced silica gel in Transformer No-2.(300KVA)Cloudy day.</t>
  </si>
  <si>
    <t>Module Cleaning has been done in Row- A,B,C,D,E,F,G, H, Inverter No- 1, total module cleaning-1113.Grid failure from 10:35 to 10:38.Cloudy day.</t>
  </si>
  <si>
    <t>Module clean by rain.Grid failure from 16:34 to 16:47 &amp; 17:46 to 17:57 and 18:06 to 18:22.</t>
  </si>
  <si>
    <t>Today Inverter No:1(11:45 to 13:50) Breakdown due to Preventive Maintenance by AMC (ABB).Module Cleaning has been done in Row-I,J,K,L,  Inverter No- 2, total module cleaning-1092.</t>
  </si>
  <si>
    <t>Module clean by rain.Grid failure from 09:58 to 10:09 .</t>
  </si>
  <si>
    <t>Module Cleaning has been done in Row- A,B,C,D,E,F,G, H, Inverter No- 1, total module cleaning-1113.Grid failure from 10:39 to 13:25.Cloudy day.</t>
  </si>
  <si>
    <t>Module clean by rain.Grid failure from 15:26 to 15:30 and 16:18 to 16.27 .</t>
  </si>
  <si>
    <t>Module clean by rain.Grid failure from 16:08 to 16:10.</t>
  </si>
  <si>
    <t>Fully cloudy day.</t>
  </si>
  <si>
    <t>Module clean by rain.</t>
  </si>
  <si>
    <t>Module clean by rain.Grid failure from 11:14 to 11:21.</t>
  </si>
  <si>
    <t>Module clean by rain.Grid failure from 11:12 to 11:16.</t>
  </si>
  <si>
    <t>Fully cloudy day.Grid failure from 18:01 to 18:25.</t>
  </si>
  <si>
    <t>Today we are replaced cooling fan(Cabinet door)D.C. side in Inverter No-4 and remove 2 Nos fan (Not working)A.C side(Canbinet door) in Inverter No-3.(total 3 fan not working)Module clean by rain.Grid failure from 17:07 to 17:11.</t>
  </si>
  <si>
    <t xml:space="preserve">Yesterday night (16-07-2020) Inverter No-3 not working due ACDC Rectifier switch(SMPS) are not work so Inverter are stop after 17-07-2020 manually started 10:45am. </t>
  </si>
  <si>
    <t>Cloudy day.Grid failure from 12:01 to 12:09 and 16:33 to 17:23.</t>
  </si>
  <si>
    <t>Module clean by rain.Cloudy day</t>
  </si>
  <si>
    <t>Grid failure from 08:56 to 10:17. Module clean by rain.Cloudy day</t>
  </si>
  <si>
    <t>Today has been done  Air filter paper clean of all inverter (Cabinet door Filter).Cloudy day</t>
  </si>
  <si>
    <t>Cloudy day.Grid failure from 11:34 to 11:46</t>
  </si>
  <si>
    <t>Cloudy day.Grid failure from 15:39 to 15:46</t>
  </si>
  <si>
    <t>Cloudy day.Grid failure from 16:43 to 17:02</t>
  </si>
  <si>
    <t>Today we are change and replace new phase failure relay in Inverter no-1 during 9:45 to 10:30 and change and replace new SPD in AJB No-109 in Inverter No-2 during 10:40 to 11:45.  .Module clean by rain.fully cloudy day</t>
  </si>
  <si>
    <t>Today we are change and replace new SPD in AJB No-104 in Inverter No-1 and AJB No-117 in Inverter No-3 during 9:10 to 09:45.Module clean by rain.fully cloudy day</t>
  </si>
  <si>
    <t xml:space="preserve">Module clean by rain.fully cloudy day </t>
  </si>
  <si>
    <t xml:space="preserve">Module clean by rain.cloudy day </t>
  </si>
  <si>
    <t xml:space="preserve">Today we are replaced connector in string no-03(++tive) of AJB No-104 inverter no-1 during 10:00 to 10:25..Module clean by rain.cloudy day </t>
  </si>
  <si>
    <t>Cloudy day.Grid failure from 15:37 to 15:25</t>
  </si>
  <si>
    <t xml:space="preserve">Module clean by rain. cloudy day </t>
  </si>
  <si>
    <t>Cloudy day.Grid failure from 08:30 to 08:37</t>
  </si>
  <si>
    <t xml:space="preserve">Module clean by rain. Fully cloudy day </t>
  </si>
  <si>
    <t xml:space="preserve">Today we are found (morning time) the error of Isolation resistance in string-3 of string inverter no-6 after remove the string  in inverter.Module clean by rain. Fully cloudy day </t>
  </si>
  <si>
    <t>Module clean by rain, Cloudy day.Grid failure from 15:30 to 15:36 and 15:42 to 15:51 &amp; 18:15 to 18:18.</t>
  </si>
  <si>
    <t>today we are not found value of insolation in scada..Module clean by rain, Cloudy day.Grid failure from 13:23 to 13:29.</t>
  </si>
  <si>
    <t>Module clean by rain, Cloudy day</t>
  </si>
  <si>
    <t>Module clean by rain, Cloudy , today we are replace the dc 12 amp fuse link of the string no 06 -- line,Ajb no 103 inverter no 04 during 08:20 to 08:25.</t>
  </si>
  <si>
    <t>Today installed new copper transformer 63KVA and removed aluminium transformer 63KVA during 14:20 to 15:35.we are change and replaced adam-4015-CE in tracker side(WS-2)</t>
  </si>
  <si>
    <t xml:space="preserve">Today we are change and replaced adam-4118-AE in Inverter-1 side   (WS-1).Module clean by rain. Fully cloudy day </t>
  </si>
  <si>
    <t>Today we are Install the new Communication cable CAT 6(128m)in SEED Box-1 inverter -1 side total 3 cable install 1.Anomometer ,2.humidity weather and 3, Signal cable.</t>
  </si>
  <si>
    <t>Today Replaced the D.C.12 Amp fuse link of the string-03 --tive line in AJB-102 of The Inverter-4 during the period of 8:15 to 08:20.</t>
  </si>
  <si>
    <t>Today afternoon time breakdown due to install new Energy meter of Incoming line (415V) during 15:51 to 16:21.</t>
  </si>
  <si>
    <t>Today P.M of VCB and install new single core cable(230v AC) in VCB to LBS for Auxiliary Suppy to LBS during 17:40 to 18:50.</t>
  </si>
  <si>
    <t>Grid failure from 09:26 to 09:30 and 14:09 to 14:11.</t>
  </si>
  <si>
    <t>Grid failure from 09:33 to 16:48</t>
  </si>
  <si>
    <t>Today we are install new REC module (3 Nos) in Inverter No-1. 1)Module No- 15 (Row No-E) and B Line,  Module no:JMPD100902548 ,2)Module No- 12 (Row No-G) and B Line,  Module no:JMPD100903063,3)Module No- 12 (Row No-H) and B Line ,  Module no:JMPD100902866 due to old module gone to testing purpose on singapore.</t>
  </si>
  <si>
    <t>Today we are install new 15KW ACDB Box in Tracker's Inverter.</t>
  </si>
  <si>
    <t>Grid Failure From-16:44 to 16:55</t>
  </si>
  <si>
    <t>Grid failure from -13:07 to 13:12</t>
  </si>
  <si>
    <t>Grid failure from -12:29 to12:38</t>
  </si>
  <si>
    <t>Today we are cleaning all inverter Door filters.</t>
  </si>
  <si>
    <t xml:space="preserve">Today we are found 3 MC4 connector Burn in Invertor No-3 AJB No-2 string No-8 ++tive site &amp; AJB 4 string No-1 ++tive site &amp; AJB-6 string No-2 ++tive site. we replaced all 3 MC4 connector and started the strings. </t>
  </si>
  <si>
    <t>Module Cleaning has been done in Row- A,B,C,D,E,F, Inverter No- 4, total module cleaning-792, and Cloudy day.</t>
  </si>
  <si>
    <t>Module Cleaning has been done in Row- G,H,I Inverter No- 4, total module cleaning-594, and Cloudy day.</t>
  </si>
  <si>
    <t xml:space="preserve">Module Cleaning has been done in Row- J,K,L,A,B,C, and Trackers Inverter No- 4, total module cleaning-816, and Today we are found 2 MC4 connector Burn in Invertor No-3 AJB No-2 string No-2 ++tive site &amp; AJB 3 string No-1 ++tive site. we replaced all 2 MC4 connector and started the strings. </t>
  </si>
  <si>
    <t xml:space="preserve">Module Cleaning has been done in Row-,D,E,F,G,H, Inverter No- 4, total module cleaning-702,Grid failure from -12:58 to 13:01 &amp; 17:01 to 17:04 </t>
  </si>
  <si>
    <t>Module Cleaning has been done in Row- I,J,K,L, Tracker 5,6,7 and Row-Q,R,S,T, Inverter No- 3 and 4, total module cleaning-1020</t>
  </si>
  <si>
    <t>Module Cleaning has been done in Row- L Inverter No- 2 &amp; M,N,O,P Inverter No- 3 total module cleaning-1050</t>
  </si>
  <si>
    <t>Module Cleaning has been done in Row- H Inverter No- 1 &amp; I,J,K Inverter No- 2 total module cleaning-1071 &amp; Grid failure from -11:35 to12:07</t>
  </si>
  <si>
    <t>Module Cleaning has been done in Row- A,B,C,D,E,F,G Inverter No- 1 &amp; R,S,T Inverter No- 3 total module cleaning-1050 &amp; Grid failure from -07:15 to 07:30 &amp; 08:09 to 08:14 &amp; 10:28 to 10:35 &amp; In the cantrol room 1 exhaust fan failure, removed the fan and send to reparing.</t>
  </si>
  <si>
    <t xml:space="preserve">Module Cleaning has been done in Row- L,Inverter No- 2 &amp; M,N,O,P,Q, Inverter No- 3 &amp; total module cleaning-1176  &amp;    Grid failure from -05:25 to 06:08. </t>
  </si>
  <si>
    <t>Module Cleaning has been done in Row- H,Inverter No- 1 &amp; I,J,K, Inverter No- 2 &amp; total module cleaning-1071</t>
  </si>
  <si>
    <t>Module Cleaning has been done in Row- A,B,C,D,E,F,G,Inverter No- 1 &amp; A,B, Inverter No- 4 &amp; total module cleaning-1044</t>
  </si>
  <si>
    <t>Grid failure from -16:23 to16:26</t>
  </si>
  <si>
    <t>Module Cleaning has been done in Row- C,D,E,F,G,H, Inverter No- 4 &amp; total module cleaning-1026 &amp; Grid failure from -10:03 to10:44</t>
  </si>
  <si>
    <t>Module Cleaning has been done in Row- I,J,K,L, Inverter No- 4 &amp; Q,R,S,T, Inverter No - 3, total module cleaning-1020</t>
  </si>
  <si>
    <t>Module Cleaning has been done in Row- L, Inverter No- 2 &amp; M,N,O,,P Inverter No - 3, total module cleaning-1050 &amp; Grid failure from -17:10 to 17:14</t>
  </si>
  <si>
    <t>Module Cleaning has been done in Row- H, Inverter No- 1 &amp; I,J,K Inverter No - 2, total module cleaning-1071</t>
  </si>
  <si>
    <t>Module Cleaning has been done in Row- A,B,C,D,E,F,G,Inverter No- 1 &amp; A,B, Inverter No- 4 &amp; total module cleaning-1044 &amp; Grid failure from -15:00 to15:05</t>
  </si>
  <si>
    <t xml:space="preserve">Module Cleaning has been done in Row- C,D,E,F,G,H, Inverter No- 4 &amp; total module cleaning-1026 </t>
  </si>
  <si>
    <t xml:space="preserve">Module Cleaning has been done in Row- L, Inverter No- 2 &amp; M,N,O,,P Inverter No - 3, total module cleaning-1050 </t>
  </si>
  <si>
    <t>Module Cleaning has been done in Row- A,B,C,D,E,F,G,Inverter No- 1 &amp; A,B, Inverter No- 4 &amp; total module cleaning-1044 &amp; Today 1 Module Damage By Monkey, Inverter No-4 Thin Film Side Row No-C Module No-50 'B' Side S.No-NPC 10BY1116233</t>
  </si>
  <si>
    <t>Module Cleaning has been done in Row- I,J,K, Inverter No- 4 &amp; total module cleaning - 540</t>
  </si>
  <si>
    <t>Module Cleaning has been done in Row- L, Inverter No- 4 &amp; Tracker 5,6,7, &amp; N,O,P,Q,R,S,T, &amp; total module cleaning - 1026 Today Failure D2D Blower Fan Inverter No - 1, &amp; We Replaced New D2D Blower Fan.</t>
  </si>
  <si>
    <t xml:space="preserve">Grid failure from 10:07 to 10:11 &amp; 11:00 to 11:11 &amp; Today we are cleaning all inverter Door filters. &amp; Today Come to ABB Engineer For Inverter No-2, for PM Activity, Breakdown During 13:14 to 14:06 &amp; Module Cleaning has been done in Row- J,K,L, Inverter No-2 &amp; Row No- M, Inverter NO-3 &amp; total module cleaning - 1071 </t>
  </si>
  <si>
    <t xml:space="preserve">Module Cleaning has been done in Row- E,F,G,H, Inverter No-1 &amp; Row No- I, Inverter NO-2 &amp; total module cleaning - 1050 </t>
  </si>
  <si>
    <t>Grid failure from -11:33 to11:38 &amp; Module Cleaning has been done in Row- A,B,C,D, Inverter No-1 &amp; Row No- A,B,C,D,E,F, Inverter NO-4 &amp; total module cleaning - 1128</t>
  </si>
  <si>
    <t>Module Cleaning has been done in Row- G,H,I,J,K,L Tracker 5,6,7 and Row-Inverter No- 4 &amp; total module cleaning-1122&amp; Grid failure from-1:34 to 1:37</t>
  </si>
  <si>
    <t>Module Cleaning has been done in Row- M,N,O,P,Q,R,S,T Inverter No- 3 &amp; total module cleaning-1085</t>
  </si>
  <si>
    <t xml:space="preserve"> Grid failure from -08:12 to 08:17 &amp; Module Cleaning has been done in Row- I,J,K,L, Inverter No- 2 total module cleaning-1092</t>
  </si>
  <si>
    <t>Module Cleaning has been done in Row- A,B,C,D,E,F,G, H, Inverter No- 1, total module cleaning-1113</t>
  </si>
  <si>
    <t>Module Cleaning has been done in Row-A,B,C,D,E,F,G,H Inverter No- 4, total module cleaning-1188</t>
  </si>
  <si>
    <t>Today we are found 3 MC4 connector Burn in Inverter No-4 AJB No-105 string No-2 ++tive line &amp;  string No-4 --tive line 5--tive&amp;7++tive line. we replaced all 3 MC4 connector and started the strings &amp; Module clening has been done in Row l, inverter No-2 M,N,O,P Inverter no-3 total Module Clening-1050</t>
  </si>
  <si>
    <t>Today we are found 2 MC4 connector Burn in Inverter No-4 AJB No-106 string No-2 ++tive line &amp;  string No-4 --tive line &amp; . we replaced all 2 MC4 connector and started the strings</t>
  </si>
  <si>
    <t>Today we are found 4 MC4 connector Burn in Inverter No-2 AJB No-01 string No-1 ++tive line &amp;  string No-4 --tive line &amp; AJB-7 string No-7++tive line. we replaced all 4 MC4 connector and started the strings &amp; Grid failure from 9:19 to 9:24 &amp; Moduule Cleaning has been Done in Row-H, inverter no-1 I,J,K, inverter No-2 total moduel clening 1071</t>
  </si>
  <si>
    <t>10Now</t>
  </si>
  <si>
    <t>Yesterday nighat time Grid failure &amp; UGVCL side phase sikvans chang so morning time inverter not wark up after all phase sikvans chang then inverter stated 10:40 &amp; Module cleaning has been done in Row-A,B,C,D,E,F,G inverter no-1 &amp; A,B inverter no-4&amp;total module cleaning-1044</t>
  </si>
  <si>
    <t>Module Cleaning has been done in Row- C,D,E,F,G,H, Inverter No- 4 &amp; total module cleaning-1026</t>
  </si>
  <si>
    <t>Module Cleaning has been done in Row- I,J,K,L, Inverter no-4 &amp; Tracker 1,2,3, and Row-Q,R,S,T, Inverter No- 3 &amp; total module cleaning-1020</t>
  </si>
  <si>
    <t>Module Cleaning has been done in Row- L, Inverter No- 2 &amp; M,N,O,,P Inverter No - 3, total module cleaning-1050 &amp; Grid failure from -9:44 to 9:52</t>
  </si>
  <si>
    <t xml:space="preserve"> Moduule Cleaning has been Done in Row-H, inverter no-1 I,J,K, inverter No-2 total moduel clening 1071</t>
  </si>
  <si>
    <t xml:space="preserve">Module Cleaning has been done in Row- A,B,C,D,E,F,G,Inverter No- 1 &amp; A,B, Inverter No- 4 &amp; total module cleaning-1044 </t>
  </si>
  <si>
    <t>Module Cleaning has been done in Row- I,J,K,L, Inverter no-4 &amp;Tracker 5,6,7 and Row-Q,R,S,T, Inverter No- 3 &amp; total module cleaning-1020</t>
  </si>
  <si>
    <t>Module Cleaning has been done in Row-I,J,K,L Inverter No-2, total module cleaning-1092 &amp;Today Preventive maintenance of transformer No-3&amp;4 has been done.</t>
  </si>
  <si>
    <t>Module Cleaning has been done in Row- A,B,C,D,E,F,G,H, Inverter No- 1 total module cleaning-1113</t>
  </si>
  <si>
    <t>Today we are installed new pyranometer SP-110 at wather  Module Cleaning has been done in Row- A,B,C,D,E,F,G, Inverter No- 4 total module cleaning-882</t>
  </si>
  <si>
    <t xml:space="preserve">Today we are cleaning all inverter Door filters. &amp; Today preventive maintenance of transformer No-2 has been done.&amp; Module Cleaning has been done in Row- H,I,J,K,L Inverter No-4 &amp; Tracker 1,2,3, total module cleaning - 924 </t>
  </si>
  <si>
    <t>Modul Cleaning has been done in Row-N,O,P,Q,R,S,T Inverter No-3 total module cleaning - 840</t>
  </si>
  <si>
    <t>Grid failure from 08:53 to 17:20.</t>
  </si>
  <si>
    <t>Modul Cleaning has been done in Row-M,N,O,P,Q,R,S,T Inverter No-3 total module cleaning - 1092 &amp; Grid failure from 8:59 to 9:03.</t>
  </si>
  <si>
    <t xml:space="preserve">Modul Cleaning has been done in Row-I,J,K,L Inverter No-3 total module cleaning - 1092 &amp; Grid failure from 9:12 to 9:15. </t>
  </si>
  <si>
    <t>Module Cleaning has been done in Row- A,B,C,D,E,F,G,H Inverter No- 1 &amp; A,B,C Inverter No - 4, total module cleaning-1401 &amp; Grid failure from 3:15 to 3:18</t>
  </si>
  <si>
    <t>Modul Cleaning has been done in Row-D,E,F,G,H Inverter No-4 total module cleaning - 900</t>
  </si>
  <si>
    <t>Modul Cleaning has been done in Row-I,J,K,L  Inverter No-4 &amp; S,t inverter no-3 total module cleaning - 750 &amp; Today 1 module  damage by inverter No-4 this film side Row No-L module No-37 &amp; A side (S.No-NPC10BY1110756).</t>
  </si>
  <si>
    <t>Modul Cleaning has been done in Row-M,N,O,P,Q,R,S Inverter No-3 total module cleaning - 1008 &amp; Today the transformer   no-3,4 atending oil leakage both L.V and H.V side.&amp; Today we are chang the new-24 MC4 conecter In the inverter No-3 AJB No-16,18.</t>
  </si>
  <si>
    <t>Today we are chang the new-58 MC4 conecter In the inverter No-3 AJB No-13,14,17.&amp; inverter No-2 AJB No-12.&amp; Module cleaning has been done in Row-I,J,K,L inverter no-2 total module cleaning -1092.</t>
  </si>
  <si>
    <t>Today we are chang the new-81 MC4 conecter In the inverter No-2 AJB No-9,10,11.&amp; inverter No-1 AJB No-1,2,3,4,5,6,7,8.&amp; Module cleaning has been done in Row-A,B,C,D,E,F,G,H inverter no-1 total module cleaning -1113.</t>
  </si>
  <si>
    <t xml:space="preserve">Modul Cleaning has been done in Row-A,B,C,D,E,F,G,H,I,J Inverter No-4 total module cleaning - 1566 </t>
  </si>
  <si>
    <t>Module Cleaning has been done in Row- K,L, Tracker 1,2,3, and Row-M,N,O,P,Q,R,S,T, Inverter No- 3 and 4, total module cleaning-1440 &amp; Grid failure from 05:29 to 5:43 &amp; today we are change the new ( 61 ) MC4 conecter in the inverter no-4 AJB NO-19,20,21,22,23,24</t>
  </si>
  <si>
    <t xml:space="preserve">Module Cleaning has been done in Row-I,J,k,l Inverter No-2 &amp; G,H Inverter No-1  total module cleaning - 1533 </t>
  </si>
  <si>
    <t>Module Cleaning has been done in Row- A,B,C,D,E,F,Inverter No- 1 &amp;,O,P,Q,R inverter No-3 total module cleaning-1218</t>
  </si>
  <si>
    <t xml:space="preserve">Module Cleaning has been done in Row- K,L, Tracker 1,2,3, and Row-M,N,O,P,Q,R,S,T, Inverter No- 3 and 4, total module cleaning-1440 </t>
  </si>
  <si>
    <t>Module Cleaning has been done in Row-A,B,C,D,E,F Inverter No-1 &amp; A,B,C,D,E,F Inverter No-4  total module cleaning - 1464</t>
  </si>
  <si>
    <t>Module Cleaning has been done in Row-G,H,I,J,K,L, Tracker 1,2,3, and Row-Q,R,S,T, Inverter No- 4 and 3 total module cleaning-1416</t>
  </si>
  <si>
    <t>Module Cleaning has been done in Row-M,N,O,P and Row-J,K,L Inverter No-3 and 2 total module cleaning-1617</t>
  </si>
  <si>
    <t>Module Cleaning has been done in Row-I and Row-A,B,C,D,E,F,G,H Inverter No-2 and 1 total module cleaning-1386</t>
  </si>
  <si>
    <t>Module Cleaning has been done in Row-A,B,C,D,E,F,G,H,I,J Inverter No-4 total module cleaning-1566</t>
  </si>
  <si>
    <t>Grid failure from 11:26 to 11:32.</t>
  </si>
  <si>
    <t>Module Cleaning has been done in Row-G,H,I,J,K,L, Tracker 1,2,3, and Row-Q,R,S,T, Inverter No- 4 and 3 total module cleaning-1416 &amp; Today 1 module  damage by monky, Inverter No-4 thin film side, Row No-I module No-92 &amp; B side (S.No-NPC10BY1112877).</t>
  </si>
  <si>
    <t>Generation of 2021</t>
  </si>
  <si>
    <t>(ABT Meter) Aggregate Meter Reading (KWH)</t>
  </si>
  <si>
    <t>PR (%)(Total Genertaion /1026*insolation)</t>
  </si>
  <si>
    <t>1104500527(250KW)</t>
  </si>
  <si>
    <t>1104500529(250KW)</t>
  </si>
  <si>
    <t>9175000042(250KW)</t>
  </si>
  <si>
    <t>9170301408(250KW)</t>
  </si>
  <si>
    <t>2100570073/ 2100567820/ 2100567898 (26KW)</t>
  </si>
  <si>
    <t>Module Cleaning has been done in Row-I, inverter-2 &amp; Row-A,B,C,D,E,F,G,H inverter no-1 &amp; Row-A Inverter No-4 and total module cleaning-1458</t>
  </si>
  <si>
    <t>Today we are cleaning all inverter Door filters. &amp; Module Cleaning has been done in Row- K,L, Tracker 1,2,3, and Row-M,N,O,P,Q,R,S,T, Inverter No- 3 and 4, total module cleaning-1440 &amp;  Today we are chang the new 1 MC4 conecter in the inverter no-1 - AJB-No-1.</t>
  </si>
  <si>
    <t>Module Cleaning has been done in Row-A,B,C,D,E,F Inverter No-1 &amp; A,B,C Inverter No-4  total module cleaning - 960</t>
  </si>
  <si>
    <t xml:space="preserve">Module Cleaning has been done in Row-D,E,F,G,H,I,J,K,L Inverter No-4 &amp; Trecker 1,2,3  total module cleaning -1626 &amp; Today we are found 1 MC4 connector Burn in Invertor No-4 AJB No-6  string No-4 --tive site. we replaced  1 MC4 connector and started the strings.    </t>
  </si>
  <si>
    <t xml:space="preserve">Module Cleaning has been done in Row-L Inverter No-2 &amp; Row-M,N,O,P,Q,R,S,T Inverter No-3  total module cleaning - 1344 &amp; Today we are found 1 MC4 connector Burn in Invertor No-3 AJB No- string No-2 ++tive site we replaced all 1 MC4 connector and started the strings. </t>
  </si>
  <si>
    <t xml:space="preserve"> Grid failure from -10:15 to 10:22 &amp; 11:32 to 11:47 &amp; 01:51 to 01:59. </t>
  </si>
  <si>
    <t xml:space="preserve">Module Cleaning has been done in Row-I,J,K Inverter No-2 &amp; Row-F,G,H Inverter No-1  total module cleaning - 1470 &amp; Today we are found 1 MC4 connector Burn in Invertor No-2 AJB No-5 string No-1 ++tive site we replaced all 1 MC4 connector and started the strings.                   </t>
  </si>
  <si>
    <t xml:space="preserve">Module Cleaning has been done in Row-A,B,C,D,E Inverter No-1 &amp; Row-A,B,C,D,E,F,G, Inverter No-4  total module cleaning - 1473 &amp; Today we are Recaind ABB -Wavlaty door fan -nos-3 and change the new  fan in inverter no-3,4   </t>
  </si>
  <si>
    <t xml:space="preserve">Module Cleaning has been done in Row-H,I,J,K,L Inverter No-4 &amp; Trecker 1,2,3 &amp; Row-P,Q,R,S,T inverter No-3 total module cleaning -1365 </t>
  </si>
  <si>
    <t xml:space="preserve"> Grid failure from -03:54 to 04:32 </t>
  </si>
  <si>
    <t>Module Cleaning has been done in Row-M,N,O,P,Q,R,S,T, Inverter No-3 &amp; Row-K,L, Inverter No-2  total module cleaning - 1617</t>
  </si>
  <si>
    <t>Module Cleaning has been done in Row-I,J, Inverter No-2 &amp; Row-C,D,E,F,G,H Inverter No-1  total module cleaning - 1575 &amp; Grid failure from -02:37 to 2:54</t>
  </si>
  <si>
    <t>Module Cleaning has been done in Row-A,B &amp; Row-A,B,C,D,E,F,G,H,I,Inverter No-1&amp;4 total module cleaning-1491</t>
  </si>
  <si>
    <t>Module Cleaning has been done in Row-J,K,L Inverter No-4 &amp; Trecker 1,2,3 &amp; Row-M,N,O,P,Q,R,S,T inverter No-3 total module cleaning -1620</t>
  </si>
  <si>
    <t>Module Cleaning has been done in Row-I,J,K,L Inverter No-2 &amp; Row-G,H inverter No-1 total module cleaning -1533</t>
  </si>
  <si>
    <t>Module Cleaning has been done in Row-A,B,C,D,E,F Inverter No-1 &amp; Row-A,B,C,D,E,F inverter No-4 total module cleaning -1464 &amp; Grid failure from 8:29 to 8:42</t>
  </si>
  <si>
    <t>Module Cleaning has been done in Row-G,H,I,J,K,L &amp; Inverter No-4 &amp; Trecker 1,2,3 &amp; Row-Q,R,S,T inverter No-3 total module cleaning -1416 &amp; Grid failure from 6:30 to 8:21  &amp; Grid failure from 10:37 to 10:42</t>
  </si>
  <si>
    <t>Module Cleaning has been done in Row-M,N,O,PInverter No-3 &amp; Row-J,K,L, Inverter No-2  total module cleaning - 1617 &amp; Today we are change the new (2) mc4 conecter in the inverter no-1 AJB No-6 &amp; Grid failure from 11:24 to 11:54 &amp; Today Replaced the D.C.15 Amp fuse link of the string-03 --tive line in AJB-123 of The Inverter-4 during the period of 11:30 to 11:35.</t>
  </si>
  <si>
    <t xml:space="preserve">Module Cleaning has been done in Row-I,Inverter No-2 &amp; Row-A,B,C,D,E,F,G,H Inverter No-1  total module cleaning - 1386 </t>
  </si>
  <si>
    <t>Module Cleaning has been done in Row-A,B,C,D,E,F,G,H,I Inverter No-4 total module cleaning - 1386 Today Replaced the D.C.12 Amp fuse link of the string-08 --tive line in AJB-110  of The Inverter-2during the period of 10:30 to 10:35.</t>
  </si>
  <si>
    <t xml:space="preserve"> Module Cleaning has been done in Row- J,K,L Inverter No-4 &amp; Tracker 1,2,3, &amp; Row-N,O,P,Q,R,S,T, Inverter No- 3 total module cleaning-1368 &amp; Grid failure from 01:57 to 02:01.</t>
  </si>
  <si>
    <t>Module Cleaning has been done in Row-M,N, Inverter No-3 &amp; Row-J,K,L, Inverter No-2  total module cleaning - 1281</t>
  </si>
  <si>
    <t>Module Cleaning has been done in Row-I, inverter-2 &amp; Row-A,B,C,D,E,F,G,H inverter no-1 &amp; Row-A Inverter No-4 and total module cleaning-1458 &amp; Today we are found 7 MC4 conecter burn in inverter no-4 AJB NO-19 string no-2 ++ive site &amp; AJB NO-19 string no-4 ++ive site &amp; AJB NO-20 string no-2 --ive site we replaced all-7 MC4 connector and started the string.</t>
  </si>
  <si>
    <t>Module cleaning has been done in Row-B,C,D,E,F,G,H,I Inverter no-4 total module cleaning -1314</t>
  </si>
  <si>
    <t xml:space="preserve">Module Cleaning has been done in Row-I,J,K,L Inverter No-2 &amp; Row-G,H inverter No-1 total module cleaning -1533 &amp; Today we  are found 3 MC4 connecter burn in inverter no-2 AJB NO-108 string no-8 ++ive site &amp; inverter NO-1 AJB NO-103 string no-5,6 ++ive site we replaced all-3 MC4 connector and started the string. </t>
  </si>
  <si>
    <t xml:space="preserve">Module Cleaning has been done in Row-A,B,C,D,E,F Inverter No-1 &amp; Row-A,B,C,D,E,F inverter No-4 total module cleaning -1464 </t>
  </si>
  <si>
    <t>Module Cleaning has been done in Row-G,H,I,J,K,L  Inverter No-4 &amp; Trecker 1,2,3 &amp; Row-Q,R,S,T inverter No-3 total module cleaning -1416 &amp; Today we are found 1MC4 connecter burn in inverter no-1 AJB NO-102 string no-8 ++ive site we replaced 1MC4 connector and started the string.</t>
  </si>
  <si>
    <t>Module Cleaning has been done in Row-M,N,O,P, Inverter No-3 &amp; Row-J,K,L, inverter No-2 total module cleaning -1617</t>
  </si>
  <si>
    <t xml:space="preserve">Module Cleaning has been done in Row-I, inverter-2 &amp; Row-A,B,C,D,E,F,G,H inverter no-1 &amp; Row-A Inverter No-4 and total module cleaning-1458 </t>
  </si>
  <si>
    <t>Module Cleaning has been done in Row-j,k,l Inverter No-4 &amp; Trecker 1,2,3 &amp; total module cleaning -528</t>
  </si>
  <si>
    <t>Module Cleaning has been done in Row-M,N,O,P,Q,R,S,T, Inverter No-3 &amp; Row-K,L, inverter No-2 total module cleaning -1617</t>
  </si>
  <si>
    <t>Module Cleaning has been done in Row-I,j inverter-2 &amp; Row-D,E,F,G,H inverter no-1 total module cleaning-1470</t>
  </si>
  <si>
    <t>Module Cleaning has been done in Row-A,B,C Inverter No-1 &amp; Row-A,B,C,D,E,F,G inverter No-4 total module cleaning -1200</t>
  </si>
  <si>
    <t>Module Cleaning has been done in Row-I,J,K,L Inverter No-4 &amp; Trecker 1,2,3 &amp; Row-R,S,T inverter no-3 total module cleaning -1092</t>
  </si>
  <si>
    <t>Module Cleaning has been done in Row-M,N,O,P,Q Inverter No-3 &amp; Row-K,L Inverter No-2  total module cleaning - 1449</t>
  </si>
  <si>
    <t xml:space="preserve">Today we are change the new (5) mc4 conecter in the inverter no-3 AJB No-116. &amp; today we are found (2)MC4 connector burn in inverter no-3 AJB NO-116 string NO-2 ++ive site  &amp;--ive site we replaced all-2 MC4 connector &amp; started the string.&amp; module cleaning has been done in Row-I,J inverter no-2 &amp; Row-D,E,F,G,H, inverter no-1 total module cleaning -1470  </t>
  </si>
  <si>
    <t>Module Cleaning has been done in Row-A,B,C Inverter No-1 &amp; Row-A,B,C,D,E,F Inverter No-4 total module cleaning - 1002</t>
  </si>
  <si>
    <t>Module Cleaning has been done in Row-G,H,I,J Inverter No-4 total module cleaning - 774</t>
  </si>
  <si>
    <t>Module Cleaning has been done in Row-k,l Inverter No-4 &amp; Trecker 1,2,3 &amp; ROW-P,Q,R,S,T inverter no-3 total module cleaning -789</t>
  </si>
  <si>
    <t>Module Cleaning has been done in Row-M,N,O Inverter No-3 &amp; Row-L inverter no-2  total module cleaning - 903 &amp; Grid failure from -15:19 to 15:23</t>
  </si>
  <si>
    <t>Module Cleaning has been done in Row-I,J,K inverter no-2  total module cleaning - 840</t>
  </si>
  <si>
    <t>Module Cleaning has been done in Row-D,E,F,G,H inverter no-1  total module cleaning - 903</t>
  </si>
  <si>
    <t>Module Cleaning has been done in Row-A,B,C inverter no-1 &amp; A,B,C,D,E,F total module cleaning - 1002</t>
  </si>
  <si>
    <t>Today we are faund  one module damej in Inverter no-4,AJB No-4,String no-2,module no-3,B-site module serial no-NPC10BY1130277 &amp; Grid failure from -10:04 to 10:15</t>
  </si>
  <si>
    <t>Module Cleaning has been done in Row-I,J,K,L Inverter No-4 &amp; Trecker 1,2,3 total module cleaning -1122</t>
  </si>
  <si>
    <t>Today replced the 12-Amp D.C Fuse link of the string-7 in AJB-117 of the inverter no-3 during the poried-09:50 to 10:10 Module Cleaning has been done in Row-N,O,P,Q,R,S,T Inverter no-3 total module cleaning -840</t>
  </si>
  <si>
    <t>Module Cleaning has been done in Row-M, inverter no-3 &amp; Row- J,K,L inverter no-2 total module cleaning  total module cleaning - 1071 &amp; Grid failure from-11:05 to 10:09 &amp; Grid failure from-11:34 to 11:37 &amp; Grid failure from-03:04 to 03:33 &amp;   Today we are found 1MC4 connecter burn in inverter no-1 AJB NO-105 string no-8 --ive site we replaced 1MC4 connector and started the string.</t>
  </si>
  <si>
    <t xml:space="preserve">Module Cleaning has been done in Row-,I inverter no-3 &amp; Row-D,E,F,G,H inverter no-1 total module cleaning - 1176 &amp;  Grid failure from-16:43 to 16:49 &amp; Grid failure from-17:32 to 17:54 </t>
  </si>
  <si>
    <t>Module Cleaning has been done in Row-A,B,C inverter no-1 &amp; Row-A,B,C,D,E,F inverter no-4 total module cleaning - 1002</t>
  </si>
  <si>
    <t>Module Cleaning has been done in Row-G,H,I,J,K,L Inverter No-4 &amp; Trecker 1,2,3 total module cleaning -1122</t>
  </si>
  <si>
    <t xml:space="preserve"> Grid failure from-07:19 to 07:25 &amp; Module Cleaning has been done in Row-M,N,O,P,Q,R,S,T, inverter no-3 &amp; Row-L,inverter no-2 total module cleaning - 1344.</t>
  </si>
  <si>
    <t>Module Cleaning has been done in Row-I,J,K inverter no-2 &amp; Row-G,H inverter no-1 total module cleaning - 1281</t>
  </si>
  <si>
    <t>Module Cleaning has been done in Row-A,B,C,D,E,F inverter no-1 &amp; Row-A,B,C,D,E inverter no-4 total module cleaning - 1266</t>
  </si>
  <si>
    <t>Module Cleaning has been done in Row-F,G,H,I,J,L,L Inverter No-4 &amp; Trecker 1,2,3 total module cleaning -1320</t>
  </si>
  <si>
    <t>module Cleaning has been done in Row-M,N,O,P,Q,R,S,T, inverter no-3 &amp; Row-L,inverter no-2 total module cleaning - 1344.</t>
  </si>
  <si>
    <t xml:space="preserve"> Module cleaning has been done in Row-I,J,k inverter no-2 &amp; Row-F,G,H, inverter no-1 total module cleaning -1470 &amp; Grid failure from-09:42 to 09:46 &amp; Grid failure from-11:01 to 11:17</t>
  </si>
  <si>
    <t>Module cleaning has been done in Row- A,B,C,D,E Inverter no-1 &amp; Row-A,B,C,D Inverter No-4 total module cleaning -915</t>
  </si>
  <si>
    <t>Module cleaning has been done in  Row- E,F,G,H,I,J,K Inverter No-4 total module cleaning -1296</t>
  </si>
  <si>
    <t>Module Cleaning has been done in Row-L, Inverter No-4 &amp; Row-M,N,O,P,Q,R,S,T, Inverter No-3 &amp; Trecker 1,2,3 total module cleaning -1278</t>
  </si>
  <si>
    <t>Module cleaning has been done in  Row- I,J,K,L, Inverter No-2 &amp; Row-H, Inverter No-1 total module cleaning -1323</t>
  </si>
  <si>
    <t>Module cleaning has been done in  Row- A,B,C,D,E,F,G Inverter No-1 &amp; Row-A,B,C,D Inverter No-4 total module cleaning -1314</t>
  </si>
  <si>
    <t>Module cleaning has been done in  Row- E,F,G,H,I Inverter No-4  total module cleaning -954</t>
  </si>
  <si>
    <t>Module Cleaning has been done in Row-J,K,L, Inverter No-4 &amp; Trecker 1,2,3 Row-M,N,O,P,Q,R,S,T, Inverter No-3 &amp;  total module cleaning -1620</t>
  </si>
  <si>
    <t xml:space="preserve">Module cleaning has been done in  Row- I,J,K,L Inverter No-2  total module cleaning -1092 &amp; Grid failure from-08:22 to 08:25 &amp; Grid failure from-12:09 to 12:36 </t>
  </si>
  <si>
    <t>Module cleaning has been done in  Row- A,B,C,D,E,F,G,H Inverter No-1 &amp; Row-A,B,C, Inverter No-4 total module cleaning -1401</t>
  </si>
  <si>
    <t xml:space="preserve">Today we are cleaning all inverter Door filters. </t>
  </si>
  <si>
    <t>Module cleaning has been done in  Row- D,E,F,G,H,I,JInverter No-4  total module cleaning -1278</t>
  </si>
  <si>
    <t>Module Cleaning has been done in Row-K,L, Inverter No-4 &amp; Trecker 1,2,3 Row-P,Q,R,S,T, Inverter No-3 &amp;  total module cleaning -789</t>
  </si>
  <si>
    <t xml:space="preserve">Grid failure from-16:35 to 17:27 &amp; Grid failure from-17:30 to 17:33 &amp; Grid failure from-17:42 to 17:47 </t>
  </si>
  <si>
    <t>Module cleaning has been done in  Row-M,N,O,P,Q,R,S,T, Inverter No-3  total module cleaning -1092</t>
  </si>
  <si>
    <t>Module cleaning has been done in  Row-I,J,K, Inverter No-2  total module cleaning -840</t>
  </si>
  <si>
    <t>Module cleaning has been done in  Row- L, Inverter No-2 &amp; Row-G,H, Inverter No-1 total module cleaning -693</t>
  </si>
  <si>
    <t>Module Cleaning has been done in Row-A,B,C,D,E,F, Inverter No-1 &amp; Row-A,B,C,D, Inverter No-4 &amp;  total module cleaning -1104</t>
  </si>
  <si>
    <t>Module cleaning has been done in  Row-E,F,G,H,I,J,K Inverter No-4  total module cleaning -1134</t>
  </si>
  <si>
    <t>Module Cleaning has been done in Row-K,L, Inverter No-4 &amp; Trecker 1,2,3 Row-O,P,Q,R,S,T, Inverter No-3 &amp;  total module cleaning -978</t>
  </si>
  <si>
    <t>%</t>
  </si>
  <si>
    <t>Today we are chang the new (10) mc4 conecter in the inverter no-1,2,3 AJB no-105,106,107,113 &amp;114 &amp;Module Cleaning has been done in Row-M,N, Inverter No-1 &amp; Row-J,K,L, Inverter No-4 &amp;  total module cleaning -1281</t>
  </si>
  <si>
    <t>Module Cleaning has been done in Row-I, Inverter No-2 &amp; Row-D,E,F,G,H, Inverter No-1 &amp;  total module cleaning -1176</t>
  </si>
  <si>
    <t>Module Cleaning has been done in Row-A,B,C Inverter No-1 &amp; Row-A,B,C,D,E,F,G Inverter No-4 &amp;  total module cleaning -1200</t>
  </si>
  <si>
    <t>Module Cleaning has been done in Row-I, Inverter No-2 &amp; Row-H,I,J,K,L Inverter No-4 &amp; Tracker-1,2,3 total module cleaning -924</t>
  </si>
  <si>
    <t>Module cleaning has been done in  Row-N,O,P,Q,R,S,T, Inverter No-3  total module cleaning -840</t>
  </si>
  <si>
    <t>Module Cleaning has been done in Row-M, Inverter No-3 &amp; Row-I,J,K,L Inverter No-2 total module cleaning -1344</t>
  </si>
  <si>
    <t>Module Cleaning has been done in Row-I,J,K,L nverter No-2 &amp; Row-H Inverter No-1 total module cleaning -1323</t>
  </si>
  <si>
    <t>Module cleaning has been done in  Row-A,B,C,D,E,F,G, Inverter No-1  total module cleaning -1113</t>
  </si>
  <si>
    <t>Module cleaning has been done in  Row-A,B,C,D Inverter No-4  total module cleaning -432</t>
  </si>
  <si>
    <t>Module cleaning has been done in  Row-A,B,C,D,E,F,G, Inverter No-4  total module cleaning -990</t>
  </si>
  <si>
    <t>Grid failure from-05:04 to 05:08 &amp; Module Cleaning has been done in Row-H,I,J,K,L Inverter No-4 &amp; Tracker-1,2,3 total module cleaning -924</t>
  </si>
  <si>
    <t>Module Cleaning has been done in Row-I,J,K,L, Inverter No-2 &amp; Row-G,H, Inverter No-1 total module cleaning -1533</t>
  </si>
  <si>
    <t>Module Cleaning has been done in Row-A,B,C,D,E Inverter No-1 total module cleaning -483 &amp; Grid failure from-03:26 to 03:32</t>
  </si>
  <si>
    <t>Grid failure from-07:15 to 07:20</t>
  </si>
  <si>
    <t>Module cleaning has been done in  Row-A,B,C,D,E,F,G,H, Inverter No-4  total module cleaning -1188</t>
  </si>
  <si>
    <t>Module cleaning has been done in  Row-I,J,K,L Inverter No-4   tracker 1,2,3 &amp; Row- R,S,T inverter No-3 total module cleaning -893</t>
  </si>
  <si>
    <t>Module cleaning has been done in  Row-M,N,O,P,Q, Inverter No-3 &amp; Row-K,L, inverter No-2 total module cleaning -1449</t>
  </si>
  <si>
    <t>Module cleaning has been done in  Row-I,J, Inverter No-2 &amp; Row-D,E,F,G,H, inverter No-1 total module cleaning -1470</t>
  </si>
  <si>
    <t>Grid failure from-04:42 to 04:46</t>
  </si>
  <si>
    <t>Grid failure from-09:19 to 09:26 &amp; 09:33 to 09:37 &amp; 09:38 to 10:02 &amp; 11:18 to 11:24 &amp; 11:24 to 12:27</t>
  </si>
  <si>
    <t xml:space="preserve">Grid failure from-03:48 to 07:55 </t>
  </si>
  <si>
    <t>Grid failure from-09:25 to 09:38 &amp;09:48 to 10:02</t>
  </si>
  <si>
    <t>Module cleaning has been done in  Row-A,B,C,D,E,F,G,H,I Inverter No-4  total module cleaning -1386</t>
  </si>
  <si>
    <t>Module cleaning has been done in  Row-J,K,L, Inverter No-4   tracker 1,2,3 &amp; Row-O,P,Q,R,S,T inverter No-3 total module cleaning -1302</t>
  </si>
  <si>
    <t>Module Cleaning has been done in Row-J,K,L Inverter No-2 &amp; Row-M,N Inverter No-3 total module cleaning -1281</t>
  </si>
  <si>
    <t>Module Cleaning has been done in Row-I, Inverter No-2 &amp; Row-A,B,C,D,E,F,G,H, Inverter No-1 total module cleaning -1386</t>
  </si>
  <si>
    <t>Module Cleaning has been done in Row-A,B,C,D,E,F,G,H,I, Inverter No-4 total module cleaning -1386 &amp; Grid failure from-11:03 to 11:06</t>
  </si>
  <si>
    <t>Module cleaning has been done in  Row-J,K,L, Inverter No-4   tracker 1,2,3 &amp; Row-N,O,P,Q,R,S,T inverter No-3 total module cleaning -1368 &amp; Grid failure from-01:28 to 01:32</t>
  </si>
  <si>
    <t>Module Cleaning has been done in Row-M, Inverter No-3 &amp; Row-I,J,K,L, Inverter No-2 total module cleaning -1344 &amp; Grid failure from-04:53 to 05:22</t>
  </si>
  <si>
    <t>Module cleaning has been done in  Row-A,B,C,D,E,F,G,H, Inverter No-1  total module cleaning -1113 &amp; Today we are found 1 MC4 connecter born Inverter No-1 AJB-103 string no-3 +tive site we replaced 1-MC4 connecter and started the string</t>
  </si>
  <si>
    <t xml:space="preserve">Module cleaning has been done in  Row-J,K,L, Inverter No-4   tracker 1,2,3 &amp; Row-N,O,P,Q,R,S,T inverter No-3 total module cleaning -1368 </t>
  </si>
  <si>
    <t xml:space="preserve">Module Cleaning has been done in Row-M, Inverter No-3 &amp; Row-I,J,K,L, Inverter No-2 total module cleaning -1344 </t>
  </si>
  <si>
    <t>Module Cleaning has been done in Row-A,B,C,D,E,F,G,H,I, Inverter No-4 total module cleaning -1386 &amp; Grid failure from-04:14 to 04:38</t>
  </si>
  <si>
    <t>Module Cleaning has been done in Row-M, Inverter No-3 &amp; Row-I,J,K,L, Inverter No-2 total module cleaning -1344</t>
  </si>
  <si>
    <t>Module cleaning has been done in  Row-A,B,C,D,E,F,G,H Inverter No-1  total module cleaning -1113</t>
  </si>
  <si>
    <t xml:space="preserve">Module Cleaning has been done in Row-A,B,C,D,E,F,G,H,I, Inverter No-4 total module cleaning -1386 </t>
  </si>
  <si>
    <t>Grid failure from-07:30 to 07:59 &amp; 01:14 to 02:28 &amp; 02:52 to 02:55 &amp;  03:06 to 03:10 &amp; 04:06 to 04:10</t>
  </si>
  <si>
    <t>Grid failure from-03:34 to 03:36</t>
  </si>
  <si>
    <t>Grid failure from-11:02 to 11:17 &amp; 12:57 to 01:36 &amp; 02:17 to 02:19</t>
  </si>
  <si>
    <t>Grid failure from-12:16 to 02:05</t>
  </si>
  <si>
    <t>Grid failure from-08:12 to 08:19 &amp; 12:47 to 12:55</t>
  </si>
  <si>
    <t>Grid failure from-04:44 to 04:46</t>
  </si>
  <si>
    <t>Grid failure from-01:18 to 01:21</t>
  </si>
  <si>
    <t>Module Cleaning has been done in Row-I,J,K, Inverter No-2 &amp; Row-G,H, Inverter No-1 total module cleaning -1281</t>
  </si>
  <si>
    <t>Module Cleaning has been done in Row-A,B,C,D,E,F Inverter No-1 &amp; Row-A,B,C,D,E Inverter No-4 total module cleaning -1266</t>
  </si>
  <si>
    <t>Module cleaning has been done in  Row-F,G,H,I,J,K,L Inverter No-4   tracker 1,2,3   total module cleaning -1320</t>
  </si>
  <si>
    <t xml:space="preserve">Module cleaning has been done in  Row-M,N,O,P,Q,R,S,T inverter No-3 total module cleaning -1092 </t>
  </si>
  <si>
    <t>Module cleaning has been done in  Row-I,J,K,L inverter No-2 total module cleaning -1092 &amp; Grid failure from-03:04 to 04:02 &amp; 05:20 to 05:25</t>
  </si>
  <si>
    <t xml:space="preserve">Module cleaning has been done in  Row-A,B,C,D,E,F,G,H,inverter No-1 total module cleaning -1113 &amp; Grid failure from-05:21 to 05:31 </t>
  </si>
  <si>
    <t xml:space="preserve">Module Cleaning has been done in Row-A,B,C,D,E,F,G,H, Inverter No-4 total module cleaning -1188 </t>
  </si>
  <si>
    <t>Module cleaning has been done in  Row-I,J,K,L Inverter No-4 &amp; tracker 1,2,3, &amp; Row-P,Q,R,S,T, total module cleaning -1167 &amp; Grid failure from-01:11 to 01:12 &amp; 03:32 to 04:09</t>
  </si>
  <si>
    <t xml:space="preserve">Module Cleaning has been done in Row-M,N,OInverter No-3 &amp; Row-K,L inverter no-2 total module cleaning -1176 </t>
  </si>
  <si>
    <t>Module Cleaning has been done in Row-I,J Inverter No-2 &amp; Row-E,F,G,H inverter no-1 total module cleaning -1344</t>
  </si>
  <si>
    <t>Module Cleaning has been done in Row-A,B,C,D,E Inverter No-1 &amp; Row-A,B,C,D,E,F,G, inverter no-4 total module cleaning -1326</t>
  </si>
  <si>
    <t>Module cleaning has been done in  Row-H,I,J,K,L Inverter No-4 &amp; tracker 1,2,3, &amp; Row-Q,R,S,T, inverter No-3 total module cleaning -1218</t>
  </si>
  <si>
    <t>Module Cleaning has been done in Row-M,N,O,P, Inverter No-3 &amp; Row-K,L, inverter no-2 total module cleaning -1323</t>
  </si>
  <si>
    <t>Module Cleaning has been done in Row-I,J, Inverter No-2 &amp; Row-E,F,G,H, inverter no-1 total module cleaning -1344</t>
  </si>
  <si>
    <t>Module Cleaning has been done in Row-A,B,C,D,E,F, Inverter No-1 &amp; Row-A,B,C,D,E,F, inverter no-4 total module cleaning -1266</t>
  </si>
  <si>
    <t xml:space="preserve"> Grid failure from-09:37 to 09:49</t>
  </si>
  <si>
    <t>Module Cleaning has been done in Row-A,B,C,D,E,F, Inverter No-4 total module cleaning - 790</t>
  </si>
  <si>
    <t>Module cleaning has been done in  Row-G,H,I,J,K,L Inverter No-4 &amp; tracker 1,2,3, &amp; Row-R,S,T, inverter No-3 total module cleaning -1230 &amp; Grid failure from-02:31 to 02:34</t>
  </si>
  <si>
    <t>Module cleaning has been done in  Row-M,N,O,P,Q, Inverter No-3 &amp; Row-K,L, inverter No-2 total module cleaning -1449 &amp; Grid failure from-01:24 to 01:37</t>
  </si>
  <si>
    <t>Today U.P.S maintenanc from -09:28 to 10:12</t>
  </si>
  <si>
    <t>Grid failure from -02:00 to 02:31</t>
  </si>
  <si>
    <t>Grid failure from -03:49 to 04:52 &amp; 05:38 to 05:41</t>
  </si>
  <si>
    <t>Grid failure from -06:28 to 07:28 &amp; 10:22 to 10:31</t>
  </si>
  <si>
    <t>Grid failure from -09:22 to 09:35</t>
  </si>
  <si>
    <t>Today replace 3phase motor coil chang.</t>
  </si>
  <si>
    <t>Grid failure from -09:21 to 09:26</t>
  </si>
  <si>
    <t>Module Cleaning has been done in Row-I,J, Inverter No-2 &amp; Row-F,G,H, inverter no-1 total module cleaning -1197 &amp; Today we are found 1 MC4 connecter born Inverter No-2 AJB-112 string no-7 +tive &amp; -tive site we replaced 2-MC4 connecter and started the string</t>
  </si>
  <si>
    <t>Module Cleaning has been done in Row-A,B,C,D,E, Inverter No-1 &amp; Row-Q,R,S,T, inverter no-3 total module cleaning -777 &amp; Today we are clening all inverter door filters.</t>
  </si>
  <si>
    <t>Module Cleaning has been done in  Row-M,N,O,P, inverter no-3 total module cleaning -798</t>
  </si>
</sst>
</file>

<file path=xl/styles.xml><?xml version="1.0" encoding="utf-8"?>
<styleSheet xmlns="http://schemas.openxmlformats.org/spreadsheetml/2006/main">
  <numFmts count="6">
    <numFmt numFmtId="176" formatCode="[$-409]d\-mmm;@"/>
    <numFmt numFmtId="177" formatCode="0.0"/>
    <numFmt numFmtId="44" formatCode="_(&quot;$&quot;* #,##0.00_);_(&quot;$&quot;* \(#,##0.00\);_(&quot;$&quot;* &quot;-&quot;??_);_(@_)"/>
    <numFmt numFmtId="178" formatCode="_ * #,##0_ ;_ * \-#,##0_ ;_ * &quot;-&quot;_ ;_ @_ "/>
    <numFmt numFmtId="42" formatCode="_(&quot;$&quot;* #,##0_);_(&quot;$&quot;* \(#,##0\);_(&quot;$&quot;* &quot;-&quot;_);_(@_)"/>
    <numFmt numFmtId="179" formatCode="_ * #,##0.00_ ;_ * \-#,##0.00_ ;_ * &quot;-&quot;??_ ;_ @_ "/>
  </numFmts>
  <fonts count="40">
    <font>
      <sz val="11"/>
      <color theme="1"/>
      <name val="Calibri"/>
      <charset val="134"/>
      <scheme val="minor"/>
    </font>
    <font>
      <b/>
      <sz val="11"/>
      <color theme="1"/>
      <name val="Calibri"/>
      <charset val="134"/>
      <scheme val="minor"/>
    </font>
    <font>
      <b/>
      <sz val="16"/>
      <color rgb="FFFF0000"/>
      <name val="Calibri"/>
      <charset val="134"/>
      <scheme val="minor"/>
    </font>
    <font>
      <b/>
      <i/>
      <sz val="11"/>
      <color theme="1"/>
      <name val="Calibri"/>
      <charset val="134"/>
      <scheme val="minor"/>
    </font>
    <font>
      <sz val="9"/>
      <color theme="1"/>
      <name val="Calibri"/>
      <charset val="134"/>
      <scheme val="minor"/>
    </font>
    <font>
      <b/>
      <sz val="11"/>
      <color rgb="FFFF0000"/>
      <name val="Calibri"/>
      <charset val="134"/>
      <scheme val="minor"/>
    </font>
    <font>
      <b/>
      <sz val="9"/>
      <color theme="1"/>
      <name val="Calibri"/>
      <charset val="134"/>
      <scheme val="minor"/>
    </font>
    <font>
      <sz val="11"/>
      <color theme="1"/>
      <name val="Calibri"/>
      <charset val="134"/>
    </font>
    <font>
      <b/>
      <sz val="10"/>
      <color theme="1"/>
      <name val="Calibri"/>
      <charset val="134"/>
      <scheme val="minor"/>
    </font>
    <font>
      <sz val="10"/>
      <color theme="1"/>
      <name val="Calibri"/>
      <charset val="134"/>
      <scheme val="minor"/>
    </font>
    <font>
      <sz val="11"/>
      <color rgb="FF00B0F0"/>
      <name val="Calibri"/>
      <charset val="134"/>
      <scheme val="minor"/>
    </font>
    <font>
      <b/>
      <sz val="8"/>
      <color theme="1"/>
      <name val="Calibri"/>
      <charset val="134"/>
      <scheme val="minor"/>
    </font>
    <font>
      <b/>
      <sz val="11"/>
      <color rgb="FF00B0F0"/>
      <name val="Calibri"/>
      <charset val="134"/>
      <scheme val="minor"/>
    </font>
    <font>
      <sz val="11"/>
      <name val="Calibri"/>
      <charset val="134"/>
      <scheme val="minor"/>
    </font>
    <font>
      <sz val="11"/>
      <color theme="1"/>
      <name val="Times New Roman"/>
      <charset val="134"/>
    </font>
    <font>
      <b/>
      <sz val="11"/>
      <color theme="9" tint="-0.249977111117893"/>
      <name val="Calibri"/>
      <charset val="134"/>
      <scheme val="minor"/>
    </font>
    <font>
      <sz val="11"/>
      <color theme="9" tint="-0.249977111117893"/>
      <name val="Calibri"/>
      <charset val="134"/>
      <scheme val="minor"/>
    </font>
    <font>
      <b/>
      <sz val="11"/>
      <name val="Calibri"/>
      <charset val="134"/>
      <scheme val="minor"/>
    </font>
    <font>
      <u/>
      <sz val="11"/>
      <color rgb="FF0000FF"/>
      <name val="Calibri"/>
      <charset val="0"/>
      <scheme val="minor"/>
    </font>
    <font>
      <sz val="11"/>
      <color theme="0"/>
      <name val="Calibri"/>
      <charset val="0"/>
      <scheme val="minor"/>
    </font>
    <font>
      <b/>
      <sz val="11"/>
      <color rgb="FFFFFFFF"/>
      <name val="Calibri"/>
      <charset val="0"/>
      <scheme val="minor"/>
    </font>
    <font>
      <b/>
      <sz val="13"/>
      <color theme="3"/>
      <name val="Calibri"/>
      <charset val="134"/>
      <scheme val="minor"/>
    </font>
    <font>
      <sz val="11"/>
      <color theme="1"/>
      <name val="Calibri"/>
      <charset val="0"/>
      <scheme val="minor"/>
    </font>
    <font>
      <b/>
      <sz val="15"/>
      <color theme="3"/>
      <name val="Calibri"/>
      <charset val="134"/>
      <scheme val="minor"/>
    </font>
    <font>
      <u/>
      <sz val="11"/>
      <color rgb="FF800080"/>
      <name val="Calibri"/>
      <charset val="0"/>
      <scheme val="minor"/>
    </font>
    <font>
      <i/>
      <sz val="11"/>
      <color rgb="FF7F7F7F"/>
      <name val="Calibri"/>
      <charset val="0"/>
      <scheme val="minor"/>
    </font>
    <font>
      <b/>
      <sz val="11"/>
      <color theme="3"/>
      <name val="Calibri"/>
      <charset val="134"/>
      <scheme val="minor"/>
    </font>
    <font>
      <sz val="11"/>
      <color rgb="FF006100"/>
      <name val="Calibri"/>
      <charset val="0"/>
      <scheme val="minor"/>
    </font>
    <font>
      <sz val="11"/>
      <color theme="1"/>
      <name val="Calibri"/>
      <charset val="134"/>
      <scheme val="minor"/>
    </font>
    <font>
      <b/>
      <sz val="11"/>
      <color rgb="FF3F3F3F"/>
      <name val="Calibri"/>
      <charset val="0"/>
      <scheme val="minor"/>
    </font>
    <font>
      <b/>
      <sz val="18"/>
      <color theme="3"/>
      <name val="Calibri"/>
      <charset val="134"/>
      <scheme val="minor"/>
    </font>
    <font>
      <sz val="11"/>
      <color rgb="FFFF0000"/>
      <name val="Calibri"/>
      <charset val="0"/>
      <scheme val="minor"/>
    </font>
    <font>
      <sz val="11"/>
      <color rgb="FF3F3F76"/>
      <name val="Calibri"/>
      <charset val="0"/>
      <scheme val="minor"/>
    </font>
    <font>
      <b/>
      <sz val="11"/>
      <color rgb="FFFA7D00"/>
      <name val="Calibri"/>
      <charset val="0"/>
      <scheme val="minor"/>
    </font>
    <font>
      <sz val="11"/>
      <color rgb="FF9C0006"/>
      <name val="Calibri"/>
      <charset val="0"/>
      <scheme val="minor"/>
    </font>
    <font>
      <sz val="11"/>
      <color rgb="FFFA7D00"/>
      <name val="Calibri"/>
      <charset val="0"/>
      <scheme val="minor"/>
    </font>
    <font>
      <b/>
      <sz val="11"/>
      <color theme="1"/>
      <name val="Calibri"/>
      <charset val="0"/>
      <scheme val="minor"/>
    </font>
    <font>
      <sz val="11"/>
      <color rgb="FF9C6500"/>
      <name val="Calibri"/>
      <charset val="0"/>
      <scheme val="minor"/>
    </font>
    <font>
      <sz val="11"/>
      <color rgb="FFFF0000"/>
      <name val="Calibri"/>
      <charset val="134"/>
      <scheme val="minor"/>
    </font>
    <font>
      <i/>
      <sz val="11"/>
      <color theme="1"/>
      <name val="Calibri"/>
      <charset val="134"/>
      <scheme val="minor"/>
    </font>
  </fonts>
  <fills count="40">
    <fill>
      <patternFill patternType="none"/>
    </fill>
    <fill>
      <patternFill patternType="gray125"/>
    </fill>
    <fill>
      <patternFill patternType="solid">
        <fgColor theme="0"/>
        <bgColor indexed="64"/>
      </patternFill>
    </fill>
    <fill>
      <patternFill patternType="solid">
        <fgColor theme="8" tint="0.399975585192419"/>
        <bgColor indexed="64"/>
      </patternFill>
    </fill>
    <fill>
      <patternFill patternType="solid">
        <fgColor rgb="FF00B0F0"/>
        <bgColor indexed="64"/>
      </patternFill>
    </fill>
    <fill>
      <patternFill patternType="solid">
        <fgColor theme="2"/>
        <bgColor indexed="64"/>
      </patternFill>
    </fill>
    <fill>
      <patternFill patternType="solid">
        <fgColor rgb="FFC00000"/>
        <bgColor indexed="64"/>
      </patternFill>
    </fill>
    <fill>
      <patternFill patternType="solid">
        <fgColor theme="9" tint="-0.249977111117893"/>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theme="9"/>
        <bgColor indexed="64"/>
      </patternFill>
    </fill>
    <fill>
      <patternFill patternType="solid">
        <fgColor theme="5"/>
        <bgColor indexed="64"/>
      </patternFill>
    </fill>
    <fill>
      <patternFill patternType="solid">
        <fgColor rgb="FFC6EFCE"/>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rgb="FFF2F2F2"/>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8"/>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rgb="FFFFCC99"/>
        <bgColor indexed="64"/>
      </patternFill>
    </fill>
    <fill>
      <patternFill patternType="solid">
        <fgColor theme="4"/>
        <bgColor indexed="64"/>
      </patternFill>
    </fill>
    <fill>
      <patternFill patternType="solid">
        <fgColor theme="6"/>
        <bgColor indexed="64"/>
      </patternFill>
    </fill>
    <fill>
      <patternFill patternType="solid">
        <fgColor rgb="FFFFC7CE"/>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rgb="FFFFFFCC"/>
        <bgColor indexed="64"/>
      </patternFill>
    </fill>
    <fill>
      <patternFill patternType="solid">
        <fgColor theme="8" tint="0.599993896298105"/>
        <bgColor indexed="64"/>
      </patternFill>
    </fill>
    <fill>
      <patternFill patternType="solid">
        <fgColor theme="7"/>
        <bgColor indexed="64"/>
      </patternFill>
    </fill>
    <fill>
      <patternFill patternType="solid">
        <fgColor theme="9" tint="0.599993896298105"/>
        <bgColor indexed="64"/>
      </patternFill>
    </fill>
    <fill>
      <patternFill patternType="solid">
        <fgColor rgb="FFFFEB9C"/>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5" tint="0.799981688894314"/>
        <bgColor indexed="64"/>
      </patternFill>
    </fill>
  </fills>
  <borders count="60">
    <border>
      <left/>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style="medium">
        <color auto="1"/>
      </left>
      <right/>
      <top/>
      <bottom/>
      <diagonal/>
    </border>
    <border>
      <left/>
      <right style="thin">
        <color auto="1"/>
      </right>
      <top/>
      <bottom/>
      <diagonal/>
    </border>
    <border>
      <left style="thin">
        <color auto="1"/>
      </left>
      <right/>
      <top/>
      <bottom/>
      <diagonal/>
    </border>
    <border>
      <left style="medium">
        <color auto="1"/>
      </left>
      <right/>
      <top/>
      <bottom style="medium">
        <color auto="1"/>
      </bottom>
      <diagonal/>
    </border>
    <border>
      <left/>
      <right style="thin">
        <color auto="1"/>
      </right>
      <top/>
      <bottom style="medium">
        <color auto="1"/>
      </bottom>
      <diagonal/>
    </border>
    <border>
      <left/>
      <right/>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thin">
        <color auto="1"/>
      </bottom>
      <diagonal/>
    </border>
    <border>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theme="1"/>
      </right>
      <top style="medium">
        <color auto="1"/>
      </top>
      <bottom/>
      <diagonal/>
    </border>
    <border>
      <left style="thin">
        <color theme="1"/>
      </left>
      <right/>
      <top/>
      <bottom style="thin">
        <color theme="1"/>
      </bottom>
      <diagonal/>
    </border>
    <border>
      <left/>
      <right style="thin">
        <color theme="1"/>
      </right>
      <top/>
      <bottom/>
      <diagonal/>
    </border>
    <border>
      <left/>
      <right style="thin">
        <color theme="1"/>
      </right>
      <top/>
      <bottom style="medium">
        <color auto="1"/>
      </bottom>
      <diagonal/>
    </border>
    <border>
      <left style="medium">
        <color auto="1"/>
      </left>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top style="thin">
        <color auto="1"/>
      </top>
      <bottom style="medium">
        <color auto="1"/>
      </bottom>
      <diagonal/>
    </border>
    <border>
      <left style="thin">
        <color auto="1"/>
      </left>
      <right style="thin">
        <color auto="1"/>
      </right>
      <top/>
      <bottom style="thin">
        <color auto="1"/>
      </bottom>
      <diagonal/>
    </border>
    <border>
      <left/>
      <right/>
      <top/>
      <bottom style="thin">
        <color theme="1"/>
      </bottom>
      <diagonal/>
    </border>
    <border>
      <left/>
      <right style="thin">
        <color theme="1"/>
      </right>
      <top/>
      <bottom style="thin">
        <color theme="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
      <left/>
      <right/>
      <top style="thin">
        <color auto="1"/>
      </top>
      <bottom/>
      <diagonal/>
    </border>
    <border>
      <left style="thin">
        <color auto="1"/>
      </left>
      <right style="thin">
        <color auto="1"/>
      </right>
      <top style="thin">
        <color auto="1"/>
      </top>
      <bottom/>
      <diagonal/>
    </border>
    <border>
      <left style="medium">
        <color auto="1"/>
      </left>
      <right/>
      <top/>
      <bottom style="thin">
        <color auto="1"/>
      </bottom>
      <diagonal/>
    </border>
    <border>
      <left/>
      <right style="medium">
        <color auto="1"/>
      </right>
      <top/>
      <bottom style="medium">
        <color auto="1"/>
      </bottom>
      <diagonal/>
    </border>
    <border>
      <left/>
      <right/>
      <top style="thin">
        <color auto="1"/>
      </top>
      <bottom style="thin">
        <color auto="1"/>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bottom/>
      <diagonal/>
    </border>
    <border>
      <left/>
      <right/>
      <top style="medium">
        <color auto="1"/>
      </top>
      <bottom style="thin">
        <color auto="1"/>
      </bottom>
      <diagonal/>
    </border>
    <border>
      <left/>
      <right style="medium">
        <color auto="1"/>
      </right>
      <top style="medium">
        <color auto="1"/>
      </top>
      <bottom style="medium">
        <color auto="1"/>
      </bottom>
      <diagonal/>
    </border>
    <border>
      <left/>
      <right style="medium">
        <color auto="1"/>
      </right>
      <top style="medium">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xf numFmtId="0" fontId="19" fillId="38" borderId="0" applyNumberFormat="0" applyBorder="0" applyAlignment="0" applyProtection="0">
      <alignment vertical="center"/>
    </xf>
    <xf numFmtId="0" fontId="22" fillId="35" borderId="0" applyNumberFormat="0" applyBorder="0" applyAlignment="0" applyProtection="0">
      <alignment vertical="center"/>
    </xf>
    <xf numFmtId="0" fontId="19" fillId="31" borderId="0" applyNumberFormat="0" applyBorder="0" applyAlignment="0" applyProtection="0">
      <alignment vertical="center"/>
    </xf>
    <xf numFmtId="0" fontId="19" fillId="12"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19" fillId="16" borderId="0" applyNumberFormat="0" applyBorder="0" applyAlignment="0" applyProtection="0">
      <alignment vertical="center"/>
    </xf>
    <xf numFmtId="0" fontId="19" fillId="22" borderId="0" applyNumberFormat="0" applyBorder="0" applyAlignment="0" applyProtection="0">
      <alignment vertical="center"/>
    </xf>
    <xf numFmtId="0" fontId="22" fillId="17" borderId="0" applyNumberFormat="0" applyBorder="0" applyAlignment="0" applyProtection="0">
      <alignment vertical="center"/>
    </xf>
    <xf numFmtId="0" fontId="19" fillId="34" borderId="0" applyNumberFormat="0" applyBorder="0" applyAlignment="0" applyProtection="0">
      <alignment vertical="center"/>
    </xf>
    <xf numFmtId="0" fontId="35" fillId="0" borderId="57" applyNumberFormat="0" applyFill="0" applyAlignment="0" applyProtection="0">
      <alignment vertical="center"/>
    </xf>
    <xf numFmtId="0" fontId="22" fillId="30" borderId="0" applyNumberFormat="0" applyBorder="0" applyAlignment="0" applyProtection="0">
      <alignment vertical="center"/>
    </xf>
    <xf numFmtId="0" fontId="19" fillId="19" borderId="0" applyNumberFormat="0" applyBorder="0" applyAlignment="0" applyProtection="0">
      <alignment vertical="center"/>
    </xf>
    <xf numFmtId="0" fontId="19" fillId="28" borderId="0" applyNumberFormat="0" applyBorder="0" applyAlignment="0" applyProtection="0">
      <alignment vertical="center"/>
    </xf>
    <xf numFmtId="0" fontId="22" fillId="25" borderId="0" applyNumberFormat="0" applyBorder="0" applyAlignment="0" applyProtection="0">
      <alignment vertical="center"/>
    </xf>
    <xf numFmtId="0" fontId="22" fillId="39" borderId="0" applyNumberFormat="0" applyBorder="0" applyAlignment="0" applyProtection="0">
      <alignment vertical="center"/>
    </xf>
    <xf numFmtId="0" fontId="19" fillId="13" borderId="0" applyNumberFormat="0" applyBorder="0" applyAlignment="0" applyProtection="0">
      <alignment vertical="center"/>
    </xf>
    <xf numFmtId="0" fontId="22" fillId="24" borderId="0" applyNumberFormat="0" applyBorder="0" applyAlignment="0" applyProtection="0">
      <alignment vertical="center"/>
    </xf>
    <xf numFmtId="0" fontId="22" fillId="37" borderId="0" applyNumberFormat="0" applyBorder="0" applyAlignment="0" applyProtection="0">
      <alignment vertical="center"/>
    </xf>
    <xf numFmtId="0" fontId="19" fillId="27" borderId="0" applyNumberFormat="0" applyBorder="0" applyAlignment="0" applyProtection="0">
      <alignment vertical="center"/>
    </xf>
    <xf numFmtId="0" fontId="37" fillId="36" borderId="0" applyNumberFormat="0" applyBorder="0" applyAlignment="0" applyProtection="0">
      <alignment vertical="center"/>
    </xf>
    <xf numFmtId="0" fontId="19" fillId="21" borderId="0" applyNumberFormat="0" applyBorder="0" applyAlignment="0" applyProtection="0">
      <alignment vertical="center"/>
    </xf>
    <xf numFmtId="0" fontId="34" fillId="29" borderId="0" applyNumberFormat="0" applyBorder="0" applyAlignment="0" applyProtection="0">
      <alignment vertical="center"/>
    </xf>
    <xf numFmtId="0" fontId="22" fillId="20" borderId="0" applyNumberFormat="0" applyBorder="0" applyAlignment="0" applyProtection="0">
      <alignment vertical="center"/>
    </xf>
    <xf numFmtId="0" fontId="36" fillId="0" borderId="59" applyNumberFormat="0" applyFill="0" applyAlignment="0" applyProtection="0">
      <alignment vertical="center"/>
    </xf>
    <xf numFmtId="0" fontId="29" fillId="18" borderId="55" applyNumberFormat="0" applyAlignment="0" applyProtection="0">
      <alignment vertical="center"/>
    </xf>
    <xf numFmtId="44" fontId="28" fillId="0" borderId="0" applyFont="0" applyFill="0" applyBorder="0" applyAlignment="0" applyProtection="0">
      <alignment vertical="center"/>
    </xf>
    <xf numFmtId="0" fontId="22" fillId="23" borderId="0" applyNumberFormat="0" applyBorder="0" applyAlignment="0" applyProtection="0">
      <alignment vertical="center"/>
    </xf>
    <xf numFmtId="0" fontId="28" fillId="32" borderId="58" applyNumberFormat="0" applyFont="0" applyAlignment="0" applyProtection="0">
      <alignment vertical="center"/>
    </xf>
    <xf numFmtId="0" fontId="32" fillId="26" borderId="56" applyNumberFormat="0" applyAlignment="0" applyProtection="0">
      <alignment vertical="center"/>
    </xf>
    <xf numFmtId="0" fontId="26" fillId="0" borderId="0" applyNumberFormat="0" applyFill="0" applyBorder="0" applyAlignment="0" applyProtection="0">
      <alignment vertical="center"/>
    </xf>
    <xf numFmtId="0" fontId="33" fillId="18" borderId="56" applyNumberFormat="0" applyAlignment="0" applyProtection="0">
      <alignment vertical="center"/>
    </xf>
    <xf numFmtId="0" fontId="27" fillId="14" borderId="0" applyNumberFormat="0" applyBorder="0" applyAlignment="0" applyProtection="0">
      <alignment vertical="center"/>
    </xf>
    <xf numFmtId="0" fontId="26" fillId="0" borderId="54" applyNumberFormat="0" applyFill="0" applyAlignment="0" applyProtection="0">
      <alignment vertical="center"/>
    </xf>
    <xf numFmtId="0" fontId="25" fillId="0" borderId="0" applyNumberFormat="0" applyFill="0" applyBorder="0" applyAlignment="0" applyProtection="0">
      <alignment vertical="center"/>
    </xf>
    <xf numFmtId="0" fontId="23" fillId="0" borderId="53" applyNumberFormat="0" applyFill="0" applyAlignment="0" applyProtection="0">
      <alignment vertical="center"/>
    </xf>
    <xf numFmtId="178" fontId="28" fillId="0" borderId="0" applyFont="0" applyFill="0" applyBorder="0" applyAlignment="0" applyProtection="0">
      <alignment vertical="center"/>
    </xf>
    <xf numFmtId="0" fontId="22" fillId="11" borderId="0" applyNumberFormat="0" applyBorder="0" applyAlignment="0" applyProtection="0">
      <alignment vertical="center"/>
    </xf>
    <xf numFmtId="0" fontId="30" fillId="0" borderId="0" applyNumberFormat="0" applyFill="0" applyBorder="0" applyAlignment="0" applyProtection="0">
      <alignment vertical="center"/>
    </xf>
    <xf numFmtId="42" fontId="28" fillId="0" borderId="0" applyFont="0" applyFill="0" applyBorder="0" applyAlignment="0" applyProtection="0">
      <alignment vertical="center"/>
    </xf>
    <xf numFmtId="0" fontId="31"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1" fillId="0" borderId="53" applyNumberFormat="0" applyFill="0" applyAlignment="0" applyProtection="0">
      <alignment vertical="center"/>
    </xf>
    <xf numFmtId="179" fontId="28" fillId="0" borderId="0" applyFont="0" applyFill="0" applyBorder="0" applyAlignment="0" applyProtection="0">
      <alignment vertical="center"/>
    </xf>
    <xf numFmtId="0" fontId="20" fillId="10" borderId="52" applyNumberFormat="0" applyAlignment="0" applyProtection="0">
      <alignment vertical="center"/>
    </xf>
    <xf numFmtId="0" fontId="19" fillId="9" borderId="0" applyNumberFormat="0" applyBorder="0" applyAlignment="0" applyProtection="0">
      <alignment vertical="center"/>
    </xf>
    <xf numFmtId="9" fontId="0" fillId="0" borderId="0" applyFont="0" applyFill="0" applyBorder="0" applyAlignment="0" applyProtection="0"/>
    <xf numFmtId="0" fontId="18" fillId="0" borderId="0" applyNumberFormat="0" applyFill="0" applyBorder="0" applyAlignment="0" applyProtection="0">
      <alignment vertical="center"/>
    </xf>
  </cellStyleXfs>
  <cellXfs count="229">
    <xf numFmtId="0" fontId="0" fillId="0" borderId="0" xfId="0"/>
    <xf numFmtId="0" fontId="1" fillId="0" borderId="1" xfId="0" applyFont="1" applyBorder="1" applyAlignment="1">
      <alignment horizontal="center" wrapText="1"/>
    </xf>
    <xf numFmtId="0" fontId="1" fillId="0" borderId="2" xfId="0" applyFont="1" applyBorder="1" applyAlignment="1">
      <alignment horizontal="center" wrapText="1"/>
    </xf>
    <xf numFmtId="0" fontId="1" fillId="0" borderId="3" xfId="0" applyFont="1" applyBorder="1" applyAlignment="1">
      <alignment horizontal="left" wrapText="1"/>
    </xf>
    <xf numFmtId="0" fontId="1" fillId="0" borderId="4" xfId="0" applyFont="1" applyBorder="1" applyAlignment="1">
      <alignment horizontal="left" wrapText="1"/>
    </xf>
    <xf numFmtId="0" fontId="1" fillId="0" borderId="5"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left" wrapText="1"/>
    </xf>
    <xf numFmtId="0" fontId="1" fillId="0" borderId="0" xfId="0" applyFont="1" applyAlignment="1">
      <alignment horizontal="left" wrapText="1"/>
    </xf>
    <xf numFmtId="0" fontId="1" fillId="0" borderId="8" xfId="0" applyFont="1" applyBorder="1" applyAlignment="1">
      <alignment horizontal="center" wrapText="1"/>
    </xf>
    <xf numFmtId="0" fontId="1" fillId="0" borderId="9" xfId="0" applyFont="1" applyBorder="1" applyAlignment="1">
      <alignment horizontal="center" wrapText="1"/>
    </xf>
    <xf numFmtId="0" fontId="1" fillId="2" borderId="10" xfId="0" applyFont="1" applyFill="1" applyBorder="1" applyAlignment="1">
      <alignment horizontal="left" wrapText="1"/>
    </xf>
    <xf numFmtId="0" fontId="1" fillId="0" borderId="10" xfId="0" applyFont="1" applyBorder="1" applyAlignment="1">
      <alignment horizontal="center" wrapText="1"/>
    </xf>
    <xf numFmtId="0" fontId="1" fillId="0" borderId="0" xfId="0" applyFont="1" applyAlignment="1">
      <alignment horizontal="center" wrapText="1"/>
    </xf>
    <xf numFmtId="0" fontId="1" fillId="3" borderId="11" xfId="0" applyFont="1" applyFill="1" applyBorder="1" applyAlignment="1">
      <alignment horizontal="center" wrapText="1"/>
    </xf>
    <xf numFmtId="0" fontId="1" fillId="0" borderId="12" xfId="0" applyFont="1" applyBorder="1" applyAlignment="1">
      <alignment horizontal="center" wrapText="1"/>
    </xf>
    <xf numFmtId="0" fontId="1" fillId="0" borderId="13" xfId="0" applyFont="1" applyBorder="1" applyAlignment="1">
      <alignment horizontal="center" wrapText="1"/>
    </xf>
    <xf numFmtId="0" fontId="1" fillId="0" borderId="14" xfId="0" applyFont="1" applyBorder="1" applyAlignment="1">
      <alignment horizontal="center" wrapText="1"/>
    </xf>
    <xf numFmtId="0" fontId="1" fillId="0" borderId="4" xfId="0" applyFont="1" applyBorder="1" applyAlignment="1">
      <alignment horizontal="center" wrapText="1"/>
    </xf>
    <xf numFmtId="0" fontId="1" fillId="0" borderId="15" xfId="0" applyFont="1" applyBorder="1" applyAlignment="1">
      <alignment horizontal="center" wrapText="1"/>
    </xf>
    <xf numFmtId="0" fontId="1" fillId="0" borderId="16" xfId="0" applyFont="1" applyBorder="1" applyAlignment="1">
      <alignment horizontal="center" wrapText="1"/>
    </xf>
    <xf numFmtId="0" fontId="1" fillId="0" borderId="17" xfId="0" applyFont="1" applyBorder="1" applyAlignment="1">
      <alignment horizontal="center" wrapText="1"/>
    </xf>
    <xf numFmtId="16" fontId="1" fillId="0" borderId="11" xfId="0" applyNumberFormat="1" applyFont="1" applyBorder="1" applyAlignment="1">
      <alignment horizontal="center" wrapText="1"/>
    </xf>
    <xf numFmtId="0" fontId="0" fillId="0" borderId="11" xfId="0" applyBorder="1" applyAlignment="1">
      <alignment horizontal="center" wrapText="1"/>
    </xf>
    <xf numFmtId="0" fontId="1" fillId="0" borderId="18" xfId="0" applyFont="1" applyBorder="1" applyAlignment="1">
      <alignment horizontal="left" wrapText="1"/>
    </xf>
    <xf numFmtId="0" fontId="2" fillId="0" borderId="19" xfId="0" applyFont="1" applyBorder="1" applyAlignment="1">
      <alignment horizontal="center" wrapText="1"/>
    </xf>
    <xf numFmtId="0" fontId="1" fillId="0" borderId="20" xfId="0" applyFont="1" applyBorder="1" applyAlignment="1">
      <alignment horizontal="center" wrapText="1"/>
    </xf>
    <xf numFmtId="0" fontId="3" fillId="0" borderId="10" xfId="0" applyFont="1" applyBorder="1" applyAlignment="1">
      <alignment horizontal="center" wrapText="1"/>
    </xf>
    <xf numFmtId="0" fontId="1" fillId="0" borderId="21" xfId="0" applyFont="1" applyBorder="1" applyAlignment="1">
      <alignment horizontal="center" wrapText="1"/>
    </xf>
    <xf numFmtId="0" fontId="1" fillId="0" borderId="22" xfId="0" applyFont="1" applyBorder="1" applyAlignment="1">
      <alignment horizontal="center" wrapText="1"/>
    </xf>
    <xf numFmtId="0" fontId="1" fillId="0" borderId="23" xfId="0" applyFont="1" applyBorder="1" applyAlignment="1">
      <alignment horizontal="center" wrapText="1"/>
    </xf>
    <xf numFmtId="0" fontId="1" fillId="0" borderId="24" xfId="0" applyFont="1" applyBorder="1" applyAlignment="1">
      <alignment horizontal="center" wrapText="1"/>
    </xf>
    <xf numFmtId="0" fontId="1" fillId="0" borderId="11" xfId="0" applyFont="1" applyBorder="1" applyAlignment="1">
      <alignment horizontal="center" wrapText="1"/>
    </xf>
    <xf numFmtId="0" fontId="1" fillId="0" borderId="25" xfId="0" applyFont="1" applyBorder="1" applyAlignment="1">
      <alignment horizontal="center" vertical="center" wrapText="1"/>
    </xf>
    <xf numFmtId="0" fontId="1" fillId="0" borderId="26" xfId="0" applyFont="1" applyBorder="1" applyAlignment="1">
      <alignment horizontal="center" wrapText="1"/>
    </xf>
    <xf numFmtId="0" fontId="0" fillId="0" borderId="27" xfId="0" applyBorder="1" applyAlignment="1">
      <alignment horizontal="center" wrapText="1"/>
    </xf>
    <xf numFmtId="0" fontId="2" fillId="0" borderId="28" xfId="0" applyFont="1" applyBorder="1" applyAlignment="1">
      <alignment horizontal="center" wrapText="1"/>
    </xf>
    <xf numFmtId="0" fontId="2" fillId="0" borderId="29" xfId="0" applyFont="1" applyBorder="1" applyAlignment="1">
      <alignment horizontal="center" wrapText="1"/>
    </xf>
    <xf numFmtId="0" fontId="1" fillId="0" borderId="30" xfId="0" applyFont="1" applyBorder="1" applyAlignment="1">
      <alignment horizontal="center" wrapText="1"/>
    </xf>
    <xf numFmtId="0" fontId="1" fillId="0" borderId="31" xfId="0" applyFont="1" applyBorder="1" applyAlignment="1">
      <alignment horizontal="center" wrapText="1"/>
    </xf>
    <xf numFmtId="0" fontId="1" fillId="0" borderId="32" xfId="0" applyFont="1" applyBorder="1" applyAlignment="1">
      <alignment horizontal="center" wrapText="1"/>
    </xf>
    <xf numFmtId="0" fontId="1" fillId="0" borderId="33" xfId="0" applyFont="1" applyBorder="1" applyAlignment="1">
      <alignment horizontal="center" wrapText="1"/>
    </xf>
    <xf numFmtId="0" fontId="1" fillId="0" borderId="25" xfId="0" applyFont="1" applyBorder="1" applyAlignment="1">
      <alignment horizontal="center" wrapText="1"/>
    </xf>
    <xf numFmtId="9" fontId="0" fillId="0" borderId="27" xfId="47" applyFont="1" applyBorder="1" applyAlignment="1">
      <alignment horizontal="center" wrapText="1"/>
    </xf>
    <xf numFmtId="0" fontId="0" fillId="3" borderId="11" xfId="0" applyFill="1" applyBorder="1"/>
    <xf numFmtId="0" fontId="1" fillId="0" borderId="34" xfId="0" applyFont="1" applyBorder="1" applyAlignment="1">
      <alignment horizontal="center" wrapText="1"/>
    </xf>
    <xf numFmtId="0" fontId="1" fillId="0" borderId="35" xfId="0" applyFont="1" applyBorder="1" applyAlignment="1">
      <alignment horizontal="center" wrapText="1"/>
    </xf>
    <xf numFmtId="0" fontId="1" fillId="0" borderId="36" xfId="0" applyFont="1" applyBorder="1" applyAlignment="1">
      <alignment horizontal="center" wrapText="1"/>
    </xf>
    <xf numFmtId="0" fontId="1" fillId="0" borderId="37" xfId="0" applyFont="1" applyBorder="1" applyAlignment="1">
      <alignment horizontal="center" wrapText="1"/>
    </xf>
    <xf numFmtId="0" fontId="1" fillId="0" borderId="38" xfId="0" applyFont="1" applyBorder="1" applyAlignment="1">
      <alignment horizontal="center" wrapText="1"/>
    </xf>
    <xf numFmtId="0" fontId="0" fillId="0" borderId="39" xfId="0" applyBorder="1" applyAlignment="1">
      <alignment horizontal="center" wrapText="1"/>
    </xf>
    <xf numFmtId="0" fontId="0" fillId="0" borderId="0" xfId="0" applyAlignment="1">
      <alignment vertical="center"/>
    </xf>
    <xf numFmtId="16" fontId="1" fillId="2" borderId="27" xfId="0" applyNumberFormat="1" applyFont="1" applyFill="1" applyBorder="1" applyAlignment="1">
      <alignment horizontal="center" wrapText="1"/>
    </xf>
    <xf numFmtId="16" fontId="1" fillId="2" borderId="11" xfId="0" applyNumberFormat="1" applyFont="1" applyFill="1" applyBorder="1" applyAlignment="1">
      <alignment horizontal="center" wrapText="1"/>
    </xf>
    <xf numFmtId="0" fontId="4" fillId="0" borderId="27" xfId="0" applyFont="1" applyBorder="1" applyAlignment="1">
      <alignment horizontal="center"/>
    </xf>
    <xf numFmtId="0" fontId="4" fillId="0" borderId="27" xfId="0" applyFont="1" applyBorder="1" applyAlignment="1">
      <alignment horizontal="center" wrapText="1"/>
    </xf>
    <xf numFmtId="0" fontId="0" fillId="0" borderId="11" xfId="0" applyBorder="1" applyAlignment="1">
      <alignment horizontal="center" vertical="center" wrapText="1"/>
    </xf>
    <xf numFmtId="16" fontId="1" fillId="0" borderId="11" xfId="0" applyNumberFormat="1" applyFont="1" applyBorder="1" applyAlignment="1">
      <alignment horizontal="center" vertical="center" wrapText="1"/>
    </xf>
    <xf numFmtId="0" fontId="0" fillId="0" borderId="27" xfId="0" applyBorder="1" applyAlignment="1">
      <alignment horizontal="center" vertical="center" wrapText="1"/>
    </xf>
    <xf numFmtId="9" fontId="0" fillId="0" borderId="27" xfId="47" applyFont="1" applyBorder="1" applyAlignment="1">
      <alignment horizontal="center" vertical="center" wrapText="1"/>
    </xf>
    <xf numFmtId="0" fontId="0" fillId="0" borderId="11" xfId="0" applyBorder="1"/>
    <xf numFmtId="0" fontId="0" fillId="0" borderId="0" xfId="0" applyAlignment="1">
      <alignment wrapText="1"/>
    </xf>
    <xf numFmtId="0" fontId="5" fillId="0" borderId="19" xfId="0" applyFont="1" applyBorder="1" applyAlignment="1">
      <alignment horizontal="center" wrapText="1"/>
    </xf>
    <xf numFmtId="0" fontId="0" fillId="0" borderId="11" xfId="0" applyBorder="1" applyAlignment="1">
      <alignment horizontal="center" shrinkToFit="1"/>
    </xf>
    <xf numFmtId="0" fontId="5" fillId="0" borderId="28" xfId="0" applyFont="1" applyBorder="1" applyAlignment="1">
      <alignment horizontal="center" wrapText="1"/>
    </xf>
    <xf numFmtId="0" fontId="5" fillId="0" borderId="29" xfId="0" applyFont="1" applyBorder="1" applyAlignment="1">
      <alignment horizontal="center" wrapText="1"/>
    </xf>
    <xf numFmtId="9" fontId="0" fillId="0" borderId="11" xfId="47" applyFont="1" applyBorder="1" applyAlignment="1">
      <alignment horizontal="center" wrapText="1"/>
    </xf>
    <xf numFmtId="0" fontId="0" fillId="3" borderId="40" xfId="0" applyFill="1" applyBorder="1"/>
    <xf numFmtId="0" fontId="6" fillId="0" borderId="31" xfId="0" applyFont="1" applyBorder="1" applyAlignment="1">
      <alignment horizontal="center" wrapText="1"/>
    </xf>
    <xf numFmtId="0" fontId="6" fillId="0" borderId="36" xfId="0" applyFont="1" applyBorder="1" applyAlignment="1">
      <alignment horizontal="center" wrapText="1"/>
    </xf>
    <xf numFmtId="0" fontId="6" fillId="0" borderId="33" xfId="0" applyFont="1" applyBorder="1" applyAlignment="1">
      <alignment horizontal="center" wrapText="1"/>
    </xf>
    <xf numFmtId="0" fontId="6" fillId="0" borderId="37" xfId="0" applyFont="1" applyBorder="1" applyAlignment="1">
      <alignment horizontal="center" wrapText="1"/>
    </xf>
    <xf numFmtId="0" fontId="6" fillId="0" borderId="25" xfId="0" applyFont="1" applyBorder="1" applyAlignment="1">
      <alignment horizontal="center" wrapText="1"/>
    </xf>
    <xf numFmtId="0" fontId="6" fillId="0" borderId="38" xfId="0" applyFont="1" applyBorder="1" applyAlignment="1">
      <alignment horizontal="center" wrapText="1"/>
    </xf>
    <xf numFmtId="0" fontId="0" fillId="0" borderId="27" xfId="0" applyBorder="1" applyAlignment="1">
      <alignment horizontal="center"/>
    </xf>
    <xf numFmtId="0" fontId="7" fillId="0" borderId="11" xfId="0" applyFont="1" applyBorder="1" applyAlignment="1">
      <alignment horizontal="center" wrapText="1"/>
    </xf>
    <xf numFmtId="177" fontId="0" fillId="0" borderId="11" xfId="0" applyNumberFormat="1" applyBorder="1" applyAlignment="1">
      <alignment horizontal="center" wrapText="1"/>
    </xf>
    <xf numFmtId="2" fontId="0" fillId="0" borderId="11" xfId="0" applyNumberFormat="1" applyBorder="1" applyAlignment="1">
      <alignment horizontal="center" wrapText="1"/>
    </xf>
    <xf numFmtId="9" fontId="0" fillId="0" borderId="11" xfId="47" applyFont="1" applyBorder="1" applyAlignment="1">
      <alignment horizontal="center" vertical="center" wrapText="1"/>
    </xf>
    <xf numFmtId="16" fontId="8" fillId="0" borderId="11" xfId="0" applyNumberFormat="1" applyFont="1" applyBorder="1" applyAlignment="1">
      <alignment horizontal="center" wrapText="1"/>
    </xf>
    <xf numFmtId="0" fontId="9" fillId="0" borderId="11" xfId="0" applyFont="1" applyBorder="1" applyAlignment="1">
      <alignment horizontal="center" wrapText="1"/>
    </xf>
    <xf numFmtId="9" fontId="9" fillId="0" borderId="33" xfId="47" applyFont="1" applyBorder="1" applyAlignment="1">
      <alignment horizontal="center" wrapText="1"/>
    </xf>
    <xf numFmtId="9" fontId="0" fillId="0" borderId="33" xfId="47" applyFont="1" applyBorder="1" applyAlignment="1">
      <alignment horizontal="center" wrapText="1"/>
    </xf>
    <xf numFmtId="0" fontId="0" fillId="0" borderId="41" xfId="0" applyBorder="1" applyAlignment="1">
      <alignment horizontal="center" wrapText="1"/>
    </xf>
    <xf numFmtId="0" fontId="0" fillId="0" borderId="32" xfId="0" applyBorder="1" applyAlignment="1">
      <alignment horizontal="center" wrapText="1"/>
    </xf>
    <xf numFmtId="16" fontId="1" fillId="0" borderId="11" xfId="0" applyNumberFormat="1" applyFont="1" applyBorder="1" applyAlignment="1">
      <alignment horizontal="center"/>
    </xf>
    <xf numFmtId="0" fontId="0" fillId="0" borderId="11" xfId="0" applyBorder="1" applyAlignment="1">
      <alignment horizontal="center"/>
    </xf>
    <xf numFmtId="0" fontId="1" fillId="0" borderId="11" xfId="0" applyFont="1" applyBorder="1" applyAlignment="1">
      <alignment horizontal="center"/>
    </xf>
    <xf numFmtId="0" fontId="0" fillId="0" borderId="11" xfId="0" applyBorder="1" applyAlignment="1">
      <alignment horizontal="center" vertical="center"/>
    </xf>
    <xf numFmtId="0" fontId="1" fillId="0" borderId="0" xfId="0" applyFont="1"/>
    <xf numFmtId="0" fontId="0" fillId="4" borderId="0" xfId="0" applyFill="1"/>
    <xf numFmtId="0" fontId="10" fillId="4" borderId="0" xfId="0" applyFont="1" applyFill="1"/>
    <xf numFmtId="0" fontId="1" fillId="0" borderId="42" xfId="0" applyFont="1" applyBorder="1" applyAlignment="1">
      <alignment horizontal="center" wrapText="1"/>
    </xf>
    <xf numFmtId="0" fontId="6" fillId="0" borderId="24" xfId="0" applyFont="1" applyBorder="1" applyAlignment="1">
      <alignment horizontal="center" wrapText="1"/>
    </xf>
    <xf numFmtId="0" fontId="6" fillId="0" borderId="11" xfId="0" applyFont="1" applyBorder="1" applyAlignment="1">
      <alignment horizontal="center" wrapText="1"/>
    </xf>
    <xf numFmtId="16" fontId="1" fillId="4" borderId="11" xfId="0" applyNumberFormat="1" applyFont="1" applyFill="1" applyBorder="1" applyAlignment="1">
      <alignment horizontal="center" wrapText="1"/>
    </xf>
    <xf numFmtId="0" fontId="0" fillId="4" borderId="11" xfId="0" applyFill="1" applyBorder="1" applyAlignment="1">
      <alignment horizontal="center" wrapText="1"/>
    </xf>
    <xf numFmtId="0" fontId="1" fillId="0" borderId="43" xfId="0" applyFont="1" applyBorder="1" applyAlignment="1">
      <alignment horizontal="center" wrapText="1"/>
    </xf>
    <xf numFmtId="0" fontId="11" fillId="0" borderId="44" xfId="0" applyFont="1" applyBorder="1" applyAlignment="1">
      <alignment horizontal="center" wrapText="1"/>
    </xf>
    <xf numFmtId="0" fontId="11" fillId="0" borderId="11" xfId="0" applyFont="1" applyBorder="1" applyAlignment="1">
      <alignment horizontal="center" wrapText="1"/>
    </xf>
    <xf numFmtId="0" fontId="1" fillId="0" borderId="45" xfId="0" applyFont="1" applyBorder="1" applyAlignment="1">
      <alignment horizontal="center" wrapText="1"/>
    </xf>
    <xf numFmtId="0" fontId="11" fillId="0" borderId="32" xfId="0" applyFont="1" applyBorder="1" applyAlignment="1">
      <alignment horizontal="center" wrapText="1"/>
    </xf>
    <xf numFmtId="0" fontId="11" fillId="0" borderId="33" xfId="0" applyFont="1" applyBorder="1" applyAlignment="1">
      <alignment horizontal="center" wrapText="1"/>
    </xf>
    <xf numFmtId="9" fontId="0" fillId="4" borderId="11" xfId="47" applyFont="1" applyFill="1" applyBorder="1" applyAlignment="1">
      <alignment horizontal="center" wrapText="1"/>
    </xf>
    <xf numFmtId="16" fontId="12" fillId="4" borderId="11" xfId="0" applyNumberFormat="1" applyFont="1" applyFill="1" applyBorder="1" applyAlignment="1">
      <alignment horizontal="center" wrapText="1"/>
    </xf>
    <xf numFmtId="0" fontId="10" fillId="4" borderId="11" xfId="0" applyFont="1" applyFill="1" applyBorder="1" applyAlignment="1">
      <alignment horizontal="center" wrapText="1"/>
    </xf>
    <xf numFmtId="9" fontId="10" fillId="4" borderId="11" xfId="47" applyFont="1" applyFill="1" applyBorder="1" applyAlignment="1">
      <alignment horizontal="center" wrapText="1"/>
    </xf>
    <xf numFmtId="0" fontId="0" fillId="4" borderId="11" xfId="0" applyFill="1" applyBorder="1" applyAlignment="1">
      <alignment horizontal="center"/>
    </xf>
    <xf numFmtId="0" fontId="0" fillId="3" borderId="32" xfId="0" applyFill="1" applyBorder="1"/>
    <xf numFmtId="0" fontId="13" fillId="0" borderId="11" xfId="0" applyFont="1" applyBorder="1" applyAlignment="1">
      <alignment horizontal="center" wrapText="1"/>
    </xf>
    <xf numFmtId="0" fontId="13" fillId="4" borderId="11" xfId="0" applyFont="1" applyFill="1" applyBorder="1" applyAlignment="1">
      <alignment horizontal="center" wrapText="1"/>
    </xf>
    <xf numFmtId="0" fontId="0" fillId="0" borderId="46" xfId="0" applyBorder="1" applyAlignment="1">
      <alignment horizontal="center" wrapText="1"/>
    </xf>
    <xf numFmtId="0" fontId="1" fillId="0" borderId="10" xfId="0" applyFont="1" applyBorder="1" applyAlignment="1">
      <alignment horizontal="left" wrapText="1"/>
    </xf>
    <xf numFmtId="0" fontId="1" fillId="0" borderId="2" xfId="0" applyFont="1" applyBorder="1" applyAlignment="1">
      <alignment horizontal="left" wrapText="1"/>
    </xf>
    <xf numFmtId="0" fontId="2" fillId="0" borderId="0" xfId="0" applyFont="1" applyAlignment="1">
      <alignment horizontal="center" wrapText="1"/>
    </xf>
    <xf numFmtId="0" fontId="0" fillId="4" borderId="0" xfId="0" applyFill="1" applyAlignment="1">
      <alignment horizontal="center" wrapText="1"/>
    </xf>
    <xf numFmtId="0" fontId="0" fillId="0" borderId="0" xfId="0" applyAlignment="1">
      <alignment horizontal="center"/>
    </xf>
    <xf numFmtId="0" fontId="1" fillId="4" borderId="0" xfId="0" applyFont="1" applyFill="1" applyAlignment="1">
      <alignment horizontal="center" wrapText="1"/>
    </xf>
    <xf numFmtId="0" fontId="1" fillId="2" borderId="10" xfId="0" applyFont="1" applyFill="1" applyBorder="1" applyAlignment="1">
      <alignment horizontal="center" wrapText="1"/>
    </xf>
    <xf numFmtId="0" fontId="1" fillId="4" borderId="11" xfId="0" applyFont="1" applyFill="1" applyBorder="1" applyAlignment="1">
      <alignment horizontal="center" wrapText="1"/>
    </xf>
    <xf numFmtId="0" fontId="0" fillId="0" borderId="0" xfId="0" applyAlignment="1">
      <alignment horizontal="center" wrapText="1"/>
    </xf>
    <xf numFmtId="0" fontId="14" fillId="0" borderId="0" xfId="0" applyFont="1"/>
    <xf numFmtId="0" fontId="0" fillId="0" borderId="11" xfId="0" applyBorder="1" applyAlignment="1">
      <alignment wrapText="1"/>
    </xf>
    <xf numFmtId="0" fontId="0" fillId="5" borderId="0" xfId="0" applyFill="1" applyAlignment="1">
      <alignment wrapText="1"/>
    </xf>
    <xf numFmtId="0" fontId="0" fillId="2" borderId="0" xfId="0" applyFill="1" applyAlignment="1">
      <alignment wrapText="1"/>
    </xf>
    <xf numFmtId="0" fontId="0" fillId="6" borderId="0" xfId="0" applyFill="1" applyAlignment="1">
      <alignment wrapText="1"/>
    </xf>
    <xf numFmtId="0" fontId="1" fillId="0" borderId="0" xfId="0" applyFont="1" applyAlignment="1">
      <alignment horizontal="right" wrapText="1"/>
    </xf>
    <xf numFmtId="0" fontId="1" fillId="0" borderId="1" xfId="0" applyFont="1" applyBorder="1" applyAlignment="1">
      <alignment horizontal="left" wrapText="1"/>
    </xf>
    <xf numFmtId="0" fontId="0" fillId="0" borderId="4" xfId="0" applyBorder="1" applyAlignment="1">
      <alignment horizontal="left" wrapText="1"/>
    </xf>
    <xf numFmtId="0" fontId="1" fillId="0" borderId="5" xfId="0" applyFont="1" applyBorder="1" applyAlignment="1">
      <alignment horizontal="left" wrapText="1"/>
    </xf>
    <xf numFmtId="0" fontId="1" fillId="0" borderId="6" xfId="0" applyFont="1" applyBorder="1" applyAlignment="1">
      <alignment horizontal="left" wrapText="1"/>
    </xf>
    <xf numFmtId="0" fontId="0" fillId="0" borderId="0" xfId="0" applyAlignment="1">
      <alignment horizontal="left" wrapText="1"/>
    </xf>
    <xf numFmtId="0" fontId="1" fillId="0" borderId="8" xfId="0" applyFont="1" applyBorder="1" applyAlignment="1">
      <alignment horizontal="left" wrapText="1"/>
    </xf>
    <xf numFmtId="0" fontId="1" fillId="0" borderId="9" xfId="0" applyFont="1" applyBorder="1" applyAlignment="1">
      <alignment horizontal="left" wrapText="1"/>
    </xf>
    <xf numFmtId="0" fontId="0" fillId="2" borderId="10" xfId="0" applyFill="1" applyBorder="1" applyAlignment="1">
      <alignment horizontal="left" wrapText="1"/>
    </xf>
    <xf numFmtId="0" fontId="0" fillId="0" borderId="10" xfId="0" applyBorder="1" applyAlignment="1">
      <alignment wrapText="1"/>
    </xf>
    <xf numFmtId="0" fontId="1" fillId="0" borderId="42" xfId="0" applyFont="1" applyBorder="1" applyAlignment="1">
      <alignment horizontal="right" wrapText="1"/>
    </xf>
    <xf numFmtId="0" fontId="1" fillId="0" borderId="24" xfId="0" applyFont="1" applyBorder="1" applyAlignment="1">
      <alignment horizontal="right" wrapText="1"/>
    </xf>
    <xf numFmtId="0" fontId="6" fillId="0" borderId="24" xfId="0" applyFont="1" applyBorder="1" applyAlignment="1">
      <alignment horizontal="right" wrapText="1"/>
    </xf>
    <xf numFmtId="0" fontId="6" fillId="0" borderId="11" xfId="0" applyFont="1" applyBorder="1" applyAlignment="1">
      <alignment wrapText="1"/>
    </xf>
    <xf numFmtId="16" fontId="1" fillId="0" borderId="11" xfId="0" applyNumberFormat="1" applyFont="1" applyBorder="1" applyAlignment="1">
      <alignment horizontal="right" wrapText="1"/>
    </xf>
    <xf numFmtId="0" fontId="0" fillId="0" borderId="39" xfId="0" applyBorder="1" applyAlignment="1">
      <alignment wrapText="1"/>
    </xf>
    <xf numFmtId="176" fontId="1" fillId="0" borderId="11" xfId="0" applyNumberFormat="1" applyFont="1" applyBorder="1" applyAlignment="1">
      <alignment horizontal="right" wrapText="1"/>
    </xf>
    <xf numFmtId="16" fontId="1" fillId="2" borderId="11" xfId="0" applyNumberFormat="1" applyFont="1" applyFill="1" applyBorder="1" applyAlignment="1">
      <alignment horizontal="right" wrapText="1"/>
    </xf>
    <xf numFmtId="0" fontId="0" fillId="2" borderId="11" xfId="0" applyFill="1" applyBorder="1" applyAlignment="1">
      <alignment wrapText="1"/>
    </xf>
    <xf numFmtId="16" fontId="1" fillId="7" borderId="11" xfId="0" applyNumberFormat="1" applyFont="1" applyFill="1" applyBorder="1" applyAlignment="1">
      <alignment horizontal="right" wrapText="1"/>
    </xf>
    <xf numFmtId="0" fontId="0" fillId="7" borderId="11" xfId="0" applyFill="1" applyBorder="1" applyAlignment="1">
      <alignment wrapText="1"/>
    </xf>
    <xf numFmtId="0" fontId="0" fillId="0" borderId="2" xfId="0" applyBorder="1" applyAlignment="1">
      <alignment horizontal="left" wrapText="1"/>
    </xf>
    <xf numFmtId="0" fontId="0" fillId="0" borderId="6" xfId="0" applyBorder="1" applyAlignment="1">
      <alignment wrapText="1"/>
    </xf>
    <xf numFmtId="0" fontId="0" fillId="0" borderId="9" xfId="0" applyBorder="1" applyAlignment="1">
      <alignment wrapText="1"/>
    </xf>
    <xf numFmtId="0" fontId="0" fillId="0" borderId="33" xfId="0" applyBorder="1" applyAlignment="1">
      <alignment wrapText="1"/>
    </xf>
    <xf numFmtId="1" fontId="0" fillId="0" borderId="33" xfId="0" applyNumberFormat="1" applyBorder="1" applyAlignment="1">
      <alignment wrapText="1"/>
    </xf>
    <xf numFmtId="0" fontId="0" fillId="2" borderId="33" xfId="0" applyFill="1" applyBorder="1" applyAlignment="1">
      <alignment wrapText="1"/>
    </xf>
    <xf numFmtId="0" fontId="0" fillId="7" borderId="33" xfId="0" applyFill="1" applyBorder="1" applyAlignment="1">
      <alignment wrapText="1"/>
    </xf>
    <xf numFmtId="0" fontId="0" fillId="0" borderId="32" xfId="0" applyBorder="1" applyAlignment="1">
      <alignment wrapText="1"/>
    </xf>
    <xf numFmtId="1" fontId="0" fillId="0" borderId="32" xfId="0" applyNumberFormat="1" applyBorder="1" applyAlignment="1">
      <alignment wrapText="1"/>
    </xf>
    <xf numFmtId="10" fontId="0" fillId="0" borderId="11" xfId="0" applyNumberFormat="1" applyBorder="1" applyAlignment="1">
      <alignment wrapText="1"/>
    </xf>
    <xf numFmtId="2" fontId="0" fillId="0" borderId="11" xfId="0" applyNumberFormat="1" applyBorder="1" applyAlignment="1">
      <alignment wrapText="1"/>
    </xf>
    <xf numFmtId="0" fontId="0" fillId="2" borderId="32" xfId="0" applyFill="1" applyBorder="1" applyAlignment="1">
      <alignment wrapText="1"/>
    </xf>
    <xf numFmtId="0" fontId="0" fillId="7" borderId="32" xfId="0" applyFill="1" applyBorder="1" applyAlignment="1">
      <alignment wrapText="1"/>
    </xf>
    <xf numFmtId="0" fontId="4" fillId="0" borderId="11" xfId="0" applyFont="1" applyBorder="1" applyAlignment="1">
      <alignment wrapText="1"/>
    </xf>
    <xf numFmtId="0" fontId="4" fillId="0" borderId="11" xfId="0" applyFont="1" applyBorder="1" applyAlignment="1">
      <alignment horizontal="left" wrapText="1"/>
    </xf>
    <xf numFmtId="16" fontId="1" fillId="7" borderId="11" xfId="0" applyNumberFormat="1" applyFont="1" applyFill="1" applyBorder="1" applyAlignment="1">
      <alignment wrapText="1"/>
    </xf>
    <xf numFmtId="16" fontId="15" fillId="7" borderId="11" xfId="0" applyNumberFormat="1" applyFont="1" applyFill="1" applyBorder="1" applyAlignment="1">
      <alignment horizontal="right" wrapText="1"/>
    </xf>
    <xf numFmtId="0" fontId="16" fillId="7" borderId="11" xfId="0" applyFont="1" applyFill="1" applyBorder="1" applyAlignment="1">
      <alignment wrapText="1"/>
    </xf>
    <xf numFmtId="16" fontId="1" fillId="0" borderId="11" xfId="0" applyNumberFormat="1" applyFont="1" applyBorder="1" applyAlignment="1">
      <alignment horizontal="right"/>
    </xf>
    <xf numFmtId="16" fontId="1" fillId="7" borderId="33" xfId="0" applyNumberFormat="1" applyFont="1" applyFill="1" applyBorder="1" applyAlignment="1">
      <alignment wrapText="1"/>
    </xf>
    <xf numFmtId="0" fontId="16" fillId="7" borderId="33" xfId="0" applyFont="1" applyFill="1" applyBorder="1" applyAlignment="1">
      <alignment wrapText="1"/>
    </xf>
    <xf numFmtId="0" fontId="0" fillId="0" borderId="33" xfId="0" applyBorder="1"/>
    <xf numFmtId="0" fontId="0" fillId="0" borderId="11" xfId="0" applyBorder="1" applyAlignment="1">
      <alignment horizontal="right" wrapText="1"/>
    </xf>
    <xf numFmtId="16" fontId="1" fillId="7" borderId="32" xfId="0" applyNumberFormat="1" applyFont="1" applyFill="1" applyBorder="1" applyAlignment="1">
      <alignment wrapText="1"/>
    </xf>
    <xf numFmtId="0" fontId="16" fillId="7" borderId="32" xfId="0" applyFont="1" applyFill="1" applyBorder="1" applyAlignment="1">
      <alignment wrapText="1"/>
    </xf>
    <xf numFmtId="0" fontId="0" fillId="0" borderId="32" xfId="0" applyBorder="1"/>
    <xf numFmtId="0" fontId="1" fillId="0" borderId="11" xfId="0" applyFont="1" applyBorder="1" applyAlignment="1">
      <alignment wrapText="1"/>
    </xf>
    <xf numFmtId="0" fontId="0" fillId="8" borderId="0" xfId="0" applyFill="1" applyAlignment="1">
      <alignment wrapText="1"/>
    </xf>
    <xf numFmtId="2" fontId="0" fillId="0" borderId="11" xfId="0" applyNumberFormat="1" applyBorder="1"/>
    <xf numFmtId="0" fontId="17" fillId="7" borderId="11" xfId="0" applyFont="1" applyFill="1" applyBorder="1" applyAlignment="1">
      <alignment horizontal="right" wrapText="1"/>
    </xf>
    <xf numFmtId="0" fontId="13" fillId="7" borderId="11" xfId="0" applyFont="1" applyFill="1" applyBorder="1" applyAlignment="1">
      <alignment wrapText="1"/>
    </xf>
    <xf numFmtId="0" fontId="1" fillId="7" borderId="11" xfId="0" applyFont="1" applyFill="1" applyBorder="1" applyAlignment="1">
      <alignment horizontal="right" wrapText="1"/>
    </xf>
    <xf numFmtId="0" fontId="13" fillId="7" borderId="33" xfId="0" applyFont="1" applyFill="1" applyBorder="1" applyAlignment="1">
      <alignment wrapText="1"/>
    </xf>
    <xf numFmtId="0" fontId="13" fillId="7" borderId="32" xfId="0" applyFont="1" applyFill="1" applyBorder="1" applyAlignment="1">
      <alignment wrapText="1"/>
    </xf>
    <xf numFmtId="0" fontId="1" fillId="0" borderId="11" xfId="0" applyFont="1" applyBorder="1" applyAlignment="1">
      <alignment horizontal="right" wrapText="1"/>
    </xf>
    <xf numFmtId="16" fontId="1" fillId="0" borderId="11" xfId="0" applyNumberFormat="1" applyFont="1" applyBorder="1"/>
    <xf numFmtId="0" fontId="0" fillId="5" borderId="0" xfId="0" applyFill="1"/>
    <xf numFmtId="0" fontId="0" fillId="2" borderId="0" xfId="0" applyFill="1"/>
    <xf numFmtId="0" fontId="0" fillId="6" borderId="0" xfId="0" applyFill="1"/>
    <xf numFmtId="0" fontId="1" fillId="0" borderId="1" xfId="0" applyFont="1" applyBorder="1" applyAlignment="1">
      <alignment horizontal="left"/>
    </xf>
    <xf numFmtId="0" fontId="1" fillId="0" borderId="2" xfId="0" applyFont="1" applyBorder="1" applyAlignment="1">
      <alignment horizontal="left"/>
    </xf>
    <xf numFmtId="0" fontId="0" fillId="0" borderId="4" xfId="0"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xf numFmtId="0" fontId="0" fillId="0" borderId="0" xfId="0" applyAlignment="1">
      <alignment horizontal="left"/>
    </xf>
    <xf numFmtId="0" fontId="1" fillId="0" borderId="8" xfId="0" applyFont="1" applyBorder="1" applyAlignment="1">
      <alignment horizontal="left"/>
    </xf>
    <xf numFmtId="0" fontId="1" fillId="0" borderId="9" xfId="0" applyFont="1" applyBorder="1" applyAlignment="1">
      <alignment horizontal="left"/>
    </xf>
    <xf numFmtId="0" fontId="0" fillId="2" borderId="10" xfId="0" applyFill="1" applyBorder="1" applyAlignment="1">
      <alignment horizontal="left"/>
    </xf>
    <xf numFmtId="0" fontId="0" fillId="0" borderId="10" xfId="0" applyBorder="1"/>
    <xf numFmtId="0" fontId="1" fillId="3" borderId="22" xfId="0" applyFont="1" applyFill="1" applyBorder="1" applyAlignment="1">
      <alignment horizontal="center"/>
    </xf>
    <xf numFmtId="0" fontId="1" fillId="3" borderId="4" xfId="0" applyFont="1" applyFill="1" applyBorder="1" applyAlignment="1">
      <alignment horizontal="center"/>
    </xf>
    <xf numFmtId="0" fontId="0" fillId="0" borderId="24" xfId="0" applyBorder="1"/>
    <xf numFmtId="0" fontId="1" fillId="0" borderId="47" xfId="0" applyFont="1" applyBorder="1" applyAlignment="1">
      <alignment horizontal="center"/>
    </xf>
    <xf numFmtId="0" fontId="1" fillId="0" borderId="13" xfId="0" applyFont="1" applyBorder="1" applyAlignment="1">
      <alignment horizontal="center"/>
    </xf>
    <xf numFmtId="0" fontId="1" fillId="0" borderId="1" xfId="0" applyFont="1" applyBorder="1" applyAlignment="1">
      <alignment horizontal="center"/>
    </xf>
    <xf numFmtId="0" fontId="1" fillId="0" borderId="4" xfId="0" applyFont="1" applyBorder="1" applyAlignment="1">
      <alignment horizontal="center"/>
    </xf>
    <xf numFmtId="0" fontId="6" fillId="0" borderId="24" xfId="0" applyFont="1" applyBorder="1"/>
    <xf numFmtId="0" fontId="6" fillId="0" borderId="11" xfId="0" applyFont="1" applyBorder="1"/>
    <xf numFmtId="0" fontId="0" fillId="0" borderId="39" xfId="0" applyBorder="1"/>
    <xf numFmtId="16" fontId="1" fillId="0" borderId="11" xfId="0" applyNumberFormat="1" applyFont="1" applyBorder="1" applyAlignment="1">
      <alignment wrapText="1"/>
    </xf>
    <xf numFmtId="176" fontId="1" fillId="0" borderId="11" xfId="0" applyNumberFormat="1" applyFont="1" applyBorder="1" applyAlignment="1">
      <alignment wrapText="1"/>
    </xf>
    <xf numFmtId="16" fontId="0" fillId="0" borderId="11" xfId="0" applyNumberFormat="1" applyBorder="1" applyAlignment="1">
      <alignment wrapText="1"/>
    </xf>
    <xf numFmtId="16" fontId="1" fillId="6" borderId="11" xfId="0" applyNumberFormat="1" applyFont="1" applyFill="1" applyBorder="1" applyAlignment="1">
      <alignment wrapText="1"/>
    </xf>
    <xf numFmtId="0" fontId="0" fillId="6" borderId="11" xfId="0" applyFill="1" applyBorder="1" applyAlignment="1">
      <alignment wrapText="1"/>
    </xf>
    <xf numFmtId="0" fontId="0" fillId="0" borderId="45" xfId="0" applyBorder="1" applyAlignment="1">
      <alignment horizontal="left"/>
    </xf>
    <xf numFmtId="0" fontId="0" fillId="0" borderId="48" xfId="0" applyBorder="1"/>
    <xf numFmtId="0" fontId="0" fillId="0" borderId="43" xfId="0" applyBorder="1"/>
    <xf numFmtId="0" fontId="1" fillId="3" borderId="49" xfId="0" applyFont="1" applyFill="1" applyBorder="1" applyAlignment="1">
      <alignment horizontal="center"/>
    </xf>
    <xf numFmtId="0" fontId="1" fillId="0" borderId="50" xfId="0" applyFont="1" applyBorder="1" applyAlignment="1">
      <alignment horizontal="center"/>
    </xf>
    <xf numFmtId="0" fontId="1" fillId="0" borderId="45" xfId="0" applyFont="1" applyBorder="1" applyAlignment="1">
      <alignment horizontal="center"/>
    </xf>
    <xf numFmtId="1" fontId="0" fillId="0" borderId="11" xfId="0" applyNumberFormat="1" applyBorder="1"/>
    <xf numFmtId="0" fontId="11" fillId="0" borderId="11" xfId="0" applyFont="1" applyBorder="1" applyAlignment="1">
      <alignment horizontal="center"/>
    </xf>
    <xf numFmtId="10" fontId="0" fillId="0" borderId="11" xfId="0" applyNumberFormat="1" applyBorder="1"/>
    <xf numFmtId="0" fontId="1" fillId="3" borderId="51" xfId="0" applyFont="1" applyFill="1" applyBorder="1" applyAlignment="1">
      <alignment horizontal="center"/>
    </xf>
    <xf numFmtId="0" fontId="4" fillId="0" borderId="11" xfId="0" applyFont="1" applyBorder="1"/>
    <xf numFmtId="16" fontId="1" fillId="6" borderId="11" xfId="0" applyNumberFormat="1" applyFont="1" applyFill="1" applyBorder="1"/>
    <xf numFmtId="0" fontId="0" fillId="6" borderId="11" xfId="0" applyFill="1" applyBorder="1"/>
    <xf numFmtId="176" fontId="1" fillId="0" borderId="11" xfId="0" applyNumberFormat="1" applyFont="1" applyBorder="1"/>
    <xf numFmtId="16" fontId="0" fillId="0" borderId="11" xfId="0" applyNumberFormat="1" applyBorder="1"/>
    <xf numFmtId="0" fontId="0" fillId="0" borderId="11" xfId="0" applyBorder="1" applyAlignment="1">
      <alignment horizontal="right" indent="1"/>
    </xf>
    <xf numFmtId="0" fontId="0" fillId="8" borderId="0" xfId="0" applyFill="1"/>
    <xf numFmtId="16" fontId="0" fillId="0" borderId="11" xfId="0" applyNumberFormat="1" applyBorder="1" applyAlignment="1">
      <alignment horizontal="right"/>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12</xdr:col>
      <xdr:colOff>276225</xdr:colOff>
      <xdr:row>0</xdr:row>
      <xdr:rowOff>9526</xdr:rowOff>
    </xdr:from>
    <xdr:to>
      <xdr:col>12</xdr:col>
      <xdr:colOff>2609850</xdr:colOff>
      <xdr:row>3</xdr:row>
      <xdr:rowOff>76201</xdr:rowOff>
    </xdr:to>
    <xdr:pic>
      <xdr:nvPicPr>
        <xdr:cNvPr id="2" name="Picture 1" descr="image001"/>
        <xdr:cNvPicPr>
          <a:picLocks noChangeAspect="1" noChangeArrowheads="1"/>
        </xdr:cNvPicPr>
      </xdr:nvPicPr>
      <xdr:blipFill>
        <a:blip r:embed="rId1" cstate="print"/>
        <a:srcRect/>
        <a:stretch>
          <a:fillRect/>
        </a:stretch>
      </xdr:blipFill>
      <xdr:spPr>
        <a:xfrm>
          <a:off x="9054465" y="9525"/>
          <a:ext cx="2333625" cy="6096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12</xdr:col>
      <xdr:colOff>276225</xdr:colOff>
      <xdr:row>0</xdr:row>
      <xdr:rowOff>9526</xdr:rowOff>
    </xdr:from>
    <xdr:to>
      <xdr:col>12</xdr:col>
      <xdr:colOff>2609850</xdr:colOff>
      <xdr:row>3</xdr:row>
      <xdr:rowOff>76201</xdr:rowOff>
    </xdr:to>
    <xdr:pic>
      <xdr:nvPicPr>
        <xdr:cNvPr id="2" name="Picture 1" descr="image001"/>
        <xdr:cNvPicPr>
          <a:picLocks noChangeAspect="1" noChangeArrowheads="1"/>
        </xdr:cNvPicPr>
      </xdr:nvPicPr>
      <xdr:blipFill>
        <a:blip r:embed="rId1" cstate="print"/>
        <a:srcRect/>
        <a:stretch>
          <a:fillRect/>
        </a:stretch>
      </xdr:blipFill>
      <xdr:spPr>
        <a:xfrm>
          <a:off x="10250805" y="9525"/>
          <a:ext cx="2333625" cy="68072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12</xdr:col>
      <xdr:colOff>276225</xdr:colOff>
      <xdr:row>0</xdr:row>
      <xdr:rowOff>9526</xdr:rowOff>
    </xdr:from>
    <xdr:to>
      <xdr:col>12</xdr:col>
      <xdr:colOff>2609850</xdr:colOff>
      <xdr:row>3</xdr:row>
      <xdr:rowOff>76201</xdr:rowOff>
    </xdr:to>
    <xdr:pic>
      <xdr:nvPicPr>
        <xdr:cNvPr id="2" name="Picture 1" descr="image001"/>
        <xdr:cNvPicPr>
          <a:picLocks noChangeAspect="1" noChangeArrowheads="1"/>
        </xdr:cNvPicPr>
      </xdr:nvPicPr>
      <xdr:blipFill>
        <a:blip r:embed="rId1" cstate="print"/>
        <a:srcRect/>
        <a:stretch>
          <a:fillRect/>
        </a:stretch>
      </xdr:blipFill>
      <xdr:spPr>
        <a:xfrm>
          <a:off x="10586085" y="9525"/>
          <a:ext cx="2333625" cy="68072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16</xdr:col>
      <xdr:colOff>38100</xdr:colOff>
      <xdr:row>3</xdr:row>
      <xdr:rowOff>19051</xdr:rowOff>
    </xdr:from>
    <xdr:to>
      <xdr:col>19</xdr:col>
      <xdr:colOff>561975</xdr:colOff>
      <xdr:row>6</xdr:row>
      <xdr:rowOff>161926</xdr:rowOff>
    </xdr:to>
    <xdr:pic>
      <xdr:nvPicPr>
        <xdr:cNvPr id="2" name="Picture 1" descr="image001"/>
        <xdr:cNvPicPr>
          <a:picLocks noChangeAspect="1" noChangeArrowheads="1"/>
        </xdr:cNvPicPr>
      </xdr:nvPicPr>
      <xdr:blipFill>
        <a:blip r:embed="rId1" cstate="print"/>
        <a:srcRect/>
        <a:stretch>
          <a:fillRect/>
        </a:stretch>
      </xdr:blipFill>
      <xdr:spPr>
        <a:xfrm>
          <a:off x="17048480" y="658495"/>
          <a:ext cx="2718435" cy="104140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16</xdr:col>
      <xdr:colOff>38100</xdr:colOff>
      <xdr:row>3</xdr:row>
      <xdr:rowOff>19051</xdr:rowOff>
    </xdr:from>
    <xdr:to>
      <xdr:col>19</xdr:col>
      <xdr:colOff>561975</xdr:colOff>
      <xdr:row>6</xdr:row>
      <xdr:rowOff>161926</xdr:rowOff>
    </xdr:to>
    <xdr:pic>
      <xdr:nvPicPr>
        <xdr:cNvPr id="2" name="Picture 1" descr="image001"/>
        <xdr:cNvPicPr>
          <a:picLocks noChangeAspect="1" noChangeArrowheads="1"/>
        </xdr:cNvPicPr>
      </xdr:nvPicPr>
      <xdr:blipFill>
        <a:blip r:embed="rId1" cstate="print"/>
        <a:srcRect/>
        <a:stretch>
          <a:fillRect/>
        </a:stretch>
      </xdr:blipFill>
      <xdr:spPr>
        <a:xfrm>
          <a:off x="16956405" y="633095"/>
          <a:ext cx="2718435" cy="12192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Q265"/>
  <sheetViews>
    <sheetView workbookViewId="0">
      <pane ySplit="8" topLeftCell="A9" activePane="bottomLeft" state="frozen"/>
      <selection/>
      <selection pane="bottomLeft" activeCell="G36" sqref="G36:K36"/>
    </sheetView>
  </sheetViews>
  <sheetFormatPr defaultColWidth="9" defaultRowHeight="14"/>
  <cols>
    <col min="13" max="13" width="76.2890625" style="61" customWidth="1"/>
  </cols>
  <sheetData>
    <row r="1" spans="1:7">
      <c r="A1" s="186" t="s">
        <v>0</v>
      </c>
      <c r="B1" s="187"/>
      <c r="C1" s="188" t="s">
        <v>1</v>
      </c>
      <c r="D1" s="188"/>
      <c r="E1" s="188"/>
      <c r="F1" s="188"/>
      <c r="G1" s="211"/>
    </row>
    <row r="2" spans="1:7">
      <c r="A2" s="189" t="s">
        <v>2</v>
      </c>
      <c r="B2" s="190"/>
      <c r="C2" s="191" t="s">
        <v>3</v>
      </c>
      <c r="D2" s="191"/>
      <c r="E2" s="191"/>
      <c r="F2" s="191"/>
      <c r="G2" s="212"/>
    </row>
    <row r="3" ht="14.75" spans="1:7">
      <c r="A3" s="192" t="s">
        <v>4</v>
      </c>
      <c r="B3" s="193"/>
      <c r="C3" s="194">
        <v>1026</v>
      </c>
      <c r="D3" s="195" t="s">
        <v>5</v>
      </c>
      <c r="E3" s="195"/>
      <c r="F3" s="195"/>
      <c r="G3" s="213"/>
    </row>
    <row r="4" ht="14.75"/>
    <row r="5" ht="14.75" spans="1:13">
      <c r="A5" s="196" t="s">
        <v>6</v>
      </c>
      <c r="B5" s="197"/>
      <c r="C5" s="197"/>
      <c r="D5" s="197"/>
      <c r="E5" s="197"/>
      <c r="F5" s="197"/>
      <c r="G5" s="214"/>
      <c r="H5" s="214"/>
      <c r="I5" s="214"/>
      <c r="J5" s="214"/>
      <c r="K5" s="214"/>
      <c r="L5" s="214"/>
      <c r="M5" s="220"/>
    </row>
    <row r="6" ht="14.75" spans="1:13">
      <c r="A6" s="198"/>
      <c r="B6" s="199"/>
      <c r="C6" s="200"/>
      <c r="D6" s="200"/>
      <c r="E6" s="200"/>
      <c r="F6" s="215"/>
      <c r="G6" s="101" t="s">
        <v>7</v>
      </c>
      <c r="H6" s="99" t="s">
        <v>8</v>
      </c>
      <c r="I6" s="218" t="s">
        <v>9</v>
      </c>
      <c r="J6" s="99" t="s">
        <v>10</v>
      </c>
      <c r="K6" s="99" t="s">
        <v>11</v>
      </c>
      <c r="L6" s="102" t="s">
        <v>12</v>
      </c>
      <c r="M6" s="71" t="s">
        <v>13</v>
      </c>
    </row>
    <row r="7" spans="1:13">
      <c r="A7" s="198"/>
      <c r="B7" s="201" t="s">
        <v>14</v>
      </c>
      <c r="C7" s="202"/>
      <c r="D7" s="202"/>
      <c r="E7" s="202"/>
      <c r="F7" s="216"/>
      <c r="G7" s="101"/>
      <c r="H7" s="99"/>
      <c r="I7" s="218"/>
      <c r="J7" s="99"/>
      <c r="K7" s="99"/>
      <c r="L7" s="102"/>
      <c r="M7" s="71"/>
    </row>
    <row r="8" ht="58" spans="1:13">
      <c r="A8" s="203" t="s">
        <v>15</v>
      </c>
      <c r="B8" s="204">
        <v>1104500527</v>
      </c>
      <c r="C8" s="204">
        <v>1104500529</v>
      </c>
      <c r="D8" s="204">
        <v>1104500525</v>
      </c>
      <c r="E8" s="204">
        <v>7802195</v>
      </c>
      <c r="F8" s="139" t="s">
        <v>16</v>
      </c>
      <c r="G8" s="101"/>
      <c r="H8" s="99"/>
      <c r="I8" s="218"/>
      <c r="J8" s="99"/>
      <c r="K8" s="99"/>
      <c r="L8" s="102"/>
      <c r="M8" s="71"/>
    </row>
    <row r="9" spans="1:13">
      <c r="A9" s="182">
        <v>41096</v>
      </c>
      <c r="B9" s="60">
        <v>679</v>
      </c>
      <c r="C9" s="60">
        <v>825</v>
      </c>
      <c r="D9" s="60">
        <v>837</v>
      </c>
      <c r="E9" s="60">
        <v>869</v>
      </c>
      <c r="F9" s="60">
        <v>8</v>
      </c>
      <c r="G9" s="60">
        <f t="shared" ref="G9:G22" si="0">B9+C9+D9+E9+F9</f>
        <v>3218</v>
      </c>
      <c r="H9" s="60">
        <v>3135</v>
      </c>
      <c r="I9" s="60">
        <f>G9-H9</f>
        <v>83</v>
      </c>
      <c r="J9" s="60"/>
      <c r="K9" s="60"/>
      <c r="L9" s="60"/>
      <c r="M9" s="160" t="s">
        <v>17</v>
      </c>
    </row>
    <row r="10" spans="1:13">
      <c r="A10" s="182">
        <v>41097</v>
      </c>
      <c r="B10" s="60">
        <v>882</v>
      </c>
      <c r="C10" s="60">
        <v>899</v>
      </c>
      <c r="D10" s="60">
        <v>910</v>
      </c>
      <c r="E10" s="60">
        <v>924</v>
      </c>
      <c r="F10" s="60">
        <v>18</v>
      </c>
      <c r="G10" s="60">
        <f t="shared" si="0"/>
        <v>3633</v>
      </c>
      <c r="H10" s="60">
        <v>3540</v>
      </c>
      <c r="I10" s="60">
        <f>G10-H10</f>
        <v>93</v>
      </c>
      <c r="J10" s="60"/>
      <c r="K10" s="60"/>
      <c r="L10" s="60"/>
      <c r="M10" s="161" t="s">
        <v>18</v>
      </c>
    </row>
    <row r="11" spans="1:13">
      <c r="A11" s="182">
        <v>41098</v>
      </c>
      <c r="B11" s="60">
        <v>1051</v>
      </c>
      <c r="C11" s="60">
        <v>1080</v>
      </c>
      <c r="D11" s="60">
        <v>1091</v>
      </c>
      <c r="E11" s="60">
        <v>1129</v>
      </c>
      <c r="F11" s="60">
        <v>26</v>
      </c>
      <c r="G11" s="60">
        <f t="shared" si="0"/>
        <v>4377</v>
      </c>
      <c r="H11" s="60">
        <v>4245</v>
      </c>
      <c r="I11" s="60">
        <f>G11-H11</f>
        <v>132</v>
      </c>
      <c r="J11" s="60"/>
      <c r="K11" s="60"/>
      <c r="L11" s="60"/>
      <c r="M11" s="160" t="s">
        <v>19</v>
      </c>
    </row>
    <row r="12" spans="1:13">
      <c r="A12" s="182">
        <v>41099</v>
      </c>
      <c r="B12" s="60">
        <v>1114</v>
      </c>
      <c r="C12" s="60">
        <v>1136</v>
      </c>
      <c r="D12" s="60">
        <v>1148</v>
      </c>
      <c r="E12" s="60">
        <v>1172</v>
      </c>
      <c r="F12" s="60">
        <v>55</v>
      </c>
      <c r="G12" s="60">
        <f t="shared" si="0"/>
        <v>4625</v>
      </c>
      <c r="H12" s="60">
        <v>4485</v>
      </c>
      <c r="I12" s="60">
        <f>G12-H12</f>
        <v>140</v>
      </c>
      <c r="J12" s="60"/>
      <c r="K12" s="60"/>
      <c r="L12" s="60"/>
      <c r="M12" s="160" t="s">
        <v>19</v>
      </c>
    </row>
    <row r="13" spans="1:13">
      <c r="A13" s="182">
        <v>41100</v>
      </c>
      <c r="B13" s="60">
        <v>153</v>
      </c>
      <c r="C13" s="60">
        <v>159</v>
      </c>
      <c r="D13" s="60">
        <v>170</v>
      </c>
      <c r="E13" s="60">
        <v>162</v>
      </c>
      <c r="F13" s="60">
        <v>4</v>
      </c>
      <c r="G13" s="60">
        <f t="shared" si="0"/>
        <v>648</v>
      </c>
      <c r="H13" s="60">
        <v>600</v>
      </c>
      <c r="I13" s="60">
        <f>G13-H13</f>
        <v>48</v>
      </c>
      <c r="J13" s="60"/>
      <c r="K13" s="60"/>
      <c r="L13" s="60"/>
      <c r="M13" s="160" t="s">
        <v>19</v>
      </c>
    </row>
    <row r="14" spans="1:13">
      <c r="A14" s="182">
        <v>41101</v>
      </c>
      <c r="B14" s="60">
        <v>718</v>
      </c>
      <c r="C14" s="60">
        <v>723</v>
      </c>
      <c r="D14" s="60">
        <v>746</v>
      </c>
      <c r="E14" s="60">
        <v>800</v>
      </c>
      <c r="F14" s="60">
        <v>25</v>
      </c>
      <c r="G14" s="60">
        <f t="shared" si="0"/>
        <v>3012</v>
      </c>
      <c r="H14" s="60">
        <v>2925</v>
      </c>
      <c r="I14" s="60">
        <f t="shared" ref="I14:I22" si="1">G14-H14</f>
        <v>87</v>
      </c>
      <c r="J14" s="60"/>
      <c r="K14" s="60"/>
      <c r="L14" s="60"/>
      <c r="M14" s="160" t="s">
        <v>19</v>
      </c>
    </row>
    <row r="15" spans="1:13">
      <c r="A15" s="182">
        <v>41102</v>
      </c>
      <c r="B15" s="60">
        <v>848</v>
      </c>
      <c r="C15" s="60">
        <v>877</v>
      </c>
      <c r="D15" s="60">
        <v>882</v>
      </c>
      <c r="E15" s="60">
        <v>898</v>
      </c>
      <c r="F15" s="60">
        <v>40</v>
      </c>
      <c r="G15" s="60">
        <f t="shared" si="0"/>
        <v>3545</v>
      </c>
      <c r="H15" s="60">
        <v>3450</v>
      </c>
      <c r="I15" s="60">
        <f t="shared" si="1"/>
        <v>95</v>
      </c>
      <c r="J15" s="60"/>
      <c r="K15" s="60"/>
      <c r="L15" s="60"/>
      <c r="M15" s="160" t="s">
        <v>19</v>
      </c>
    </row>
    <row r="16" spans="1:13">
      <c r="A16" s="182">
        <v>41103</v>
      </c>
      <c r="B16" s="205">
        <v>995</v>
      </c>
      <c r="C16" s="205">
        <v>1017</v>
      </c>
      <c r="D16" s="205">
        <v>1029</v>
      </c>
      <c r="E16" s="122">
        <v>19.93</v>
      </c>
      <c r="F16" s="122">
        <v>40</v>
      </c>
      <c r="G16" s="217">
        <f t="shared" si="0"/>
        <v>3100.93</v>
      </c>
      <c r="H16" s="122">
        <v>2985</v>
      </c>
      <c r="I16" s="217">
        <f t="shared" si="1"/>
        <v>115.93</v>
      </c>
      <c r="J16" s="60"/>
      <c r="K16" s="60"/>
      <c r="L16" s="60"/>
      <c r="M16" s="221" t="s">
        <v>20</v>
      </c>
    </row>
    <row r="17" spans="1:13">
      <c r="A17" s="182">
        <v>41104</v>
      </c>
      <c r="B17" s="122">
        <v>927</v>
      </c>
      <c r="C17" s="122">
        <v>944</v>
      </c>
      <c r="D17" s="122">
        <v>955</v>
      </c>
      <c r="E17" s="122">
        <v>72.03</v>
      </c>
      <c r="F17" s="122">
        <v>42</v>
      </c>
      <c r="G17" s="217">
        <f t="shared" si="0"/>
        <v>2940.03</v>
      </c>
      <c r="H17" s="122">
        <v>2850</v>
      </c>
      <c r="I17" s="217">
        <f t="shared" si="1"/>
        <v>90.0300000000002</v>
      </c>
      <c r="J17" s="60">
        <v>2974</v>
      </c>
      <c r="K17" s="60">
        <v>4.723</v>
      </c>
      <c r="L17" s="219">
        <f>J17/K17/$C$3</f>
        <v>0.613727604823808</v>
      </c>
      <c r="M17" s="160" t="s">
        <v>21</v>
      </c>
    </row>
    <row r="18" spans="1:13">
      <c r="A18" s="182">
        <v>41105</v>
      </c>
      <c r="B18" s="122">
        <v>814</v>
      </c>
      <c r="C18" s="122">
        <v>826</v>
      </c>
      <c r="D18" s="122">
        <v>842</v>
      </c>
      <c r="E18" s="122">
        <v>849</v>
      </c>
      <c r="F18" s="122">
        <v>26</v>
      </c>
      <c r="G18" s="217">
        <f t="shared" si="0"/>
        <v>3357</v>
      </c>
      <c r="H18" s="122">
        <v>3270</v>
      </c>
      <c r="I18" s="217">
        <f t="shared" si="1"/>
        <v>87</v>
      </c>
      <c r="J18" s="60">
        <v>3402</v>
      </c>
      <c r="K18" s="60">
        <v>3.942</v>
      </c>
      <c r="L18" s="219">
        <f>J18/K18/$C$3</f>
        <v>0.841143955779861</v>
      </c>
      <c r="M18" s="160" t="s">
        <v>22</v>
      </c>
    </row>
    <row r="19" ht="24" spans="1:13">
      <c r="A19" s="182">
        <v>41106</v>
      </c>
      <c r="B19" s="122">
        <v>791</v>
      </c>
      <c r="C19" s="122">
        <v>825</v>
      </c>
      <c r="D19" s="122">
        <v>831</v>
      </c>
      <c r="E19" s="122">
        <v>826</v>
      </c>
      <c r="F19" s="122">
        <v>35</v>
      </c>
      <c r="G19" s="217">
        <f t="shared" si="0"/>
        <v>3308</v>
      </c>
      <c r="H19" s="122">
        <v>3285</v>
      </c>
      <c r="I19" s="217">
        <f t="shared" si="1"/>
        <v>23</v>
      </c>
      <c r="J19" s="60">
        <v>3203</v>
      </c>
      <c r="K19" s="60">
        <v>3.84</v>
      </c>
      <c r="L19" s="219">
        <f>J19/K19/$C$3</f>
        <v>0.812977176738142</v>
      </c>
      <c r="M19" s="160" t="s">
        <v>23</v>
      </c>
    </row>
    <row r="20" spans="1:13">
      <c r="A20" s="182">
        <v>41107</v>
      </c>
      <c r="B20" s="122">
        <v>1114</v>
      </c>
      <c r="C20" s="122">
        <v>1142</v>
      </c>
      <c r="D20" s="122">
        <v>1154</v>
      </c>
      <c r="E20" s="122">
        <v>1158</v>
      </c>
      <c r="F20" s="122">
        <v>57</v>
      </c>
      <c r="G20" s="217">
        <f t="shared" si="0"/>
        <v>4625</v>
      </c>
      <c r="H20" s="60">
        <v>4500</v>
      </c>
      <c r="I20" s="60">
        <f t="shared" si="1"/>
        <v>125</v>
      </c>
      <c r="J20" s="60">
        <v>4654</v>
      </c>
      <c r="K20" s="60">
        <v>5.546</v>
      </c>
      <c r="L20" s="219">
        <f>J20/K20/$C$3</f>
        <v>0.817898012651937</v>
      </c>
      <c r="M20" s="122"/>
    </row>
    <row r="21" ht="28" spans="1:13">
      <c r="A21" s="206">
        <v>41108</v>
      </c>
      <c r="B21" s="122">
        <v>893</v>
      </c>
      <c r="C21" s="122">
        <v>916</v>
      </c>
      <c r="D21" s="122">
        <v>921</v>
      </c>
      <c r="E21" s="122">
        <v>919</v>
      </c>
      <c r="F21" s="122">
        <v>40</v>
      </c>
      <c r="G21" s="122">
        <f t="shared" si="0"/>
        <v>3689</v>
      </c>
      <c r="H21" s="122">
        <v>3570</v>
      </c>
      <c r="I21" s="122">
        <f t="shared" si="1"/>
        <v>119</v>
      </c>
      <c r="J21" s="122">
        <v>3695</v>
      </c>
      <c r="K21" s="122">
        <v>4.337</v>
      </c>
      <c r="L21" s="156">
        <v>0.8303</v>
      </c>
      <c r="M21" s="122" t="s">
        <v>24</v>
      </c>
    </row>
    <row r="22" ht="28" spans="1:13">
      <c r="A22" s="207">
        <v>41109</v>
      </c>
      <c r="B22" s="122">
        <v>826</v>
      </c>
      <c r="C22" s="122">
        <v>842</v>
      </c>
      <c r="D22" s="122">
        <v>860</v>
      </c>
      <c r="E22" s="122">
        <v>735</v>
      </c>
      <c r="F22" s="122">
        <v>37.01</v>
      </c>
      <c r="G22" s="122">
        <f t="shared" si="0"/>
        <v>3300.01</v>
      </c>
      <c r="H22" s="122">
        <v>3240</v>
      </c>
      <c r="I22" s="122">
        <f t="shared" si="1"/>
        <v>60.0100000000002</v>
      </c>
      <c r="J22" s="122">
        <v>3349</v>
      </c>
      <c r="K22" s="122">
        <v>4.054</v>
      </c>
      <c r="L22" s="122"/>
      <c r="M22" s="122" t="s">
        <v>25</v>
      </c>
    </row>
    <row r="23" spans="1:13">
      <c r="A23" s="208">
        <v>41110</v>
      </c>
      <c r="B23" s="122">
        <v>910</v>
      </c>
      <c r="C23" s="122">
        <v>939</v>
      </c>
      <c r="D23" s="122">
        <v>961</v>
      </c>
      <c r="E23" s="122">
        <v>944</v>
      </c>
      <c r="F23" s="122">
        <v>41</v>
      </c>
      <c r="G23" s="122">
        <v>3795</v>
      </c>
      <c r="H23" s="122">
        <v>3690</v>
      </c>
      <c r="I23" s="122">
        <v>141</v>
      </c>
      <c r="J23" s="122">
        <v>3831</v>
      </c>
      <c r="K23" s="122">
        <v>4.48</v>
      </c>
      <c r="L23" s="122"/>
      <c r="M23" s="122"/>
    </row>
    <row r="24" spans="1:13">
      <c r="A24" s="208">
        <v>41111</v>
      </c>
      <c r="B24" s="122">
        <v>870</v>
      </c>
      <c r="C24" s="122">
        <v>899</v>
      </c>
      <c r="D24" s="122">
        <v>944</v>
      </c>
      <c r="E24" s="122">
        <v>941</v>
      </c>
      <c r="F24" s="122">
        <v>44</v>
      </c>
      <c r="G24" s="122">
        <v>3698</v>
      </c>
      <c r="H24" s="122">
        <v>3630</v>
      </c>
      <c r="I24" s="122">
        <v>123</v>
      </c>
      <c r="J24" s="122">
        <v>3753</v>
      </c>
      <c r="K24" s="122">
        <v>4.534</v>
      </c>
      <c r="L24" s="122"/>
      <c r="M24" s="122"/>
    </row>
    <row r="25" spans="1:13">
      <c r="A25" s="206">
        <v>41112</v>
      </c>
      <c r="B25" s="122">
        <v>617</v>
      </c>
      <c r="C25" s="122">
        <v>644</v>
      </c>
      <c r="D25" s="122">
        <v>656</v>
      </c>
      <c r="E25" s="122">
        <v>623</v>
      </c>
      <c r="F25" s="122">
        <v>22.1</v>
      </c>
      <c r="G25" s="122">
        <v>2562.1</v>
      </c>
      <c r="H25" s="122">
        <v>2505</v>
      </c>
      <c r="I25" s="122">
        <v>57.1</v>
      </c>
      <c r="J25" s="122">
        <v>2617</v>
      </c>
      <c r="K25" s="122">
        <v>3.009</v>
      </c>
      <c r="L25" s="122">
        <v>84.76</v>
      </c>
      <c r="M25" s="122" t="s">
        <v>26</v>
      </c>
    </row>
    <row r="26" spans="1:13">
      <c r="A26" s="206">
        <v>41113</v>
      </c>
      <c r="B26" s="122">
        <v>435</v>
      </c>
      <c r="C26" s="122">
        <v>458</v>
      </c>
      <c r="D26" s="122">
        <v>458</v>
      </c>
      <c r="E26" s="122">
        <v>435</v>
      </c>
      <c r="F26" s="122">
        <v>13.21</v>
      </c>
      <c r="G26" s="122">
        <v>1799.21</v>
      </c>
      <c r="H26" s="122">
        <v>1755</v>
      </c>
      <c r="I26" s="122">
        <v>44.21</v>
      </c>
      <c r="J26" s="122">
        <v>1843</v>
      </c>
      <c r="K26" s="122">
        <v>2.062</v>
      </c>
      <c r="L26" s="122">
        <v>87.11</v>
      </c>
      <c r="M26" s="122" t="s">
        <v>27</v>
      </c>
    </row>
    <row r="27" spans="1:13">
      <c r="A27" s="206">
        <v>41114</v>
      </c>
      <c r="B27" s="122">
        <v>661</v>
      </c>
      <c r="C27" s="122">
        <v>678</v>
      </c>
      <c r="D27" s="122">
        <v>689</v>
      </c>
      <c r="E27" s="122">
        <v>667</v>
      </c>
      <c r="F27" s="122">
        <v>23.449</v>
      </c>
      <c r="G27" s="122">
        <v>2718.44</v>
      </c>
      <c r="H27" s="122">
        <v>2640</v>
      </c>
      <c r="I27" s="122">
        <v>78.44</v>
      </c>
      <c r="J27" s="122">
        <v>2745</v>
      </c>
      <c r="K27" s="122">
        <v>3.155</v>
      </c>
      <c r="L27" s="122">
        <v>84.79</v>
      </c>
      <c r="M27" s="122"/>
    </row>
    <row r="28" spans="1:13">
      <c r="A28" s="206">
        <v>41115</v>
      </c>
      <c r="B28" s="122">
        <v>843</v>
      </c>
      <c r="C28" s="122">
        <v>860</v>
      </c>
      <c r="D28" s="122">
        <v>865</v>
      </c>
      <c r="E28" s="122">
        <v>862</v>
      </c>
      <c r="F28" s="122">
        <v>34.61</v>
      </c>
      <c r="G28" s="122">
        <v>3464.61</v>
      </c>
      <c r="H28" s="122">
        <v>3375</v>
      </c>
      <c r="I28" s="122">
        <v>89.61</v>
      </c>
      <c r="J28" s="122">
        <v>3503</v>
      </c>
      <c r="K28" s="122">
        <v>3.958</v>
      </c>
      <c r="L28" s="122">
        <v>86.26</v>
      </c>
      <c r="M28" s="122" t="s">
        <v>28</v>
      </c>
    </row>
    <row r="29" spans="1:13">
      <c r="A29" s="206">
        <v>41116</v>
      </c>
      <c r="B29" s="122">
        <v>933</v>
      </c>
      <c r="C29" s="122">
        <v>950</v>
      </c>
      <c r="D29" s="122">
        <v>950</v>
      </c>
      <c r="E29" s="122">
        <v>937</v>
      </c>
      <c r="F29" s="122">
        <v>38.76</v>
      </c>
      <c r="G29" s="122">
        <v>3808.76</v>
      </c>
      <c r="H29" s="122">
        <v>3705</v>
      </c>
      <c r="I29" s="122">
        <v>103.76</v>
      </c>
      <c r="J29" s="122">
        <v>3828</v>
      </c>
      <c r="K29" s="122">
        <v>4.474</v>
      </c>
      <c r="L29" s="122">
        <v>83.39</v>
      </c>
      <c r="M29" s="122"/>
    </row>
    <row r="30" spans="1:13">
      <c r="A30" s="206">
        <v>41117</v>
      </c>
      <c r="B30" s="122">
        <v>944</v>
      </c>
      <c r="C30" s="122">
        <v>961</v>
      </c>
      <c r="D30" s="122">
        <v>972</v>
      </c>
      <c r="E30" s="122">
        <v>972</v>
      </c>
      <c r="F30" s="122">
        <v>43.06</v>
      </c>
      <c r="G30" s="122">
        <v>3892.06</v>
      </c>
      <c r="H30" s="122">
        <v>3780</v>
      </c>
      <c r="I30" s="122">
        <v>112.06</v>
      </c>
      <c r="J30" s="122">
        <v>3917</v>
      </c>
      <c r="K30" s="122">
        <v>4.604</v>
      </c>
      <c r="L30" s="122">
        <v>82.92</v>
      </c>
      <c r="M30" s="122"/>
    </row>
    <row r="31" spans="1:13">
      <c r="A31" s="208">
        <v>41118</v>
      </c>
      <c r="B31" s="122">
        <v>429</v>
      </c>
      <c r="C31" s="122">
        <v>435</v>
      </c>
      <c r="D31" s="122">
        <v>441</v>
      </c>
      <c r="E31" s="122">
        <v>485</v>
      </c>
      <c r="F31" s="122">
        <v>13.41</v>
      </c>
      <c r="G31" s="122">
        <v>1803.41</v>
      </c>
      <c r="H31" s="122">
        <v>1710</v>
      </c>
      <c r="I31" s="122">
        <v>93.41</v>
      </c>
      <c r="J31" s="122">
        <v>1789</v>
      </c>
      <c r="K31" s="122">
        <v>2.031</v>
      </c>
      <c r="L31" s="122"/>
      <c r="M31" s="122"/>
    </row>
    <row r="32" spans="1:13">
      <c r="A32" s="208">
        <v>41119</v>
      </c>
      <c r="B32" s="122">
        <v>317</v>
      </c>
      <c r="C32" s="122">
        <v>328</v>
      </c>
      <c r="D32" s="122">
        <v>334</v>
      </c>
      <c r="E32" s="122">
        <v>279</v>
      </c>
      <c r="F32" s="122">
        <v>7.86</v>
      </c>
      <c r="G32" s="122">
        <v>1265.86</v>
      </c>
      <c r="H32" s="122">
        <v>1275</v>
      </c>
      <c r="I32" s="122">
        <v>9.14</v>
      </c>
      <c r="J32" s="122">
        <v>1359</v>
      </c>
      <c r="K32" s="122">
        <v>1.519</v>
      </c>
      <c r="L32" s="122"/>
      <c r="M32" s="122"/>
    </row>
    <row r="33" spans="1:13">
      <c r="A33" s="206">
        <v>41120</v>
      </c>
      <c r="B33" s="122">
        <v>407</v>
      </c>
      <c r="C33" s="122">
        <v>418</v>
      </c>
      <c r="D33" s="122">
        <v>435</v>
      </c>
      <c r="E33" s="122">
        <v>419</v>
      </c>
      <c r="F33" s="122">
        <v>12.55</v>
      </c>
      <c r="G33" s="122">
        <v>1691.55</v>
      </c>
      <c r="H33" s="122">
        <v>1635</v>
      </c>
      <c r="I33" s="122">
        <v>56.55</v>
      </c>
      <c r="J33" s="122">
        <v>1724</v>
      </c>
      <c r="K33" s="122">
        <v>1.871</v>
      </c>
      <c r="L33" s="122">
        <v>89.8</v>
      </c>
      <c r="M33" s="122"/>
    </row>
    <row r="34" spans="1:13">
      <c r="A34" s="206">
        <v>41121</v>
      </c>
      <c r="B34" s="122">
        <v>345</v>
      </c>
      <c r="C34" s="122">
        <v>385</v>
      </c>
      <c r="D34" s="122">
        <v>385</v>
      </c>
      <c r="E34" s="122">
        <v>379</v>
      </c>
      <c r="F34" s="122">
        <v>9.07</v>
      </c>
      <c r="G34" s="122">
        <v>1503.07</v>
      </c>
      <c r="H34" s="122">
        <v>1470</v>
      </c>
      <c r="I34" s="122">
        <v>33.07</v>
      </c>
      <c r="J34" s="122">
        <v>1542</v>
      </c>
      <c r="K34" s="122">
        <v>1.875</v>
      </c>
      <c r="L34" s="122">
        <v>80.15</v>
      </c>
      <c r="M34" s="122" t="s">
        <v>29</v>
      </c>
    </row>
    <row r="35" s="183" customFormat="1" spans="1:13">
      <c r="A35" s="209"/>
      <c r="B35" s="210"/>
      <c r="C35" s="210"/>
      <c r="D35" s="210"/>
      <c r="E35" s="210"/>
      <c r="F35" s="210"/>
      <c r="G35" s="210"/>
      <c r="H35" s="210"/>
      <c r="I35" s="210"/>
      <c r="J35" s="210"/>
      <c r="K35" s="210"/>
      <c r="L35" s="210"/>
      <c r="M35" s="210"/>
    </row>
    <row r="36" spans="1:13">
      <c r="A36" s="206">
        <v>41122</v>
      </c>
      <c r="B36" s="122">
        <v>610</v>
      </c>
      <c r="C36" s="122">
        <v>627</v>
      </c>
      <c r="D36" s="122">
        <v>644</v>
      </c>
      <c r="E36" s="122">
        <v>633</v>
      </c>
      <c r="F36" s="122">
        <v>14.04</v>
      </c>
      <c r="G36" s="122">
        <v>2528.04</v>
      </c>
      <c r="H36" s="122">
        <v>2460</v>
      </c>
      <c r="I36" s="122">
        <v>68.04</v>
      </c>
      <c r="J36" s="122">
        <v>2564</v>
      </c>
      <c r="K36" s="122">
        <v>2.302</v>
      </c>
      <c r="L36" s="122">
        <v>108.55</v>
      </c>
      <c r="M36" s="122"/>
    </row>
    <row r="37" ht="56" spans="1:13">
      <c r="A37" s="206">
        <v>41123</v>
      </c>
      <c r="B37" s="122">
        <v>973</v>
      </c>
      <c r="C37" s="122">
        <v>990</v>
      </c>
      <c r="D37" s="122">
        <v>989</v>
      </c>
      <c r="E37" s="122">
        <v>965</v>
      </c>
      <c r="F37" s="122">
        <v>2.53</v>
      </c>
      <c r="G37" s="122">
        <v>3919.53</v>
      </c>
      <c r="H37" s="122">
        <v>3810</v>
      </c>
      <c r="I37" s="122">
        <v>109.53</v>
      </c>
      <c r="J37" s="122"/>
      <c r="K37" s="122"/>
      <c r="L37" s="122"/>
      <c r="M37" s="122" t="s">
        <v>30</v>
      </c>
    </row>
    <row r="38" ht="28" spans="1:13">
      <c r="A38" s="206">
        <v>41124</v>
      </c>
      <c r="B38" s="122">
        <v>531</v>
      </c>
      <c r="C38" s="122">
        <v>542</v>
      </c>
      <c r="D38" s="122">
        <v>554</v>
      </c>
      <c r="E38" s="122">
        <v>541</v>
      </c>
      <c r="F38" s="122">
        <v>6.04</v>
      </c>
      <c r="G38" s="122">
        <v>2174.04</v>
      </c>
      <c r="H38" s="122">
        <v>2130</v>
      </c>
      <c r="I38" s="122">
        <v>44.04</v>
      </c>
      <c r="J38" s="122">
        <v>2932</v>
      </c>
      <c r="K38" s="122"/>
      <c r="L38" s="122"/>
      <c r="M38" s="122" t="s">
        <v>31</v>
      </c>
    </row>
    <row r="39" spans="1:13">
      <c r="A39" s="206">
        <v>41125</v>
      </c>
      <c r="B39" s="122">
        <v>814</v>
      </c>
      <c r="C39" s="122">
        <v>837</v>
      </c>
      <c r="D39" s="122">
        <v>849</v>
      </c>
      <c r="E39" s="122">
        <v>841</v>
      </c>
      <c r="F39" s="122">
        <v>16.49</v>
      </c>
      <c r="G39" s="122">
        <v>3357.49</v>
      </c>
      <c r="H39" s="122">
        <v>3255</v>
      </c>
      <c r="I39" s="122">
        <v>102.49</v>
      </c>
      <c r="J39" s="122">
        <v>3399</v>
      </c>
      <c r="K39" s="122">
        <v>3.945</v>
      </c>
      <c r="L39" s="122">
        <v>83.97</v>
      </c>
      <c r="M39" s="122" t="s">
        <v>32</v>
      </c>
    </row>
    <row r="40" spans="1:13">
      <c r="A40" s="206">
        <v>41126</v>
      </c>
      <c r="B40" s="122">
        <v>656</v>
      </c>
      <c r="C40" s="122">
        <v>673</v>
      </c>
      <c r="D40" s="122">
        <v>684</v>
      </c>
      <c r="E40" s="122">
        <v>675</v>
      </c>
      <c r="F40" s="122">
        <v>13.47</v>
      </c>
      <c r="G40" s="122">
        <v>2701.47</v>
      </c>
      <c r="H40" s="122">
        <v>2640</v>
      </c>
      <c r="I40" s="122">
        <v>61.47</v>
      </c>
      <c r="J40" s="122">
        <v>2753</v>
      </c>
      <c r="K40" s="122">
        <v>3.183</v>
      </c>
      <c r="L40" s="122">
        <v>84.29</v>
      </c>
      <c r="M40" s="122"/>
    </row>
    <row r="41" spans="1:13">
      <c r="A41" s="206">
        <v>41127</v>
      </c>
      <c r="B41" s="122">
        <v>995</v>
      </c>
      <c r="C41" s="122">
        <v>1017</v>
      </c>
      <c r="D41" s="122">
        <v>1023</v>
      </c>
      <c r="E41" s="122">
        <v>1041</v>
      </c>
      <c r="F41" s="122">
        <v>25.27</v>
      </c>
      <c r="G41" s="122">
        <v>4101.27</v>
      </c>
      <c r="H41" s="122">
        <v>3990</v>
      </c>
      <c r="I41" s="122">
        <v>111.27</v>
      </c>
      <c r="J41" s="122">
        <v>4133</v>
      </c>
      <c r="K41" s="122">
        <v>4.625</v>
      </c>
      <c r="L41" s="122">
        <v>87.09</v>
      </c>
      <c r="M41" s="122" t="s">
        <v>33</v>
      </c>
    </row>
    <row r="42" spans="1:13">
      <c r="A42" s="206">
        <v>41128</v>
      </c>
      <c r="B42" s="122">
        <v>718</v>
      </c>
      <c r="C42" s="122">
        <v>741</v>
      </c>
      <c r="D42" s="122">
        <v>752</v>
      </c>
      <c r="E42" s="122">
        <v>763</v>
      </c>
      <c r="F42" s="122">
        <v>19.67</v>
      </c>
      <c r="G42" s="122">
        <v>2993.61</v>
      </c>
      <c r="H42" s="122">
        <v>2925</v>
      </c>
      <c r="I42" s="122">
        <v>68.61</v>
      </c>
      <c r="J42" s="122">
        <v>3049</v>
      </c>
      <c r="K42" s="122">
        <v>3.473</v>
      </c>
      <c r="L42" s="122">
        <v>85.56</v>
      </c>
      <c r="M42" s="122"/>
    </row>
    <row r="43" spans="1:13">
      <c r="A43" s="206">
        <v>41129</v>
      </c>
      <c r="B43" s="122">
        <v>475</v>
      </c>
      <c r="C43" s="122">
        <v>492</v>
      </c>
      <c r="D43" s="122">
        <v>492</v>
      </c>
      <c r="E43" s="122">
        <v>495</v>
      </c>
      <c r="F43" s="122">
        <v>5.31</v>
      </c>
      <c r="G43" s="122">
        <v>1959.31</v>
      </c>
      <c r="H43" s="122">
        <v>1890</v>
      </c>
      <c r="I43" s="122">
        <v>69.31</v>
      </c>
      <c r="J43" s="122">
        <v>2016</v>
      </c>
      <c r="K43" s="122">
        <v>2.226</v>
      </c>
      <c r="L43" s="122">
        <v>82.27</v>
      </c>
      <c r="M43" s="122" t="s">
        <v>34</v>
      </c>
    </row>
    <row r="44" ht="28" spans="1:13">
      <c r="A44" s="206">
        <v>41130</v>
      </c>
      <c r="B44" s="122">
        <v>543</v>
      </c>
      <c r="C44" s="122">
        <v>559</v>
      </c>
      <c r="D44" s="122">
        <v>571</v>
      </c>
      <c r="E44" s="122">
        <v>552</v>
      </c>
      <c r="F44" s="122">
        <v>2.47</v>
      </c>
      <c r="G44" s="122">
        <v>2227.47</v>
      </c>
      <c r="H44" s="122">
        <v>2160</v>
      </c>
      <c r="I44" s="122">
        <v>67.47</v>
      </c>
      <c r="J44" s="122">
        <v>2288</v>
      </c>
      <c r="K44" s="122">
        <v>2.514</v>
      </c>
      <c r="L44" s="122">
        <v>88.7</v>
      </c>
      <c r="M44" s="122" t="s">
        <v>35</v>
      </c>
    </row>
    <row r="45" ht="42" spans="1:13">
      <c r="A45" s="206">
        <v>41131</v>
      </c>
      <c r="B45" s="122">
        <v>870</v>
      </c>
      <c r="C45" s="122">
        <v>854</v>
      </c>
      <c r="D45" s="122">
        <v>825</v>
      </c>
      <c r="E45" s="122">
        <v>902</v>
      </c>
      <c r="F45" s="122">
        <v>0</v>
      </c>
      <c r="G45" s="122">
        <v>3451</v>
      </c>
      <c r="H45" s="122">
        <v>3345</v>
      </c>
      <c r="I45" s="122">
        <v>106</v>
      </c>
      <c r="J45" s="122">
        <v>3515</v>
      </c>
      <c r="K45" s="122">
        <v>4.022</v>
      </c>
      <c r="L45" s="122">
        <v>85.17</v>
      </c>
      <c r="M45" s="122" t="s">
        <v>36</v>
      </c>
    </row>
    <row r="46" ht="42" spans="1:13">
      <c r="A46" s="206">
        <v>41132</v>
      </c>
      <c r="B46" s="122">
        <v>543</v>
      </c>
      <c r="C46" s="122">
        <v>560</v>
      </c>
      <c r="D46" s="122">
        <v>571</v>
      </c>
      <c r="E46" s="122">
        <v>557</v>
      </c>
      <c r="F46" s="122">
        <v>0.39</v>
      </c>
      <c r="G46" s="122">
        <v>2231.39</v>
      </c>
      <c r="H46" s="122">
        <v>2160</v>
      </c>
      <c r="I46" s="122">
        <v>71.39</v>
      </c>
      <c r="J46" s="122">
        <v>2279</v>
      </c>
      <c r="K46" s="122">
        <v>2.549</v>
      </c>
      <c r="L46" s="122">
        <v>87.14</v>
      </c>
      <c r="M46" s="122" t="s">
        <v>37</v>
      </c>
    </row>
    <row r="47" spans="1:13">
      <c r="A47" s="206">
        <v>41133</v>
      </c>
      <c r="B47" s="122">
        <v>192</v>
      </c>
      <c r="C47" s="122">
        <v>198</v>
      </c>
      <c r="D47" s="122">
        <v>209</v>
      </c>
      <c r="E47" s="122">
        <v>205</v>
      </c>
      <c r="F47" s="122">
        <v>0.99</v>
      </c>
      <c r="G47" s="122">
        <v>804.99</v>
      </c>
      <c r="H47" s="122">
        <v>765</v>
      </c>
      <c r="I47" s="122">
        <v>39.99</v>
      </c>
      <c r="J47" s="122"/>
      <c r="K47" s="122"/>
      <c r="L47" s="122"/>
      <c r="M47" s="122" t="s">
        <v>38</v>
      </c>
    </row>
    <row r="48" spans="1:13">
      <c r="A48" s="206">
        <v>41134</v>
      </c>
      <c r="B48" s="122">
        <v>300</v>
      </c>
      <c r="C48" s="122">
        <v>311</v>
      </c>
      <c r="D48" s="122">
        <v>317</v>
      </c>
      <c r="E48" s="122">
        <v>306</v>
      </c>
      <c r="F48" s="122">
        <v>7.04</v>
      </c>
      <c r="G48" s="122">
        <v>1241.04</v>
      </c>
      <c r="H48" s="122">
        <v>1230</v>
      </c>
      <c r="I48" s="122">
        <v>11.04</v>
      </c>
      <c r="J48" s="122">
        <v>1251</v>
      </c>
      <c r="K48" s="122"/>
      <c r="L48" s="122"/>
      <c r="M48" s="122" t="s">
        <v>39</v>
      </c>
    </row>
    <row r="49" spans="1:13">
      <c r="A49" s="206">
        <v>41135</v>
      </c>
      <c r="B49" s="122">
        <v>277</v>
      </c>
      <c r="C49" s="122">
        <v>288</v>
      </c>
      <c r="D49" s="122">
        <v>294</v>
      </c>
      <c r="E49" s="122">
        <v>281</v>
      </c>
      <c r="F49" s="122">
        <v>6.06</v>
      </c>
      <c r="G49" s="122">
        <v>1146.06</v>
      </c>
      <c r="H49" s="122">
        <v>1095</v>
      </c>
      <c r="I49" s="122">
        <v>51.06</v>
      </c>
      <c r="J49" s="122">
        <v>1197</v>
      </c>
      <c r="K49" s="122">
        <v>1.344</v>
      </c>
      <c r="L49" s="122">
        <v>86.8</v>
      </c>
      <c r="M49" s="122"/>
    </row>
    <row r="50" spans="1:13">
      <c r="A50" s="206">
        <v>41136</v>
      </c>
      <c r="B50" s="122">
        <v>565</v>
      </c>
      <c r="C50" s="122">
        <v>582</v>
      </c>
      <c r="D50" s="122">
        <v>593</v>
      </c>
      <c r="E50" s="122">
        <v>580</v>
      </c>
      <c r="F50" s="122">
        <v>2.72</v>
      </c>
      <c r="G50" s="122">
        <v>2322.72</v>
      </c>
      <c r="H50" s="122">
        <v>2265</v>
      </c>
      <c r="I50" s="122">
        <v>57.72</v>
      </c>
      <c r="J50" s="122">
        <v>2382</v>
      </c>
      <c r="K50" s="122">
        <v>2.836</v>
      </c>
      <c r="L50" s="122">
        <v>81.86</v>
      </c>
      <c r="M50" s="122" t="s">
        <v>40</v>
      </c>
    </row>
    <row r="51" spans="1:13">
      <c r="A51" s="206">
        <v>41137</v>
      </c>
      <c r="B51" s="122">
        <v>639</v>
      </c>
      <c r="C51" s="122">
        <v>656</v>
      </c>
      <c r="D51" s="122">
        <v>662</v>
      </c>
      <c r="E51" s="122">
        <v>645</v>
      </c>
      <c r="F51" s="122">
        <v>18.48</v>
      </c>
      <c r="G51" s="122">
        <v>2620.48</v>
      </c>
      <c r="H51" s="122">
        <v>2535</v>
      </c>
      <c r="I51" s="122">
        <v>85.48</v>
      </c>
      <c r="J51" s="122">
        <v>2664</v>
      </c>
      <c r="K51" s="122">
        <v>3.032</v>
      </c>
      <c r="L51" s="122">
        <v>85.63</v>
      </c>
      <c r="M51" s="122"/>
    </row>
    <row r="52" spans="1:13">
      <c r="A52" s="208">
        <v>41138</v>
      </c>
      <c r="B52" s="122">
        <v>752</v>
      </c>
      <c r="C52" s="122">
        <v>775</v>
      </c>
      <c r="D52" s="122">
        <v>786</v>
      </c>
      <c r="E52" s="122">
        <v>780</v>
      </c>
      <c r="F52" s="122">
        <v>21.01</v>
      </c>
      <c r="G52" s="122">
        <v>3114.01</v>
      </c>
      <c r="H52" s="122">
        <v>3030</v>
      </c>
      <c r="I52" s="122">
        <v>84.01</v>
      </c>
      <c r="J52" s="122">
        <v>3167</v>
      </c>
      <c r="K52" s="122">
        <v>3.633</v>
      </c>
      <c r="L52" s="122"/>
      <c r="M52" s="122"/>
    </row>
    <row r="53" spans="1:13">
      <c r="A53" s="208">
        <v>41139</v>
      </c>
      <c r="B53" s="122">
        <v>899</v>
      </c>
      <c r="C53" s="122">
        <v>927</v>
      </c>
      <c r="D53" s="122">
        <v>944</v>
      </c>
      <c r="E53" s="122">
        <v>949</v>
      </c>
      <c r="F53" s="122">
        <v>19.47</v>
      </c>
      <c r="G53" s="122">
        <v>3738.47</v>
      </c>
      <c r="H53" s="122">
        <v>3660</v>
      </c>
      <c r="I53" s="122">
        <v>78.47</v>
      </c>
      <c r="J53" s="122">
        <v>3806</v>
      </c>
      <c r="K53" s="122">
        <v>4.299</v>
      </c>
      <c r="L53" s="122"/>
      <c r="M53" s="122" t="s">
        <v>41</v>
      </c>
    </row>
    <row r="54" ht="28" spans="1:13">
      <c r="A54" s="206">
        <v>41140</v>
      </c>
      <c r="B54" s="122">
        <v>1142</v>
      </c>
      <c r="C54" s="122">
        <v>1170</v>
      </c>
      <c r="D54" s="122">
        <v>1176</v>
      </c>
      <c r="E54" s="122">
        <v>1167</v>
      </c>
      <c r="F54" s="122">
        <v>0.2</v>
      </c>
      <c r="G54" s="122">
        <v>4655.2</v>
      </c>
      <c r="H54" s="122">
        <v>4515</v>
      </c>
      <c r="I54" s="122">
        <v>140.2</v>
      </c>
      <c r="J54" s="122">
        <v>4706</v>
      </c>
      <c r="K54" s="122">
        <v>5.6356</v>
      </c>
      <c r="L54" s="122">
        <v>81.39</v>
      </c>
      <c r="M54" s="122" t="s">
        <v>42</v>
      </c>
    </row>
    <row r="55" spans="1:13">
      <c r="A55" s="206">
        <v>41141</v>
      </c>
      <c r="B55" s="122">
        <v>831</v>
      </c>
      <c r="C55" s="122">
        <v>854</v>
      </c>
      <c r="D55" s="122">
        <v>859</v>
      </c>
      <c r="E55" s="122">
        <v>866</v>
      </c>
      <c r="F55" s="122">
        <v>2.26</v>
      </c>
      <c r="G55" s="122">
        <v>3412.26</v>
      </c>
      <c r="H55" s="122">
        <v>3330</v>
      </c>
      <c r="I55" s="122">
        <v>82.26</v>
      </c>
      <c r="J55" s="122">
        <v>3471</v>
      </c>
      <c r="K55" s="122">
        <v>4.121</v>
      </c>
      <c r="L55" s="122">
        <v>82.09</v>
      </c>
      <c r="M55" s="122"/>
    </row>
    <row r="56" ht="42" spans="1:13">
      <c r="A56" s="206">
        <v>41142</v>
      </c>
      <c r="B56" s="122">
        <v>927</v>
      </c>
      <c r="C56" s="122">
        <v>944</v>
      </c>
      <c r="D56" s="122">
        <v>944</v>
      </c>
      <c r="E56" s="122">
        <v>986</v>
      </c>
      <c r="F56" s="122">
        <v>25.3</v>
      </c>
      <c r="G56" s="122">
        <v>3826.3</v>
      </c>
      <c r="H56" s="122">
        <v>3735</v>
      </c>
      <c r="I56" s="122">
        <f t="shared" ref="I56:I77" si="2">G56-H56</f>
        <v>91.3000000000002</v>
      </c>
      <c r="J56" s="122">
        <v>3483</v>
      </c>
      <c r="K56" s="122"/>
      <c r="L56" s="122"/>
      <c r="M56" s="122" t="s">
        <v>43</v>
      </c>
    </row>
    <row r="57" spans="1:13">
      <c r="A57" s="206">
        <v>41143</v>
      </c>
      <c r="B57" s="122">
        <v>452</v>
      </c>
      <c r="C57" s="122">
        <v>469</v>
      </c>
      <c r="D57" s="122">
        <v>475</v>
      </c>
      <c r="E57" s="122">
        <v>463</v>
      </c>
      <c r="F57" s="122">
        <v>7.55</v>
      </c>
      <c r="G57" s="122">
        <f t="shared" ref="G57:G77" si="3">B57+C57+D57+E57+F57</f>
        <v>1866.55</v>
      </c>
      <c r="H57" s="122">
        <v>1815</v>
      </c>
      <c r="I57" s="122">
        <f t="shared" si="2"/>
        <v>51.55</v>
      </c>
      <c r="J57" s="122">
        <v>2306</v>
      </c>
      <c r="K57" s="122"/>
      <c r="L57" s="122"/>
      <c r="M57" s="122"/>
    </row>
    <row r="58" spans="1:13">
      <c r="A58" s="206">
        <v>41144</v>
      </c>
      <c r="B58" s="122">
        <v>911</v>
      </c>
      <c r="C58" s="122">
        <v>933</v>
      </c>
      <c r="D58" s="122">
        <v>944</v>
      </c>
      <c r="E58" s="122">
        <v>956</v>
      </c>
      <c r="F58" s="122">
        <v>33.29</v>
      </c>
      <c r="G58" s="122">
        <f t="shared" si="3"/>
        <v>3777.29</v>
      </c>
      <c r="H58" s="122">
        <v>3690</v>
      </c>
      <c r="I58" s="122">
        <f t="shared" si="2"/>
        <v>87.29</v>
      </c>
      <c r="J58" s="122">
        <v>3812</v>
      </c>
      <c r="K58" s="122"/>
      <c r="L58" s="122"/>
      <c r="M58" s="122"/>
    </row>
    <row r="59" ht="28" spans="1:13">
      <c r="A59" s="206">
        <v>41145</v>
      </c>
      <c r="B59" s="122">
        <v>910</v>
      </c>
      <c r="C59" s="122">
        <v>927</v>
      </c>
      <c r="D59" s="122">
        <v>933</v>
      </c>
      <c r="E59" s="122">
        <v>957</v>
      </c>
      <c r="F59" s="122">
        <v>33.41</v>
      </c>
      <c r="G59" s="122">
        <f t="shared" si="3"/>
        <v>3760.41</v>
      </c>
      <c r="H59" s="122">
        <v>3660</v>
      </c>
      <c r="I59">
        <f t="shared" si="2"/>
        <v>100.41</v>
      </c>
      <c r="J59" s="122">
        <v>3787</v>
      </c>
      <c r="K59" s="122">
        <v>4.505</v>
      </c>
      <c r="L59" s="122">
        <v>81.93</v>
      </c>
      <c r="M59" s="122" t="s">
        <v>44</v>
      </c>
    </row>
    <row r="60" spans="1:13">
      <c r="A60" s="206">
        <v>41146</v>
      </c>
      <c r="B60" s="122">
        <v>650</v>
      </c>
      <c r="C60" s="122">
        <v>673</v>
      </c>
      <c r="D60" s="122">
        <v>684</v>
      </c>
      <c r="E60" s="122">
        <v>666</v>
      </c>
      <c r="F60" s="122">
        <v>15.02</v>
      </c>
      <c r="G60" s="122">
        <f t="shared" si="3"/>
        <v>2688.02</v>
      </c>
      <c r="H60" s="122">
        <v>2625</v>
      </c>
      <c r="I60" s="122">
        <f t="shared" si="2"/>
        <v>63.02</v>
      </c>
      <c r="J60" s="122">
        <v>2679</v>
      </c>
      <c r="K60" s="122"/>
      <c r="L60" s="122"/>
      <c r="M60" s="122"/>
    </row>
    <row r="61" spans="1:13">
      <c r="A61" s="206">
        <v>41147</v>
      </c>
      <c r="B61" s="122">
        <v>808</v>
      </c>
      <c r="C61" s="122">
        <v>825</v>
      </c>
      <c r="D61" s="122">
        <v>837</v>
      </c>
      <c r="E61" s="122">
        <v>833</v>
      </c>
      <c r="F61" s="122">
        <v>14.13</v>
      </c>
      <c r="G61" s="122">
        <f t="shared" si="3"/>
        <v>3317.13</v>
      </c>
      <c r="H61" s="122">
        <v>3255</v>
      </c>
      <c r="I61" s="122">
        <f t="shared" si="2"/>
        <v>62.1300000000001</v>
      </c>
      <c r="J61" s="122">
        <v>3427</v>
      </c>
      <c r="K61" s="122"/>
      <c r="L61" s="122"/>
      <c r="M61" s="122" t="s">
        <v>45</v>
      </c>
    </row>
    <row r="62" spans="1:13">
      <c r="A62" s="206">
        <v>41148</v>
      </c>
      <c r="B62" s="122">
        <v>1035</v>
      </c>
      <c r="C62" s="122">
        <v>1057</v>
      </c>
      <c r="D62" s="122">
        <v>1057</v>
      </c>
      <c r="E62" s="122">
        <v>1086</v>
      </c>
      <c r="F62" s="122">
        <v>34.84</v>
      </c>
      <c r="G62" s="122">
        <f t="shared" si="3"/>
        <v>4269.84</v>
      </c>
      <c r="H62" s="122">
        <v>4140</v>
      </c>
      <c r="I62" s="122">
        <f t="shared" si="2"/>
        <v>129.84</v>
      </c>
      <c r="J62" s="122">
        <v>4298</v>
      </c>
      <c r="K62" s="122">
        <v>5.116</v>
      </c>
      <c r="L62" s="122">
        <v>81.88</v>
      </c>
      <c r="M62" s="122"/>
    </row>
    <row r="63" spans="1:13">
      <c r="A63" s="206">
        <v>41149</v>
      </c>
      <c r="B63" s="122">
        <v>424</v>
      </c>
      <c r="C63" s="122">
        <v>441</v>
      </c>
      <c r="D63" s="122">
        <v>447</v>
      </c>
      <c r="E63" s="122">
        <v>445</v>
      </c>
      <c r="F63" s="122">
        <v>12.23</v>
      </c>
      <c r="G63" s="122">
        <f t="shared" si="3"/>
        <v>1769.23</v>
      </c>
      <c r="H63" s="122">
        <v>1755</v>
      </c>
      <c r="I63" s="122">
        <f t="shared" si="2"/>
        <v>14.23</v>
      </c>
      <c r="J63" s="122">
        <v>1824</v>
      </c>
      <c r="K63" s="122">
        <v>2.076</v>
      </c>
      <c r="L63" s="122">
        <v>85.63</v>
      </c>
      <c r="M63" s="122" t="s">
        <v>46</v>
      </c>
    </row>
    <row r="64" spans="1:13">
      <c r="A64" s="206">
        <v>41150</v>
      </c>
      <c r="B64" s="122">
        <v>904</v>
      </c>
      <c r="C64" s="122">
        <v>933</v>
      </c>
      <c r="D64" s="122">
        <v>944</v>
      </c>
      <c r="E64" s="122">
        <v>936</v>
      </c>
      <c r="F64" s="122">
        <v>37.95</v>
      </c>
      <c r="G64" s="122">
        <f t="shared" si="3"/>
        <v>3754.95</v>
      </c>
      <c r="H64" s="122">
        <v>3675</v>
      </c>
      <c r="I64" s="122">
        <f t="shared" si="2"/>
        <v>79.9499999999998</v>
      </c>
      <c r="J64" s="122">
        <v>3792</v>
      </c>
      <c r="K64" s="122">
        <v>4.36</v>
      </c>
      <c r="L64" s="122">
        <v>84.76</v>
      </c>
      <c r="M64" s="122"/>
    </row>
    <row r="65" spans="1:13">
      <c r="A65" s="206">
        <v>41151</v>
      </c>
      <c r="B65" s="122">
        <v>922</v>
      </c>
      <c r="C65" s="122">
        <v>950</v>
      </c>
      <c r="D65" s="122">
        <v>949</v>
      </c>
      <c r="E65" s="122">
        <v>955</v>
      </c>
      <c r="F65" s="122">
        <v>35.94</v>
      </c>
      <c r="G65" s="122">
        <f t="shared" si="3"/>
        <v>3811.94</v>
      </c>
      <c r="H65" s="122">
        <v>3720</v>
      </c>
      <c r="I65" s="122">
        <f t="shared" si="2"/>
        <v>91.9400000000001</v>
      </c>
      <c r="J65" s="122">
        <v>3856</v>
      </c>
      <c r="K65" s="122">
        <v>4.543</v>
      </c>
      <c r="L65" s="122">
        <v>82.72</v>
      </c>
      <c r="M65" s="122" t="s">
        <v>47</v>
      </c>
    </row>
    <row r="66" spans="1:13">
      <c r="A66" s="206">
        <v>41152</v>
      </c>
      <c r="B66" s="122">
        <v>622</v>
      </c>
      <c r="C66" s="122">
        <v>644</v>
      </c>
      <c r="D66" s="122">
        <v>656</v>
      </c>
      <c r="E66" s="122">
        <v>644</v>
      </c>
      <c r="F66" s="122">
        <v>24.99</v>
      </c>
      <c r="G66" s="122">
        <f t="shared" si="3"/>
        <v>2590.99</v>
      </c>
      <c r="H66" s="122">
        <v>2520</v>
      </c>
      <c r="I66" s="122">
        <f t="shared" si="2"/>
        <v>70.9899999999998</v>
      </c>
      <c r="J66" s="122">
        <v>2627</v>
      </c>
      <c r="K66" s="122">
        <v>3.078</v>
      </c>
      <c r="L66" s="122"/>
      <c r="M66" s="122" t="s">
        <v>48</v>
      </c>
    </row>
    <row r="67" s="184" customFormat="1" spans="1:13">
      <c r="A67" s="209"/>
      <c r="B67" s="210"/>
      <c r="C67" s="210"/>
      <c r="D67" s="210"/>
      <c r="E67" s="210"/>
      <c r="F67" s="210"/>
      <c r="G67" s="210"/>
      <c r="H67" s="210"/>
      <c r="I67" s="210"/>
      <c r="J67" s="210"/>
      <c r="K67" s="210"/>
      <c r="L67" s="210"/>
      <c r="M67" s="210"/>
    </row>
    <row r="68" spans="1:13">
      <c r="A68" s="206">
        <v>41153</v>
      </c>
      <c r="B68" s="122">
        <v>876</v>
      </c>
      <c r="C68" s="122">
        <v>899</v>
      </c>
      <c r="D68" s="122">
        <v>905</v>
      </c>
      <c r="E68" s="122">
        <v>930</v>
      </c>
      <c r="F68" s="122">
        <v>19.28</v>
      </c>
      <c r="G68" s="122">
        <f t="shared" si="3"/>
        <v>3629.28</v>
      </c>
      <c r="H68" s="122">
        <v>3555</v>
      </c>
      <c r="I68" s="122">
        <f t="shared" si="2"/>
        <v>74.2800000000002</v>
      </c>
      <c r="J68" s="122">
        <v>3684</v>
      </c>
      <c r="K68" s="122">
        <v>4.313</v>
      </c>
      <c r="L68" s="122"/>
      <c r="M68" s="122" t="s">
        <v>49</v>
      </c>
    </row>
    <row r="69" spans="1:13">
      <c r="A69" s="206">
        <v>41154</v>
      </c>
      <c r="B69" s="122">
        <v>803</v>
      </c>
      <c r="C69" s="122">
        <v>826</v>
      </c>
      <c r="D69" s="122">
        <v>831</v>
      </c>
      <c r="E69" s="122">
        <v>819</v>
      </c>
      <c r="F69" s="122">
        <v>18.59</v>
      </c>
      <c r="G69" s="122">
        <f t="shared" si="3"/>
        <v>3297.59</v>
      </c>
      <c r="H69" s="122">
        <v>3225</v>
      </c>
      <c r="I69" s="122">
        <f t="shared" si="2"/>
        <v>72.5900000000001</v>
      </c>
      <c r="J69" s="122">
        <v>3343</v>
      </c>
      <c r="K69" s="122">
        <v>3.895</v>
      </c>
      <c r="L69" s="122"/>
      <c r="M69" s="122"/>
    </row>
    <row r="70" spans="1:13">
      <c r="A70" s="206">
        <v>41155</v>
      </c>
      <c r="B70" s="122">
        <v>712</v>
      </c>
      <c r="C70" s="122">
        <v>735</v>
      </c>
      <c r="D70" s="122">
        <v>740</v>
      </c>
      <c r="E70" s="122">
        <v>731</v>
      </c>
      <c r="F70" s="122">
        <v>11.84</v>
      </c>
      <c r="G70" s="122">
        <f t="shared" si="3"/>
        <v>2929.84</v>
      </c>
      <c r="H70" s="122">
        <v>2865</v>
      </c>
      <c r="I70" s="122">
        <f t="shared" si="2"/>
        <v>64.8400000000001</v>
      </c>
      <c r="J70" s="122">
        <v>2963</v>
      </c>
      <c r="K70" s="122">
        <v>3.415</v>
      </c>
      <c r="L70" s="122">
        <v>84.56</v>
      </c>
      <c r="M70" s="122"/>
    </row>
    <row r="71" spans="1:13">
      <c r="A71" s="206">
        <v>41156</v>
      </c>
      <c r="B71" s="122">
        <v>905</v>
      </c>
      <c r="C71" s="122">
        <v>932</v>
      </c>
      <c r="D71" s="122">
        <v>944</v>
      </c>
      <c r="E71" s="122">
        <v>930</v>
      </c>
      <c r="F71" s="122">
        <v>18.09</v>
      </c>
      <c r="G71" s="122">
        <f t="shared" si="3"/>
        <v>3729.09</v>
      </c>
      <c r="H71" s="122">
        <v>3645</v>
      </c>
      <c r="I71" s="122">
        <f t="shared" si="2"/>
        <v>84.0900000000001</v>
      </c>
      <c r="J71" s="122">
        <v>3764</v>
      </c>
      <c r="K71" s="122">
        <v>4.216</v>
      </c>
      <c r="L71" s="122">
        <v>87.01</v>
      </c>
      <c r="M71" s="122"/>
    </row>
    <row r="72" spans="1:13">
      <c r="A72" s="206">
        <v>41157</v>
      </c>
      <c r="B72" s="122">
        <v>1040</v>
      </c>
      <c r="C72" s="122">
        <v>1069</v>
      </c>
      <c r="D72" s="122">
        <v>1080</v>
      </c>
      <c r="E72" s="122">
        <v>1095</v>
      </c>
      <c r="F72" s="122">
        <v>23.74</v>
      </c>
      <c r="G72" s="122">
        <f t="shared" si="3"/>
        <v>4307.74</v>
      </c>
      <c r="H72" s="122">
        <v>4200</v>
      </c>
      <c r="I72" s="122">
        <f t="shared" si="2"/>
        <v>107.74</v>
      </c>
      <c r="J72" s="122">
        <v>4347</v>
      </c>
      <c r="K72" s="122">
        <v>5.06</v>
      </c>
      <c r="L72" s="122"/>
      <c r="M72" s="122"/>
    </row>
    <row r="73" spans="1:13">
      <c r="A73" s="206">
        <v>41158</v>
      </c>
      <c r="B73" s="122">
        <v>283</v>
      </c>
      <c r="C73" s="122">
        <v>294</v>
      </c>
      <c r="D73" s="122">
        <v>300</v>
      </c>
      <c r="E73" s="122">
        <v>291</v>
      </c>
      <c r="F73" s="122">
        <v>5.04</v>
      </c>
      <c r="G73" s="122">
        <f t="shared" si="3"/>
        <v>1173.04</v>
      </c>
      <c r="H73" s="122">
        <v>1140</v>
      </c>
      <c r="I73" s="122">
        <f t="shared" si="2"/>
        <v>33.04</v>
      </c>
      <c r="J73" s="122">
        <v>1218</v>
      </c>
      <c r="K73" s="122">
        <v>1.441</v>
      </c>
      <c r="L73" s="122">
        <v>82.38</v>
      </c>
      <c r="M73" s="122" t="s">
        <v>50</v>
      </c>
    </row>
    <row r="74" ht="28" spans="1:13">
      <c r="A74" s="206">
        <v>41159</v>
      </c>
      <c r="B74" s="122">
        <v>226</v>
      </c>
      <c r="C74" s="122">
        <v>237</v>
      </c>
      <c r="D74" s="122">
        <v>243</v>
      </c>
      <c r="E74" s="122">
        <v>237</v>
      </c>
      <c r="F74" s="122">
        <v>4.21</v>
      </c>
      <c r="G74" s="122">
        <f t="shared" si="3"/>
        <v>947.21</v>
      </c>
      <c r="H74" s="122">
        <v>915</v>
      </c>
      <c r="I74" s="122">
        <f t="shared" si="2"/>
        <v>32.21</v>
      </c>
      <c r="J74" s="122">
        <v>966</v>
      </c>
      <c r="K74" s="122">
        <v>1.195</v>
      </c>
      <c r="L74" s="122">
        <v>78.78</v>
      </c>
      <c r="M74" s="122" t="s">
        <v>51</v>
      </c>
    </row>
    <row r="75" ht="28" spans="1:13">
      <c r="A75" s="206">
        <v>41160</v>
      </c>
      <c r="B75" s="122">
        <v>757</v>
      </c>
      <c r="C75" s="122">
        <v>780</v>
      </c>
      <c r="D75" s="122">
        <v>786</v>
      </c>
      <c r="E75" s="122">
        <v>772</v>
      </c>
      <c r="F75" s="122">
        <v>15.87</v>
      </c>
      <c r="G75" s="122">
        <f t="shared" si="3"/>
        <v>3110.87</v>
      </c>
      <c r="H75" s="122">
        <v>3030</v>
      </c>
      <c r="I75" s="122">
        <f t="shared" si="2"/>
        <v>80.8699999999999</v>
      </c>
      <c r="J75" s="122">
        <v>3167</v>
      </c>
      <c r="K75" s="122">
        <v>3.789</v>
      </c>
      <c r="L75" s="122">
        <v>81.46</v>
      </c>
      <c r="M75" s="122" t="s">
        <v>52</v>
      </c>
    </row>
    <row r="76" spans="1:13">
      <c r="A76" s="206">
        <v>41161</v>
      </c>
      <c r="B76" s="122">
        <v>283</v>
      </c>
      <c r="C76" s="122">
        <v>289</v>
      </c>
      <c r="D76" s="122">
        <v>288</v>
      </c>
      <c r="E76" s="122">
        <v>295</v>
      </c>
      <c r="F76" s="122">
        <v>4.96</v>
      </c>
      <c r="G76" s="122">
        <f t="shared" si="3"/>
        <v>1159.96</v>
      </c>
      <c r="H76" s="122">
        <v>1125</v>
      </c>
      <c r="I76" s="122">
        <f t="shared" si="2"/>
        <v>34.96</v>
      </c>
      <c r="J76" s="122">
        <v>1217</v>
      </c>
      <c r="K76" s="122">
        <v>1.417</v>
      </c>
      <c r="L76" s="122">
        <v>83.7</v>
      </c>
      <c r="M76" s="122" t="s">
        <v>53</v>
      </c>
    </row>
    <row r="77" spans="1:13">
      <c r="A77" s="206">
        <v>41162</v>
      </c>
      <c r="B77" s="122">
        <v>396</v>
      </c>
      <c r="C77" s="122">
        <v>407</v>
      </c>
      <c r="D77" s="122">
        <v>413</v>
      </c>
      <c r="E77" s="122">
        <v>401</v>
      </c>
      <c r="F77" s="122">
        <v>11.66</v>
      </c>
      <c r="G77" s="122">
        <f t="shared" si="3"/>
        <v>1628.66</v>
      </c>
      <c r="H77" s="122">
        <v>1605</v>
      </c>
      <c r="I77" s="122">
        <f t="shared" si="2"/>
        <v>23.6600000000001</v>
      </c>
      <c r="J77" s="122">
        <v>1676</v>
      </c>
      <c r="K77" s="122">
        <v>1.64</v>
      </c>
      <c r="L77" s="122">
        <v>99.6</v>
      </c>
      <c r="M77" s="122"/>
    </row>
    <row r="78" spans="1:13">
      <c r="A78" s="208">
        <v>41163</v>
      </c>
      <c r="B78" s="122">
        <v>492</v>
      </c>
      <c r="C78" s="122">
        <v>503</v>
      </c>
      <c r="D78" s="122">
        <v>509</v>
      </c>
      <c r="E78" s="122">
        <v>498</v>
      </c>
      <c r="F78" s="122">
        <v>11.88</v>
      </c>
      <c r="G78" s="122">
        <v>2013.88</v>
      </c>
      <c r="H78" s="122">
        <v>1965</v>
      </c>
      <c r="I78" s="122">
        <v>48.88</v>
      </c>
      <c r="J78" s="122">
        <v>2060</v>
      </c>
      <c r="K78" s="122">
        <v>2.297</v>
      </c>
      <c r="L78" s="122"/>
      <c r="M78" s="122" t="s">
        <v>54</v>
      </c>
    </row>
    <row r="79" spans="1:13">
      <c r="A79" s="206">
        <v>41164</v>
      </c>
      <c r="B79" s="122">
        <v>684</v>
      </c>
      <c r="C79" s="122">
        <v>707</v>
      </c>
      <c r="D79" s="122">
        <v>695</v>
      </c>
      <c r="E79" s="122">
        <v>710</v>
      </c>
      <c r="F79" s="122">
        <v>11.07</v>
      </c>
      <c r="G79" s="122">
        <f>B79+C79+D79+E79+F79</f>
        <v>2807.07</v>
      </c>
      <c r="H79" s="122">
        <v>2745</v>
      </c>
      <c r="I79" s="122">
        <f>G79-H79</f>
        <v>62.0700000000002</v>
      </c>
      <c r="J79" s="122">
        <v>2834</v>
      </c>
      <c r="K79" s="122">
        <v>3.221</v>
      </c>
      <c r="L79" s="122">
        <v>85.75</v>
      </c>
      <c r="M79" s="122"/>
    </row>
    <row r="80" spans="1:13">
      <c r="A80" s="206">
        <v>41165</v>
      </c>
      <c r="B80" s="122">
        <v>610</v>
      </c>
      <c r="C80" s="122">
        <v>627</v>
      </c>
      <c r="D80" s="122">
        <v>611</v>
      </c>
      <c r="E80" s="122">
        <v>618</v>
      </c>
      <c r="F80" s="122">
        <v>10.76</v>
      </c>
      <c r="G80" s="122">
        <f>B80+C80+D80+E80+F80</f>
        <v>2476.76</v>
      </c>
      <c r="H80" s="122">
        <v>2430</v>
      </c>
      <c r="I80" s="122">
        <f>G80-H80</f>
        <v>46.7600000000002</v>
      </c>
      <c r="J80" s="122">
        <v>2536</v>
      </c>
      <c r="K80" s="122">
        <v>2.912</v>
      </c>
      <c r="L80" s="122">
        <v>84.88</v>
      </c>
      <c r="M80" s="122" t="s">
        <v>55</v>
      </c>
    </row>
    <row r="81" ht="28" spans="1:13">
      <c r="A81" s="206">
        <v>41166</v>
      </c>
      <c r="B81" s="122">
        <v>871</v>
      </c>
      <c r="C81" s="122">
        <v>893</v>
      </c>
      <c r="D81" s="122">
        <v>859</v>
      </c>
      <c r="E81" s="122">
        <v>904</v>
      </c>
      <c r="F81" s="122">
        <v>4.55</v>
      </c>
      <c r="G81" s="122">
        <f>B81+C81+D81+E81+F81</f>
        <v>3531.55</v>
      </c>
      <c r="H81" s="122">
        <v>3435</v>
      </c>
      <c r="I81" s="122">
        <f>G81-H81</f>
        <v>96.5500000000002</v>
      </c>
      <c r="J81" s="122">
        <v>3570</v>
      </c>
      <c r="K81" s="122">
        <v>4.363</v>
      </c>
      <c r="L81" s="122">
        <v>79.75</v>
      </c>
      <c r="M81" s="122" t="s">
        <v>56</v>
      </c>
    </row>
    <row r="82" spans="1:13">
      <c r="A82" s="206">
        <v>41167</v>
      </c>
      <c r="B82" s="122">
        <v>1080</v>
      </c>
      <c r="C82" s="122">
        <v>1108</v>
      </c>
      <c r="D82" s="122">
        <v>1080</v>
      </c>
      <c r="E82" s="122">
        <v>1120</v>
      </c>
      <c r="F82" s="122">
        <v>19.66</v>
      </c>
      <c r="G82" s="122">
        <f>B82+C82+D82+E82+F82</f>
        <v>4407.66</v>
      </c>
      <c r="H82" s="122">
        <v>4305</v>
      </c>
      <c r="I82" s="122">
        <f>G82-H82</f>
        <v>102.66</v>
      </c>
      <c r="J82" s="122">
        <v>4469</v>
      </c>
      <c r="K82" s="122"/>
      <c r="L82" s="122"/>
      <c r="M82" s="122"/>
    </row>
    <row r="83" ht="28" spans="1:13">
      <c r="A83" s="206">
        <v>41168</v>
      </c>
      <c r="B83" s="122">
        <v>1080</v>
      </c>
      <c r="C83" s="122">
        <v>1114</v>
      </c>
      <c r="D83" s="122">
        <v>1074</v>
      </c>
      <c r="E83" s="122">
        <v>1118</v>
      </c>
      <c r="F83" s="122">
        <v>8.2</v>
      </c>
      <c r="G83" s="122">
        <f>B83+C83+D83+E83+F83</f>
        <v>4394.2</v>
      </c>
      <c r="H83" s="122">
        <v>4290</v>
      </c>
      <c r="I83" s="122">
        <f>G83-H83</f>
        <v>104.2</v>
      </c>
      <c r="J83" s="122">
        <v>4441</v>
      </c>
      <c r="K83" s="122">
        <v>5.395</v>
      </c>
      <c r="L83" s="122">
        <v>80.23</v>
      </c>
      <c r="M83" s="122" t="s">
        <v>57</v>
      </c>
    </row>
    <row r="84" spans="1:13">
      <c r="A84" s="208">
        <v>41169</v>
      </c>
      <c r="B84" s="122">
        <v>1226</v>
      </c>
      <c r="C84" s="122">
        <v>1261</v>
      </c>
      <c r="D84" s="122">
        <v>1215</v>
      </c>
      <c r="E84" s="122">
        <v>1263</v>
      </c>
      <c r="F84" s="122">
        <v>8.95</v>
      </c>
      <c r="G84" s="122">
        <v>4973.95</v>
      </c>
      <c r="H84" s="122">
        <v>4845</v>
      </c>
      <c r="I84" s="122">
        <v>128.95</v>
      </c>
      <c r="J84" s="122">
        <v>5010</v>
      </c>
      <c r="K84" s="122">
        <v>6.15</v>
      </c>
      <c r="L84" s="156">
        <v>0.794</v>
      </c>
      <c r="M84" s="122"/>
    </row>
    <row r="85" spans="1:13">
      <c r="A85" s="206">
        <v>41170</v>
      </c>
      <c r="B85" s="122">
        <v>1148</v>
      </c>
      <c r="C85" s="122">
        <v>1187</v>
      </c>
      <c r="D85" s="122">
        <v>1159</v>
      </c>
      <c r="E85" s="122">
        <v>1172</v>
      </c>
      <c r="F85" s="122">
        <v>21.26</v>
      </c>
      <c r="G85" s="122">
        <f t="shared" ref="G85:G96" si="4">B85+C85+D85+E85+F85</f>
        <v>4687.26</v>
      </c>
      <c r="H85" s="122">
        <v>4575</v>
      </c>
      <c r="I85" s="122">
        <f t="shared" ref="I85:I97" si="5">G85-H85</f>
        <v>112.26</v>
      </c>
      <c r="J85" s="122">
        <v>4732</v>
      </c>
      <c r="K85" s="122">
        <v>5.872</v>
      </c>
      <c r="L85" s="122">
        <v>78.54</v>
      </c>
      <c r="M85" s="122" t="s">
        <v>58</v>
      </c>
    </row>
    <row r="86" spans="1:13">
      <c r="A86" s="206">
        <v>41171</v>
      </c>
      <c r="B86" s="122">
        <v>950</v>
      </c>
      <c r="C86" s="122">
        <v>978</v>
      </c>
      <c r="D86" s="122">
        <v>984</v>
      </c>
      <c r="E86" s="122">
        <v>950</v>
      </c>
      <c r="F86" s="122">
        <v>15.31</v>
      </c>
      <c r="G86" s="122">
        <f t="shared" si="4"/>
        <v>3877.31</v>
      </c>
      <c r="H86" s="122">
        <v>3780</v>
      </c>
      <c r="I86" s="122">
        <f t="shared" si="5"/>
        <v>97.3099999999999</v>
      </c>
      <c r="J86" s="122">
        <v>3903</v>
      </c>
      <c r="K86" s="122">
        <v>4.736</v>
      </c>
      <c r="L86" s="122">
        <v>80.32</v>
      </c>
      <c r="M86" s="173"/>
    </row>
    <row r="87" spans="1:13">
      <c r="A87" s="206">
        <v>41172</v>
      </c>
      <c r="B87" s="122">
        <v>1102</v>
      </c>
      <c r="C87" s="122">
        <v>1137</v>
      </c>
      <c r="D87" s="122">
        <v>1142</v>
      </c>
      <c r="E87" s="122">
        <v>1136</v>
      </c>
      <c r="F87" s="122">
        <v>27.05</v>
      </c>
      <c r="G87" s="122">
        <f t="shared" si="4"/>
        <v>4544.05</v>
      </c>
      <c r="H87" s="122">
        <v>4440</v>
      </c>
      <c r="I87" s="122">
        <f t="shared" si="5"/>
        <v>104.05</v>
      </c>
      <c r="J87" s="122">
        <v>4569</v>
      </c>
      <c r="K87" s="122">
        <v>5.622</v>
      </c>
      <c r="L87" s="122">
        <v>79.21</v>
      </c>
      <c r="M87" s="122" t="s">
        <v>59</v>
      </c>
    </row>
    <row r="88" spans="1:13">
      <c r="A88" s="206">
        <v>41173</v>
      </c>
      <c r="B88" s="122">
        <v>809</v>
      </c>
      <c r="C88" s="122">
        <v>836</v>
      </c>
      <c r="D88" s="122">
        <v>848</v>
      </c>
      <c r="E88" s="122">
        <v>814</v>
      </c>
      <c r="F88" s="122">
        <v>24.23</v>
      </c>
      <c r="G88" s="122">
        <f t="shared" si="4"/>
        <v>3331.23</v>
      </c>
      <c r="H88" s="122">
        <v>3240</v>
      </c>
      <c r="I88" s="122">
        <f t="shared" si="5"/>
        <v>91.23</v>
      </c>
      <c r="J88" s="122">
        <v>3371</v>
      </c>
      <c r="K88" s="122">
        <v>4.021</v>
      </c>
      <c r="L88" s="122">
        <v>81.71</v>
      </c>
      <c r="M88" s="122"/>
    </row>
    <row r="89" spans="1:13">
      <c r="A89" s="206">
        <v>41174</v>
      </c>
      <c r="B89" s="122">
        <v>870</v>
      </c>
      <c r="C89" s="122">
        <v>893</v>
      </c>
      <c r="D89" s="122">
        <v>899</v>
      </c>
      <c r="E89" s="122">
        <v>890</v>
      </c>
      <c r="F89" s="122">
        <v>22.59</v>
      </c>
      <c r="G89" s="122">
        <f t="shared" si="4"/>
        <v>3574.59</v>
      </c>
      <c r="H89" s="122">
        <v>3495</v>
      </c>
      <c r="I89" s="122">
        <f t="shared" si="5"/>
        <v>79.5900000000001</v>
      </c>
      <c r="J89" s="122">
        <v>3614</v>
      </c>
      <c r="K89" s="122">
        <v>4.392</v>
      </c>
      <c r="L89" s="122">
        <v>80.2</v>
      </c>
      <c r="M89" s="122"/>
    </row>
    <row r="90" spans="1:13">
      <c r="A90" s="206">
        <v>41175</v>
      </c>
      <c r="B90" s="122">
        <v>905</v>
      </c>
      <c r="C90" s="122">
        <v>933</v>
      </c>
      <c r="D90" s="122">
        <v>944</v>
      </c>
      <c r="E90" s="122">
        <v>931</v>
      </c>
      <c r="F90" s="122">
        <v>11.41</v>
      </c>
      <c r="G90" s="122">
        <f t="shared" si="4"/>
        <v>3724.41</v>
      </c>
      <c r="H90" s="122">
        <v>3630</v>
      </c>
      <c r="I90" s="122">
        <f t="shared" si="5"/>
        <v>94.4099999999999</v>
      </c>
      <c r="J90" s="122">
        <v>3771</v>
      </c>
      <c r="K90" s="122">
        <v>4.512</v>
      </c>
      <c r="L90" s="122">
        <v>81.45</v>
      </c>
      <c r="M90" s="122"/>
    </row>
    <row r="91" spans="1:13">
      <c r="A91" s="208">
        <v>41176</v>
      </c>
      <c r="B91" s="122">
        <v>1068</v>
      </c>
      <c r="C91" s="122">
        <v>1103</v>
      </c>
      <c r="D91" s="122">
        <v>1108</v>
      </c>
      <c r="E91" s="122">
        <v>1108</v>
      </c>
      <c r="F91" s="122">
        <v>29.79</v>
      </c>
      <c r="G91" s="122">
        <f t="shared" si="4"/>
        <v>4416.79</v>
      </c>
      <c r="H91" s="122">
        <v>4305</v>
      </c>
      <c r="I91" s="122">
        <f t="shared" si="5"/>
        <v>111.79</v>
      </c>
      <c r="J91" s="122">
        <v>4458</v>
      </c>
      <c r="K91" s="122">
        <v>4.856</v>
      </c>
      <c r="L91" s="122"/>
      <c r="M91" s="122"/>
    </row>
    <row r="92" spans="1:13">
      <c r="A92" s="182">
        <v>41177</v>
      </c>
      <c r="B92" s="60">
        <v>1159</v>
      </c>
      <c r="C92" s="60">
        <v>1193</v>
      </c>
      <c r="D92" s="60">
        <v>1199</v>
      </c>
      <c r="E92" s="60">
        <v>1227</v>
      </c>
      <c r="F92" s="60">
        <v>20.42</v>
      </c>
      <c r="G92" s="60">
        <f t="shared" si="4"/>
        <v>4798.42</v>
      </c>
      <c r="H92" s="60">
        <v>4695</v>
      </c>
      <c r="I92" s="60">
        <f t="shared" si="5"/>
        <v>103.42</v>
      </c>
      <c r="J92" s="60">
        <v>4853</v>
      </c>
      <c r="K92" s="60">
        <v>5.847</v>
      </c>
      <c r="L92" s="60">
        <v>80.89</v>
      </c>
      <c r="M92" s="122"/>
    </row>
    <row r="93" spans="1:13">
      <c r="A93" s="182">
        <v>41178</v>
      </c>
      <c r="B93" s="60">
        <v>1193</v>
      </c>
      <c r="C93" s="60">
        <v>1232</v>
      </c>
      <c r="D93" s="60">
        <v>1243</v>
      </c>
      <c r="E93" s="60">
        <v>1235</v>
      </c>
      <c r="F93" s="60">
        <v>32.94</v>
      </c>
      <c r="G93" s="60">
        <f t="shared" si="4"/>
        <v>4935.94</v>
      </c>
      <c r="H93" s="60">
        <v>4800</v>
      </c>
      <c r="I93" s="60">
        <f t="shared" si="5"/>
        <v>135.94</v>
      </c>
      <c r="J93" s="60">
        <v>4973</v>
      </c>
      <c r="K93" s="60">
        <v>5.848</v>
      </c>
      <c r="L93" s="60">
        <v>82.88</v>
      </c>
      <c r="M93" s="122"/>
    </row>
    <row r="94" spans="1:13">
      <c r="A94" s="182">
        <v>41179</v>
      </c>
      <c r="B94" s="60">
        <v>1170</v>
      </c>
      <c r="C94" s="60">
        <v>1210</v>
      </c>
      <c r="D94" s="60">
        <v>1210</v>
      </c>
      <c r="E94" s="60">
        <v>1220</v>
      </c>
      <c r="F94" s="60">
        <v>30.84</v>
      </c>
      <c r="G94" s="60">
        <f t="shared" si="4"/>
        <v>4840.84</v>
      </c>
      <c r="H94" s="60">
        <v>4710</v>
      </c>
      <c r="I94" s="60">
        <f t="shared" si="5"/>
        <v>130.84</v>
      </c>
      <c r="J94" s="60">
        <v>4871</v>
      </c>
      <c r="K94" s="60">
        <v>6.167</v>
      </c>
      <c r="L94" s="60">
        <v>76.98</v>
      </c>
      <c r="M94" s="122" t="s">
        <v>60</v>
      </c>
    </row>
    <row r="95" spans="1:13">
      <c r="A95" s="182">
        <v>41180</v>
      </c>
      <c r="B95" s="60">
        <v>1295</v>
      </c>
      <c r="C95" s="60">
        <v>1334</v>
      </c>
      <c r="D95" s="60">
        <v>1346</v>
      </c>
      <c r="E95" s="60">
        <v>1351</v>
      </c>
      <c r="F95" s="60">
        <v>25.34</v>
      </c>
      <c r="G95" s="60">
        <f t="shared" si="4"/>
        <v>5351.34</v>
      </c>
      <c r="H95" s="60">
        <v>5220</v>
      </c>
      <c r="I95" s="60">
        <f t="shared" si="5"/>
        <v>131.34</v>
      </c>
      <c r="J95" s="60">
        <v>5370</v>
      </c>
      <c r="K95" s="60">
        <v>6.565</v>
      </c>
      <c r="L95" s="60"/>
      <c r="M95" s="122" t="s">
        <v>61</v>
      </c>
    </row>
    <row r="96" ht="28" spans="1:13">
      <c r="A96" s="182">
        <v>41181</v>
      </c>
      <c r="B96" s="60">
        <v>1328</v>
      </c>
      <c r="C96" s="60">
        <v>1374</v>
      </c>
      <c r="D96" s="60">
        <v>1390</v>
      </c>
      <c r="E96" s="60">
        <v>1367</v>
      </c>
      <c r="F96" s="60">
        <v>27.16</v>
      </c>
      <c r="G96" s="60">
        <f t="shared" si="4"/>
        <v>5486.16</v>
      </c>
      <c r="H96" s="60">
        <v>5340</v>
      </c>
      <c r="I96" s="60">
        <f t="shared" si="5"/>
        <v>146.16</v>
      </c>
      <c r="J96" s="60">
        <v>5366</v>
      </c>
      <c r="K96" s="60"/>
      <c r="L96" s="60"/>
      <c r="M96" s="122" t="s">
        <v>62</v>
      </c>
    </row>
    <row r="97" spans="1:13">
      <c r="A97" s="182">
        <v>41182</v>
      </c>
      <c r="B97" s="60">
        <v>1301</v>
      </c>
      <c r="C97" s="60">
        <v>1357</v>
      </c>
      <c r="D97" s="60">
        <v>1363</v>
      </c>
      <c r="E97" s="60">
        <v>1344</v>
      </c>
      <c r="F97" s="60" t="s">
        <v>63</v>
      </c>
      <c r="G97" s="60">
        <v>5365</v>
      </c>
      <c r="H97" s="60">
        <v>5235</v>
      </c>
      <c r="I97" s="60">
        <f t="shared" si="5"/>
        <v>130</v>
      </c>
      <c r="J97" s="60"/>
      <c r="K97" s="60"/>
      <c r="L97" s="60"/>
      <c r="M97" s="122" t="s">
        <v>64</v>
      </c>
    </row>
    <row r="98" s="185" customFormat="1" spans="1:121">
      <c r="A98" s="222"/>
      <c r="B98" s="223"/>
      <c r="C98" s="223"/>
      <c r="D98" s="223"/>
      <c r="E98" s="223"/>
      <c r="F98" s="223"/>
      <c r="G98" s="223"/>
      <c r="H98" s="223"/>
      <c r="I98" s="223"/>
      <c r="J98" s="223"/>
      <c r="K98" s="223"/>
      <c r="L98" s="223"/>
      <c r="M98" s="210"/>
      <c r="N98" s="227"/>
      <c r="O98" s="227"/>
      <c r="P98" s="227"/>
      <c r="Q98" s="227"/>
      <c r="R98" s="227"/>
      <c r="S98" s="227"/>
      <c r="T98" s="227"/>
      <c r="U98" s="227"/>
      <c r="V98" s="227"/>
      <c r="W98" s="227"/>
      <c r="X98" s="227"/>
      <c r="Y98" s="227"/>
      <c r="Z98" s="227"/>
      <c r="AA98" s="227"/>
      <c r="AB98" s="227"/>
      <c r="AC98" s="227"/>
      <c r="AD98" s="227"/>
      <c r="AE98" s="227"/>
      <c r="AF98" s="227"/>
      <c r="AG98" s="227"/>
      <c r="AH98" s="227"/>
      <c r="AI98" s="227"/>
      <c r="AJ98" s="227"/>
      <c r="AK98" s="227"/>
      <c r="AL98" s="227"/>
      <c r="AM98" s="227"/>
      <c r="AN98" s="227"/>
      <c r="AO98" s="227"/>
      <c r="AP98" s="227"/>
      <c r="AQ98" s="227"/>
      <c r="AR98" s="227"/>
      <c r="AS98" s="227"/>
      <c r="AT98" s="227"/>
      <c r="AU98" s="227"/>
      <c r="AV98" s="227"/>
      <c r="AW98" s="227"/>
      <c r="AX98" s="227"/>
      <c r="AY98" s="227"/>
      <c r="AZ98" s="227"/>
      <c r="BA98" s="227"/>
      <c r="BB98" s="227"/>
      <c r="BC98" s="227"/>
      <c r="BD98" s="227"/>
      <c r="BE98" s="227"/>
      <c r="BF98" s="227"/>
      <c r="BG98" s="227"/>
      <c r="BH98" s="227"/>
      <c r="BI98" s="227"/>
      <c r="BJ98" s="227"/>
      <c r="BK98" s="227"/>
      <c r="BL98" s="227"/>
      <c r="BM98" s="227"/>
      <c r="BN98" s="227"/>
      <c r="BO98" s="227"/>
      <c r="BP98" s="227"/>
      <c r="BQ98" s="227"/>
      <c r="BR98" s="227"/>
      <c r="BS98" s="227"/>
      <c r="BT98" s="227"/>
      <c r="BU98" s="227"/>
      <c r="BV98" s="227"/>
      <c r="BW98" s="227"/>
      <c r="BX98" s="227"/>
      <c r="BY98" s="227"/>
      <c r="BZ98" s="227"/>
      <c r="CA98" s="227"/>
      <c r="CB98" s="227"/>
      <c r="CC98" s="227"/>
      <c r="CD98" s="227"/>
      <c r="CE98" s="227"/>
      <c r="CF98" s="227"/>
      <c r="CG98" s="227"/>
      <c r="CH98" s="227"/>
      <c r="CI98" s="227"/>
      <c r="CJ98" s="227"/>
      <c r="CK98" s="227"/>
      <c r="CL98" s="227"/>
      <c r="CM98" s="227"/>
      <c r="CN98" s="227"/>
      <c r="CO98" s="227"/>
      <c r="CP98" s="227"/>
      <c r="CQ98" s="227"/>
      <c r="CR98" s="227"/>
      <c r="CS98" s="227"/>
      <c r="CT98" s="227"/>
      <c r="CU98" s="227"/>
      <c r="CV98" s="227"/>
      <c r="CW98" s="227"/>
      <c r="CX98" s="227"/>
      <c r="CY98" s="227"/>
      <c r="CZ98" s="227"/>
      <c r="DA98" s="227"/>
      <c r="DB98" s="227"/>
      <c r="DC98" s="227"/>
      <c r="DD98" s="227"/>
      <c r="DE98" s="227"/>
      <c r="DF98" s="227"/>
      <c r="DG98" s="227"/>
      <c r="DH98" s="227"/>
      <c r="DI98" s="227"/>
      <c r="DJ98" s="227"/>
      <c r="DK98" s="227"/>
      <c r="DL98" s="227"/>
      <c r="DM98" s="227"/>
      <c r="DN98" s="227"/>
      <c r="DO98" s="227"/>
      <c r="DP98" s="227"/>
      <c r="DQ98" s="227"/>
    </row>
    <row r="99" ht="28" spans="1:13">
      <c r="A99" s="224">
        <v>41183</v>
      </c>
      <c r="B99" s="60">
        <v>1266</v>
      </c>
      <c r="C99" s="60">
        <v>1323</v>
      </c>
      <c r="D99" s="60">
        <v>1317</v>
      </c>
      <c r="E99" s="60">
        <v>1328</v>
      </c>
      <c r="F99" s="60">
        <v>39</v>
      </c>
      <c r="G99" s="60">
        <f>B99+C99+D99+E99+F99</f>
        <v>5273</v>
      </c>
      <c r="H99" s="60">
        <v>5130</v>
      </c>
      <c r="I99" s="60">
        <f t="shared" ref="I99:I118" si="6">G99-H99</f>
        <v>143</v>
      </c>
      <c r="J99" s="60">
        <v>5304</v>
      </c>
      <c r="K99" s="60">
        <v>6.646</v>
      </c>
      <c r="L99" s="60">
        <v>77.78</v>
      </c>
      <c r="M99" s="122" t="s">
        <v>65</v>
      </c>
    </row>
    <row r="100" spans="1:13">
      <c r="A100" s="182">
        <v>41184</v>
      </c>
      <c r="B100" s="60">
        <v>1114</v>
      </c>
      <c r="C100" s="60">
        <v>1158</v>
      </c>
      <c r="D100" s="60">
        <v>1153</v>
      </c>
      <c r="E100" s="60">
        <v>1155</v>
      </c>
      <c r="F100" s="60">
        <v>14.46</v>
      </c>
      <c r="G100" s="60">
        <f>SUM(B100:F100)</f>
        <v>4594.46</v>
      </c>
      <c r="H100" s="60">
        <v>4485</v>
      </c>
      <c r="I100" s="60">
        <f t="shared" si="6"/>
        <v>109.46</v>
      </c>
      <c r="J100" s="60">
        <v>4636</v>
      </c>
      <c r="K100" s="60">
        <v>5.711</v>
      </c>
      <c r="L100" s="219">
        <f>J100/K100/$C$3</f>
        <v>0.791195678255738</v>
      </c>
      <c r="M100" s="160" t="s">
        <v>66</v>
      </c>
    </row>
    <row r="101" ht="28" spans="1:13">
      <c r="A101" s="182">
        <v>41185</v>
      </c>
      <c r="B101" s="60">
        <v>1147</v>
      </c>
      <c r="C101" s="60">
        <v>1188</v>
      </c>
      <c r="D101" s="60">
        <v>1182</v>
      </c>
      <c r="E101" s="60">
        <v>1172</v>
      </c>
      <c r="F101" s="60">
        <v>58.21</v>
      </c>
      <c r="G101" s="60">
        <f t="shared" ref="G101:G118" si="7">B101+C101+D101+E101+F101</f>
        <v>4747.21</v>
      </c>
      <c r="H101" s="60">
        <v>4620</v>
      </c>
      <c r="I101" s="60">
        <f t="shared" si="6"/>
        <v>127.21</v>
      </c>
      <c r="J101" s="60">
        <v>4777</v>
      </c>
      <c r="K101" s="60">
        <v>6.089</v>
      </c>
      <c r="L101" s="60">
        <v>76.46</v>
      </c>
      <c r="M101" s="122" t="s">
        <v>67</v>
      </c>
    </row>
    <row r="102" spans="1:13">
      <c r="A102" s="182">
        <v>41186</v>
      </c>
      <c r="B102" s="60">
        <v>1273</v>
      </c>
      <c r="C102" s="60">
        <v>1283</v>
      </c>
      <c r="D102" s="60">
        <v>1272</v>
      </c>
      <c r="E102" s="60">
        <v>1283</v>
      </c>
      <c r="F102" s="60">
        <v>55.47</v>
      </c>
      <c r="G102" s="60">
        <f t="shared" si="7"/>
        <v>5166.47</v>
      </c>
      <c r="H102" s="60">
        <v>5025</v>
      </c>
      <c r="I102" s="60">
        <f t="shared" si="6"/>
        <v>141.47</v>
      </c>
      <c r="J102" s="60">
        <v>5193</v>
      </c>
      <c r="K102" s="60">
        <v>6.582</v>
      </c>
      <c r="L102" s="60">
        <v>76.89</v>
      </c>
      <c r="M102" s="122"/>
    </row>
    <row r="103" spans="1:13">
      <c r="A103" s="182">
        <v>41187</v>
      </c>
      <c r="B103" s="60">
        <v>1294</v>
      </c>
      <c r="C103" s="60">
        <v>1306</v>
      </c>
      <c r="D103" s="60">
        <v>1289</v>
      </c>
      <c r="E103" s="60">
        <v>1325</v>
      </c>
      <c r="F103" s="60">
        <v>45.16</v>
      </c>
      <c r="G103" s="60">
        <f t="shared" si="7"/>
        <v>5259.16</v>
      </c>
      <c r="H103" s="60">
        <v>5115</v>
      </c>
      <c r="I103" s="60">
        <f t="shared" si="6"/>
        <v>144.16</v>
      </c>
      <c r="J103" s="60">
        <v>5296</v>
      </c>
      <c r="K103" s="60">
        <v>6.67</v>
      </c>
      <c r="L103" s="60">
        <v>77.38</v>
      </c>
      <c r="M103" s="122"/>
    </row>
    <row r="104" spans="1:13">
      <c r="A104" s="182">
        <v>41188</v>
      </c>
      <c r="B104" s="60">
        <v>1176</v>
      </c>
      <c r="C104" s="60">
        <v>1181</v>
      </c>
      <c r="D104" s="60">
        <v>1176</v>
      </c>
      <c r="E104" s="60">
        <v>1183</v>
      </c>
      <c r="F104" s="60">
        <v>36.77</v>
      </c>
      <c r="G104" s="60">
        <f t="shared" si="7"/>
        <v>4752.77</v>
      </c>
      <c r="H104" s="60">
        <v>4635</v>
      </c>
      <c r="I104" s="60">
        <f t="shared" si="6"/>
        <v>117.77</v>
      </c>
      <c r="J104" s="60">
        <v>4788</v>
      </c>
      <c r="K104" s="60">
        <v>6.188</v>
      </c>
      <c r="L104" s="60">
        <v>75.41</v>
      </c>
      <c r="M104" s="122" t="s">
        <v>68</v>
      </c>
    </row>
    <row r="105" spans="1:13">
      <c r="A105" s="182">
        <v>41189</v>
      </c>
      <c r="B105" s="60">
        <v>769</v>
      </c>
      <c r="C105" s="60">
        <v>781</v>
      </c>
      <c r="D105" s="60">
        <v>769</v>
      </c>
      <c r="E105" s="60">
        <v>801</v>
      </c>
      <c r="F105" s="60">
        <v>27.65</v>
      </c>
      <c r="G105" s="60">
        <f t="shared" si="7"/>
        <v>3147.65</v>
      </c>
      <c r="H105" s="60">
        <v>3060</v>
      </c>
      <c r="I105" s="60">
        <f t="shared" si="6"/>
        <v>87.6500000000001</v>
      </c>
      <c r="J105" s="60">
        <v>3187</v>
      </c>
      <c r="K105" s="60">
        <v>3.911</v>
      </c>
      <c r="L105" s="60">
        <v>79.42</v>
      </c>
      <c r="M105" s="122" t="s">
        <v>69</v>
      </c>
    </row>
    <row r="106" spans="1:13">
      <c r="A106" s="182">
        <v>41190</v>
      </c>
      <c r="B106" s="60">
        <v>1193</v>
      </c>
      <c r="C106" s="60">
        <v>1204</v>
      </c>
      <c r="D106" s="60">
        <v>1193</v>
      </c>
      <c r="E106" s="60">
        <v>1254</v>
      </c>
      <c r="F106" s="60">
        <v>47.31</v>
      </c>
      <c r="G106" s="60">
        <f t="shared" si="7"/>
        <v>4891.31</v>
      </c>
      <c r="H106" s="60">
        <v>4770</v>
      </c>
      <c r="I106" s="60">
        <f t="shared" si="6"/>
        <v>121.31</v>
      </c>
      <c r="J106" s="60">
        <v>4929</v>
      </c>
      <c r="K106" s="60">
        <v>6.198</v>
      </c>
      <c r="L106" s="60">
        <v>77.51</v>
      </c>
      <c r="M106" s="122" t="s">
        <v>70</v>
      </c>
    </row>
    <row r="107" ht="28" spans="1:13">
      <c r="A107" s="182">
        <v>41191</v>
      </c>
      <c r="B107" s="60">
        <v>1215</v>
      </c>
      <c r="C107" s="60">
        <v>1227</v>
      </c>
      <c r="D107" s="60">
        <v>1221</v>
      </c>
      <c r="E107" s="60">
        <v>1293</v>
      </c>
      <c r="F107" s="60">
        <v>30.16</v>
      </c>
      <c r="G107" s="60">
        <f t="shared" si="7"/>
        <v>4986.16</v>
      </c>
      <c r="H107" s="60">
        <v>4845</v>
      </c>
      <c r="I107" s="60">
        <f t="shared" si="6"/>
        <v>141.16</v>
      </c>
      <c r="J107" s="60">
        <v>5000</v>
      </c>
      <c r="K107" s="60">
        <v>6.364</v>
      </c>
      <c r="L107" s="60">
        <v>76.57</v>
      </c>
      <c r="M107" s="122" t="s">
        <v>71</v>
      </c>
    </row>
    <row r="108" spans="1:13">
      <c r="A108" s="182">
        <v>41192</v>
      </c>
      <c r="B108" s="60">
        <v>1289</v>
      </c>
      <c r="C108" s="60">
        <v>1328</v>
      </c>
      <c r="D108" s="60">
        <v>1340</v>
      </c>
      <c r="E108" s="60">
        <v>1379</v>
      </c>
      <c r="F108" s="60">
        <v>61.56</v>
      </c>
      <c r="G108" s="60">
        <f t="shared" si="7"/>
        <v>5397.56</v>
      </c>
      <c r="H108" s="60">
        <v>5250</v>
      </c>
      <c r="I108" s="60">
        <f t="shared" si="6"/>
        <v>147.56</v>
      </c>
      <c r="J108" s="60">
        <v>5401</v>
      </c>
      <c r="K108" s="60"/>
      <c r="L108" s="60"/>
      <c r="M108" s="122" t="s">
        <v>72</v>
      </c>
    </row>
    <row r="109" spans="1:13">
      <c r="A109" s="225">
        <v>41193</v>
      </c>
      <c r="B109" s="60">
        <v>1255</v>
      </c>
      <c r="C109" s="60">
        <v>1295</v>
      </c>
      <c r="D109" s="60">
        <v>1317</v>
      </c>
      <c r="E109" s="60">
        <v>1338</v>
      </c>
      <c r="F109" s="60">
        <v>48.21</v>
      </c>
      <c r="G109" s="60">
        <f t="shared" si="7"/>
        <v>5253.21</v>
      </c>
      <c r="H109" s="60">
        <v>5115</v>
      </c>
      <c r="I109" s="60">
        <f t="shared" si="6"/>
        <v>138.21</v>
      </c>
      <c r="J109" s="60">
        <v>5274</v>
      </c>
      <c r="K109" s="60">
        <v>5.58</v>
      </c>
      <c r="L109" s="60"/>
      <c r="M109" s="122" t="s">
        <v>73</v>
      </c>
    </row>
    <row r="110" spans="1:13">
      <c r="A110" s="182">
        <v>41194</v>
      </c>
      <c r="B110" s="60">
        <v>1187</v>
      </c>
      <c r="C110" s="60">
        <v>1227</v>
      </c>
      <c r="D110" s="60">
        <v>1278</v>
      </c>
      <c r="E110" s="60">
        <v>1102</v>
      </c>
      <c r="F110" s="60">
        <v>53.12</v>
      </c>
      <c r="G110" s="60">
        <f t="shared" si="7"/>
        <v>4847.12</v>
      </c>
      <c r="H110" s="60">
        <v>4710</v>
      </c>
      <c r="I110" s="60">
        <f t="shared" si="6"/>
        <v>137.12</v>
      </c>
      <c r="J110" s="60">
        <v>4867</v>
      </c>
      <c r="K110" s="60">
        <v>6.318</v>
      </c>
      <c r="L110" s="60">
        <v>75.08</v>
      </c>
      <c r="M110" s="122"/>
    </row>
    <row r="111" spans="1:13">
      <c r="A111" s="182">
        <v>41195</v>
      </c>
      <c r="B111" s="60">
        <v>1165</v>
      </c>
      <c r="C111" s="60">
        <v>1249</v>
      </c>
      <c r="D111" s="60">
        <v>1272</v>
      </c>
      <c r="E111" s="60">
        <v>1212</v>
      </c>
      <c r="F111" s="60">
        <v>54.79</v>
      </c>
      <c r="G111" s="60">
        <f t="shared" si="7"/>
        <v>4952.79</v>
      </c>
      <c r="H111" s="60">
        <v>4800</v>
      </c>
      <c r="I111" s="60">
        <f t="shared" si="6"/>
        <v>152.79</v>
      </c>
      <c r="J111" s="60">
        <v>4970</v>
      </c>
      <c r="K111" s="60">
        <v>6.214</v>
      </c>
      <c r="L111" s="60">
        <v>77.95</v>
      </c>
      <c r="M111" s="122" t="s">
        <v>74</v>
      </c>
    </row>
    <row r="112" spans="1:13">
      <c r="A112" s="182">
        <v>41196</v>
      </c>
      <c r="B112" s="60">
        <v>1182</v>
      </c>
      <c r="C112" s="60">
        <v>1283</v>
      </c>
      <c r="D112" s="60">
        <v>1272</v>
      </c>
      <c r="E112" s="226">
        <v>1246</v>
      </c>
      <c r="F112" s="60">
        <v>49.54</v>
      </c>
      <c r="G112" s="60">
        <f t="shared" si="7"/>
        <v>5032.54</v>
      </c>
      <c r="H112" s="60">
        <v>4905</v>
      </c>
      <c r="I112" s="60">
        <f t="shared" si="6"/>
        <v>127.54</v>
      </c>
      <c r="J112" s="60">
        <v>5058</v>
      </c>
      <c r="K112" s="60">
        <v>6.255</v>
      </c>
      <c r="L112" s="60">
        <v>78.81</v>
      </c>
      <c r="M112" s="122"/>
    </row>
    <row r="113" spans="1:13">
      <c r="A113" s="182">
        <v>41197</v>
      </c>
      <c r="B113" s="60">
        <v>1198</v>
      </c>
      <c r="C113" s="60">
        <v>1312</v>
      </c>
      <c r="D113" s="60">
        <v>1300</v>
      </c>
      <c r="E113" s="60">
        <v>1276</v>
      </c>
      <c r="F113" s="60">
        <v>53.15</v>
      </c>
      <c r="G113" s="60">
        <f t="shared" si="7"/>
        <v>5139.15</v>
      </c>
      <c r="H113" s="60">
        <v>4980</v>
      </c>
      <c r="I113" s="60">
        <f t="shared" si="6"/>
        <v>159.15</v>
      </c>
      <c r="J113" s="60">
        <v>5151</v>
      </c>
      <c r="K113" s="60">
        <v>6.432</v>
      </c>
      <c r="L113" s="60">
        <v>78.05</v>
      </c>
      <c r="M113" s="122"/>
    </row>
    <row r="114" spans="1:13">
      <c r="A114" s="182">
        <v>41198</v>
      </c>
      <c r="B114" s="60">
        <v>1199</v>
      </c>
      <c r="C114" s="60">
        <v>1317</v>
      </c>
      <c r="D114" s="60">
        <v>1300</v>
      </c>
      <c r="E114" s="60">
        <v>1305</v>
      </c>
      <c r="F114" s="60">
        <v>55.21</v>
      </c>
      <c r="G114" s="60">
        <f t="shared" si="7"/>
        <v>5176.21</v>
      </c>
      <c r="H114" s="60">
        <v>5025</v>
      </c>
      <c r="I114" s="60">
        <f t="shared" si="6"/>
        <v>151.21</v>
      </c>
      <c r="J114" s="60">
        <v>5192</v>
      </c>
      <c r="K114" s="60">
        <v>6.511</v>
      </c>
      <c r="L114" s="60">
        <v>77.72</v>
      </c>
      <c r="M114" s="122"/>
    </row>
    <row r="115" spans="1:13">
      <c r="A115" s="182">
        <v>41199</v>
      </c>
      <c r="B115" s="60">
        <v>1170</v>
      </c>
      <c r="C115" s="60">
        <v>1272</v>
      </c>
      <c r="D115" s="60">
        <v>1261</v>
      </c>
      <c r="E115" s="60">
        <v>1296</v>
      </c>
      <c r="F115" s="60">
        <v>54</v>
      </c>
      <c r="G115" s="60">
        <f t="shared" si="7"/>
        <v>5053</v>
      </c>
      <c r="H115" s="60">
        <v>4905</v>
      </c>
      <c r="I115" s="60">
        <f t="shared" si="6"/>
        <v>148</v>
      </c>
      <c r="J115" s="60">
        <v>5077</v>
      </c>
      <c r="K115" s="60">
        <v>6.484</v>
      </c>
      <c r="L115" s="60">
        <v>76.31</v>
      </c>
      <c r="M115" s="122"/>
    </row>
    <row r="116" spans="1:13">
      <c r="A116" s="182">
        <v>41200</v>
      </c>
      <c r="B116" s="60">
        <v>1136</v>
      </c>
      <c r="C116" s="60">
        <v>1238</v>
      </c>
      <c r="D116" s="60">
        <v>1221</v>
      </c>
      <c r="E116" s="60">
        <v>1262</v>
      </c>
      <c r="F116" s="60">
        <v>51.18</v>
      </c>
      <c r="G116" s="60">
        <f t="shared" si="7"/>
        <v>4908.18</v>
      </c>
      <c r="H116" s="60">
        <v>4755</v>
      </c>
      <c r="I116" s="60">
        <f t="shared" si="6"/>
        <v>153.18</v>
      </c>
      <c r="J116" s="60">
        <v>4915</v>
      </c>
      <c r="K116" s="60">
        <v>6.128</v>
      </c>
      <c r="L116" s="60">
        <v>78.17</v>
      </c>
      <c r="M116" s="122"/>
    </row>
    <row r="117" spans="1:13">
      <c r="A117" s="182">
        <v>41201</v>
      </c>
      <c r="B117" s="60">
        <v>1080</v>
      </c>
      <c r="C117" s="60">
        <v>1187</v>
      </c>
      <c r="D117" s="60">
        <v>1170</v>
      </c>
      <c r="E117" s="60">
        <v>1213</v>
      </c>
      <c r="F117" s="60">
        <v>51.65</v>
      </c>
      <c r="G117" s="60">
        <f t="shared" si="7"/>
        <v>4701.65</v>
      </c>
      <c r="H117" s="60">
        <v>4575</v>
      </c>
      <c r="I117" s="60">
        <f t="shared" si="6"/>
        <v>126.65</v>
      </c>
      <c r="J117" s="60">
        <v>4727</v>
      </c>
      <c r="K117" s="60">
        <v>5.96</v>
      </c>
      <c r="L117" s="60">
        <v>77.3</v>
      </c>
      <c r="M117" s="122" t="s">
        <v>75</v>
      </c>
    </row>
    <row r="118" spans="1:13">
      <c r="A118" s="182">
        <v>41202</v>
      </c>
      <c r="B118" s="60">
        <v>1131</v>
      </c>
      <c r="C118" s="60">
        <v>1239</v>
      </c>
      <c r="D118" s="60">
        <v>1204</v>
      </c>
      <c r="E118" s="60">
        <v>1257</v>
      </c>
      <c r="F118" s="60">
        <v>52.48</v>
      </c>
      <c r="G118" s="60">
        <f t="shared" si="7"/>
        <v>4883.48</v>
      </c>
      <c r="H118" s="60">
        <v>4740</v>
      </c>
      <c r="I118" s="60">
        <f t="shared" si="6"/>
        <v>143.48</v>
      </c>
      <c r="J118" s="60">
        <v>4913</v>
      </c>
      <c r="K118" s="60">
        <v>6.287</v>
      </c>
      <c r="L118" s="60">
        <v>76.16</v>
      </c>
      <c r="M118" s="122" t="s">
        <v>76</v>
      </c>
    </row>
    <row r="119" spans="1:13">
      <c r="A119" s="225">
        <v>41203</v>
      </c>
      <c r="B119" s="60">
        <v>1091</v>
      </c>
      <c r="C119" s="60">
        <v>1170</v>
      </c>
      <c r="D119" s="60">
        <v>1137</v>
      </c>
      <c r="E119" s="60">
        <v>1165</v>
      </c>
      <c r="F119" s="60">
        <v>33.6</v>
      </c>
      <c r="G119" s="60">
        <v>4596.6</v>
      </c>
      <c r="H119" s="60">
        <v>4485</v>
      </c>
      <c r="I119" s="60">
        <v>111.6</v>
      </c>
      <c r="J119" s="60">
        <v>4631</v>
      </c>
      <c r="K119" s="60">
        <v>5.883</v>
      </c>
      <c r="L119" s="60"/>
      <c r="M119" s="122"/>
    </row>
    <row r="120" spans="1:13">
      <c r="A120" s="225">
        <v>41204</v>
      </c>
      <c r="B120" s="60">
        <v>1085</v>
      </c>
      <c r="C120" s="60">
        <v>1142</v>
      </c>
      <c r="D120" s="60">
        <v>1102</v>
      </c>
      <c r="E120" s="60">
        <v>1132</v>
      </c>
      <c r="F120" s="60">
        <v>39.26</v>
      </c>
      <c r="G120" s="60">
        <v>4500.26</v>
      </c>
      <c r="H120" s="60">
        <v>4365</v>
      </c>
      <c r="I120" s="60">
        <v>135.26</v>
      </c>
      <c r="J120" s="60">
        <v>4519</v>
      </c>
      <c r="K120" s="60">
        <v>5.901</v>
      </c>
      <c r="L120" s="60"/>
      <c r="M120" s="122"/>
    </row>
    <row r="121" spans="1:13">
      <c r="A121" s="182">
        <v>41205</v>
      </c>
      <c r="B121" s="60">
        <v>1108</v>
      </c>
      <c r="C121" s="60">
        <v>1147</v>
      </c>
      <c r="D121" s="60">
        <v>1108</v>
      </c>
      <c r="E121" s="60">
        <v>1147</v>
      </c>
      <c r="F121" s="60">
        <v>37.55</v>
      </c>
      <c r="G121" s="60">
        <f t="shared" ref="G121:G129" si="8">B121+C121+D121+E121+F121</f>
        <v>4547.55</v>
      </c>
      <c r="H121" s="60">
        <v>4425</v>
      </c>
      <c r="I121" s="60">
        <f t="shared" ref="I121:I129" si="9">G121-H121</f>
        <v>122.55</v>
      </c>
      <c r="J121" s="60">
        <v>4583</v>
      </c>
      <c r="K121" s="60">
        <v>5.871</v>
      </c>
      <c r="L121" s="60">
        <v>76.08</v>
      </c>
      <c r="M121" s="122"/>
    </row>
    <row r="122" spans="1:13">
      <c r="A122" s="182">
        <v>41206</v>
      </c>
      <c r="B122" s="60">
        <v>1199</v>
      </c>
      <c r="C122" s="60">
        <v>1210</v>
      </c>
      <c r="D122" s="60">
        <v>1170</v>
      </c>
      <c r="E122" s="60">
        <v>1111</v>
      </c>
      <c r="F122" s="60">
        <v>14</v>
      </c>
      <c r="G122" s="60">
        <f t="shared" si="8"/>
        <v>4704</v>
      </c>
      <c r="H122" s="60">
        <v>4590</v>
      </c>
      <c r="I122" s="60">
        <f t="shared" si="9"/>
        <v>114</v>
      </c>
      <c r="J122" s="60">
        <v>4739</v>
      </c>
      <c r="K122" s="60">
        <v>5.997</v>
      </c>
      <c r="L122" s="60">
        <v>77.02</v>
      </c>
      <c r="M122" s="122" t="s">
        <v>77</v>
      </c>
    </row>
    <row r="123" spans="1:13">
      <c r="A123" s="182">
        <v>41207</v>
      </c>
      <c r="B123" s="60">
        <v>1238</v>
      </c>
      <c r="C123" s="60">
        <v>1250</v>
      </c>
      <c r="D123" s="60">
        <v>1199</v>
      </c>
      <c r="E123" s="60">
        <v>1221</v>
      </c>
      <c r="F123" s="60">
        <v>36.66</v>
      </c>
      <c r="G123" s="60">
        <f t="shared" si="8"/>
        <v>4944.66</v>
      </c>
      <c r="H123" s="60">
        <v>4800</v>
      </c>
      <c r="I123" s="60">
        <f t="shared" si="9"/>
        <v>144.66</v>
      </c>
      <c r="J123" s="60">
        <v>4972</v>
      </c>
      <c r="K123" s="60">
        <v>6.348</v>
      </c>
      <c r="L123" s="60">
        <v>76.33</v>
      </c>
      <c r="M123" s="122" t="s">
        <v>78</v>
      </c>
    </row>
    <row r="124" spans="1:13">
      <c r="A124" s="225">
        <v>41208</v>
      </c>
      <c r="B124" s="60">
        <v>1266</v>
      </c>
      <c r="C124" s="60">
        <v>1272</v>
      </c>
      <c r="D124" s="60">
        <v>1227</v>
      </c>
      <c r="E124" s="60">
        <v>1289</v>
      </c>
      <c r="F124" s="60">
        <v>40.88</v>
      </c>
      <c r="G124" s="60">
        <f t="shared" si="8"/>
        <v>5094.88</v>
      </c>
      <c r="H124" s="60">
        <v>4965</v>
      </c>
      <c r="I124" s="60">
        <f t="shared" si="9"/>
        <v>129.88</v>
      </c>
      <c r="J124" s="60">
        <v>5129</v>
      </c>
      <c r="K124" s="60">
        <v>6.527</v>
      </c>
      <c r="L124" s="60"/>
      <c r="M124" s="122"/>
    </row>
    <row r="125" spans="1:13">
      <c r="A125" s="182">
        <v>41209</v>
      </c>
      <c r="B125" s="60">
        <v>1278</v>
      </c>
      <c r="C125" s="60">
        <v>1289</v>
      </c>
      <c r="D125" s="60">
        <v>1238</v>
      </c>
      <c r="E125" s="60">
        <v>1313</v>
      </c>
      <c r="F125" s="60">
        <v>50.94</v>
      </c>
      <c r="G125" s="60">
        <f t="shared" si="8"/>
        <v>5168.94</v>
      </c>
      <c r="H125" s="60">
        <v>5025</v>
      </c>
      <c r="I125" s="60">
        <f t="shared" si="9"/>
        <v>143.94</v>
      </c>
      <c r="J125" s="60">
        <v>5193</v>
      </c>
      <c r="K125" s="60">
        <v>6.512</v>
      </c>
      <c r="L125" s="60">
        <v>77.72</v>
      </c>
      <c r="M125" s="122"/>
    </row>
    <row r="126" spans="1:13">
      <c r="A126" s="182">
        <v>41210</v>
      </c>
      <c r="B126" s="60">
        <v>1249</v>
      </c>
      <c r="C126" s="60">
        <v>1249</v>
      </c>
      <c r="D126" s="60">
        <v>1204</v>
      </c>
      <c r="E126" s="60">
        <v>1292</v>
      </c>
      <c r="F126" s="60">
        <v>46.85</v>
      </c>
      <c r="G126" s="60">
        <f t="shared" si="8"/>
        <v>5040.85</v>
      </c>
      <c r="H126" s="60">
        <v>4890</v>
      </c>
      <c r="I126" s="60">
        <f t="shared" si="9"/>
        <v>150.85</v>
      </c>
      <c r="J126" s="60">
        <v>5066</v>
      </c>
      <c r="K126" s="60">
        <v>6.256</v>
      </c>
      <c r="L126" s="60">
        <v>78.92</v>
      </c>
      <c r="M126" s="122" t="s">
        <v>79</v>
      </c>
    </row>
    <row r="127" spans="1:13">
      <c r="A127" s="182">
        <v>41211</v>
      </c>
      <c r="B127" s="60">
        <v>1261</v>
      </c>
      <c r="C127" s="60">
        <v>1272</v>
      </c>
      <c r="D127" s="60">
        <v>1216</v>
      </c>
      <c r="E127" s="60">
        <v>1323</v>
      </c>
      <c r="F127" s="60">
        <v>62.52</v>
      </c>
      <c r="G127" s="60">
        <f t="shared" si="8"/>
        <v>5134.52</v>
      </c>
      <c r="H127" s="60">
        <v>4995</v>
      </c>
      <c r="I127" s="60">
        <f t="shared" si="9"/>
        <v>139.52</v>
      </c>
      <c r="J127" s="60">
        <v>5152</v>
      </c>
      <c r="K127" s="60">
        <v>6.435</v>
      </c>
      <c r="L127" s="60">
        <v>78.03</v>
      </c>
      <c r="M127" s="122" t="s">
        <v>80</v>
      </c>
    </row>
    <row r="128" spans="1:13">
      <c r="A128" s="182">
        <v>41212</v>
      </c>
      <c r="B128" s="60">
        <v>1227</v>
      </c>
      <c r="C128" s="60">
        <v>1233</v>
      </c>
      <c r="D128" s="60">
        <v>1192</v>
      </c>
      <c r="E128" s="60">
        <v>1285</v>
      </c>
      <c r="F128" s="60">
        <v>55.45</v>
      </c>
      <c r="G128" s="60">
        <f t="shared" si="8"/>
        <v>4992.45</v>
      </c>
      <c r="H128" s="60">
        <v>4860</v>
      </c>
      <c r="I128" s="60">
        <f t="shared" si="9"/>
        <v>132.45</v>
      </c>
      <c r="J128" s="60">
        <v>5021</v>
      </c>
      <c r="K128" s="60">
        <v>6.249</v>
      </c>
      <c r="L128" s="60">
        <v>78.31</v>
      </c>
      <c r="M128" s="122"/>
    </row>
    <row r="129" spans="1:13">
      <c r="A129" s="182">
        <v>41213</v>
      </c>
      <c r="B129" s="60">
        <v>1057</v>
      </c>
      <c r="C129" s="60">
        <v>1062</v>
      </c>
      <c r="D129" s="60">
        <v>1103</v>
      </c>
      <c r="E129" s="60">
        <v>1081</v>
      </c>
      <c r="F129" s="60">
        <v>44.97</v>
      </c>
      <c r="G129" s="60">
        <f t="shared" si="8"/>
        <v>4347.97</v>
      </c>
      <c r="H129" s="60">
        <v>4230</v>
      </c>
      <c r="I129" s="60">
        <f t="shared" si="9"/>
        <v>117.97</v>
      </c>
      <c r="J129" s="60">
        <v>4385</v>
      </c>
      <c r="K129" s="60">
        <v>5.372</v>
      </c>
      <c r="L129" s="60">
        <v>79.55</v>
      </c>
      <c r="M129" s="122"/>
    </row>
    <row r="130" spans="1:13">
      <c r="A130" s="223"/>
      <c r="B130" s="223"/>
      <c r="C130" s="223"/>
      <c r="D130" s="223"/>
      <c r="E130" s="223"/>
      <c r="F130" s="223"/>
      <c r="G130" s="223"/>
      <c r="H130" s="223"/>
      <c r="I130" s="223"/>
      <c r="J130" s="223"/>
      <c r="K130" s="223"/>
      <c r="L130" s="223"/>
      <c r="M130" s="210"/>
    </row>
    <row r="131" ht="28" spans="1:13">
      <c r="A131" s="182">
        <v>41214</v>
      </c>
      <c r="B131" s="60">
        <v>565</v>
      </c>
      <c r="C131" s="60">
        <v>560</v>
      </c>
      <c r="D131" s="60">
        <v>605</v>
      </c>
      <c r="E131" s="60">
        <v>571</v>
      </c>
      <c r="F131" s="60">
        <v>15.72</v>
      </c>
      <c r="G131" s="60">
        <f t="shared" ref="G131:G160" si="10">B131+C131+D131+E131+F131</f>
        <v>2316.72</v>
      </c>
      <c r="H131" s="60">
        <v>2280</v>
      </c>
      <c r="I131" s="60">
        <f t="shared" ref="I131:I160" si="11">G131-H131</f>
        <v>36.7199999999998</v>
      </c>
      <c r="J131" s="60">
        <v>2382</v>
      </c>
      <c r="K131" s="60"/>
      <c r="L131" s="60"/>
      <c r="M131" s="122" t="s">
        <v>81</v>
      </c>
    </row>
    <row r="132" spans="1:13">
      <c r="A132" s="182">
        <v>41215</v>
      </c>
      <c r="B132" s="60">
        <v>1142</v>
      </c>
      <c r="C132" s="60">
        <v>1170</v>
      </c>
      <c r="D132" s="60">
        <v>1244</v>
      </c>
      <c r="E132" s="60">
        <v>1168</v>
      </c>
      <c r="F132" s="60">
        <v>47.55</v>
      </c>
      <c r="G132" s="60">
        <f t="shared" si="10"/>
        <v>4771.55</v>
      </c>
      <c r="H132" s="60">
        <v>4635</v>
      </c>
      <c r="I132" s="60">
        <f t="shared" si="11"/>
        <v>136.55</v>
      </c>
      <c r="J132" s="60">
        <v>4796</v>
      </c>
      <c r="K132" s="60">
        <v>5.912</v>
      </c>
      <c r="L132" s="60">
        <v>79.06</v>
      </c>
      <c r="M132" s="122"/>
    </row>
    <row r="133" spans="1:13">
      <c r="A133" s="182">
        <v>41216</v>
      </c>
      <c r="B133" s="60">
        <v>1148</v>
      </c>
      <c r="C133" s="60">
        <v>1233</v>
      </c>
      <c r="D133" s="60">
        <v>1243</v>
      </c>
      <c r="E133" s="60">
        <v>1166</v>
      </c>
      <c r="F133" s="60">
        <v>48.69</v>
      </c>
      <c r="G133" s="60">
        <f t="shared" si="10"/>
        <v>4838.69</v>
      </c>
      <c r="H133" s="60">
        <v>4695</v>
      </c>
      <c r="I133" s="60">
        <f t="shared" si="11"/>
        <v>143.69</v>
      </c>
      <c r="J133" s="60">
        <v>4864</v>
      </c>
      <c r="K133" s="60">
        <v>5.44</v>
      </c>
      <c r="L133" s="60"/>
      <c r="M133" s="122" t="s">
        <v>82</v>
      </c>
    </row>
    <row r="134" spans="1:13">
      <c r="A134" s="182">
        <v>41217</v>
      </c>
      <c r="B134" s="60">
        <v>1080</v>
      </c>
      <c r="C134" s="60">
        <v>1198</v>
      </c>
      <c r="D134" s="60">
        <v>1170</v>
      </c>
      <c r="E134" s="60">
        <v>1083</v>
      </c>
      <c r="F134" s="60">
        <v>22.15</v>
      </c>
      <c r="G134" s="60">
        <f t="shared" si="10"/>
        <v>4553.15</v>
      </c>
      <c r="H134" s="60">
        <v>4425</v>
      </c>
      <c r="I134" s="60">
        <f t="shared" si="11"/>
        <v>128.15</v>
      </c>
      <c r="J134" s="60">
        <v>4590</v>
      </c>
      <c r="K134" s="60">
        <v>5.555</v>
      </c>
      <c r="L134" s="60"/>
      <c r="M134" s="122"/>
    </row>
    <row r="135" spans="1:13">
      <c r="A135" s="182">
        <v>41218</v>
      </c>
      <c r="B135" s="60">
        <v>1074</v>
      </c>
      <c r="C135" s="60">
        <v>1165</v>
      </c>
      <c r="D135" s="60">
        <v>1142</v>
      </c>
      <c r="E135" s="60">
        <v>1042</v>
      </c>
      <c r="F135" s="60">
        <v>38.39</v>
      </c>
      <c r="G135" s="60">
        <f t="shared" si="10"/>
        <v>4461.39</v>
      </c>
      <c r="H135" s="60">
        <v>4350</v>
      </c>
      <c r="I135" s="60">
        <f t="shared" si="11"/>
        <v>111.39</v>
      </c>
      <c r="J135" s="60">
        <v>4498</v>
      </c>
      <c r="K135" s="60">
        <v>5.568</v>
      </c>
      <c r="L135" s="60">
        <v>78.73</v>
      </c>
      <c r="M135" s="122"/>
    </row>
    <row r="136" spans="1:13">
      <c r="A136" s="182">
        <v>41219</v>
      </c>
      <c r="B136" s="60">
        <v>1108</v>
      </c>
      <c r="C136" s="60">
        <v>1159</v>
      </c>
      <c r="D136" s="60">
        <v>1126</v>
      </c>
      <c r="E136" s="60">
        <v>1036</v>
      </c>
      <c r="F136" s="60">
        <v>35.7</v>
      </c>
      <c r="G136" s="60">
        <f t="shared" si="10"/>
        <v>4464.7</v>
      </c>
      <c r="H136" s="60">
        <v>4350</v>
      </c>
      <c r="I136" s="60">
        <f t="shared" si="11"/>
        <v>114.7</v>
      </c>
      <c r="J136" s="60">
        <v>4502</v>
      </c>
      <c r="K136" s="60">
        <v>5.399</v>
      </c>
      <c r="L136" s="60">
        <v>81.27</v>
      </c>
      <c r="M136" s="122"/>
    </row>
    <row r="137" spans="1:13">
      <c r="A137" s="228">
        <v>41220</v>
      </c>
      <c r="B137" s="60">
        <v>1108</v>
      </c>
      <c r="C137" s="60">
        <v>1153</v>
      </c>
      <c r="D137" s="60">
        <v>1136</v>
      </c>
      <c r="E137" s="60">
        <v>1070</v>
      </c>
      <c r="F137" s="60">
        <v>33.44</v>
      </c>
      <c r="G137" s="60">
        <f t="shared" si="10"/>
        <v>4500.44</v>
      </c>
      <c r="H137" s="60">
        <v>4380</v>
      </c>
      <c r="I137" s="60">
        <f t="shared" si="11"/>
        <v>120.44</v>
      </c>
      <c r="J137" s="60">
        <v>4540</v>
      </c>
      <c r="K137" s="60">
        <v>5.419</v>
      </c>
      <c r="L137" s="60">
        <v>81.65</v>
      </c>
      <c r="M137" s="122"/>
    </row>
    <row r="138" spans="1:13">
      <c r="A138" s="182">
        <v>41221</v>
      </c>
      <c r="B138" s="60">
        <v>1063</v>
      </c>
      <c r="C138" s="60">
        <v>1108</v>
      </c>
      <c r="D138" s="60">
        <v>1080</v>
      </c>
      <c r="E138" s="60">
        <v>1045</v>
      </c>
      <c r="F138" s="60">
        <v>35.03</v>
      </c>
      <c r="G138" s="60">
        <f t="shared" si="10"/>
        <v>4331.03</v>
      </c>
      <c r="H138" s="60">
        <v>4215</v>
      </c>
      <c r="I138" s="60">
        <f t="shared" si="11"/>
        <v>116.03</v>
      </c>
      <c r="J138" s="60">
        <v>4374</v>
      </c>
      <c r="K138" s="60">
        <v>5.452</v>
      </c>
      <c r="L138" s="60">
        <v>78.19</v>
      </c>
      <c r="M138" s="122" t="s">
        <v>83</v>
      </c>
    </row>
    <row r="139" spans="1:13">
      <c r="A139" s="182">
        <v>41222</v>
      </c>
      <c r="B139" s="60">
        <v>1136</v>
      </c>
      <c r="C139" s="60">
        <v>1187</v>
      </c>
      <c r="D139" s="60">
        <v>1159</v>
      </c>
      <c r="E139" s="60">
        <v>1170</v>
      </c>
      <c r="F139" s="60">
        <v>30.81</v>
      </c>
      <c r="G139" s="60">
        <f t="shared" si="10"/>
        <v>4682.81</v>
      </c>
      <c r="H139" s="60">
        <v>4560</v>
      </c>
      <c r="I139" s="60">
        <f t="shared" si="11"/>
        <v>122.81</v>
      </c>
      <c r="J139" s="60">
        <v>4714</v>
      </c>
      <c r="K139" s="60">
        <v>5.801</v>
      </c>
      <c r="L139" s="60">
        <v>79.2</v>
      </c>
      <c r="M139" s="122" t="s">
        <v>84</v>
      </c>
    </row>
    <row r="140" spans="1:13">
      <c r="A140" s="182">
        <v>41223</v>
      </c>
      <c r="B140" s="60">
        <v>1171</v>
      </c>
      <c r="C140" s="60">
        <v>1216</v>
      </c>
      <c r="D140" s="60">
        <v>1181</v>
      </c>
      <c r="E140" s="60">
        <v>1225</v>
      </c>
      <c r="F140" s="60">
        <v>34.3</v>
      </c>
      <c r="G140" s="60">
        <f t="shared" si="10"/>
        <v>4827.3</v>
      </c>
      <c r="H140" s="60">
        <v>4695</v>
      </c>
      <c r="I140" s="60">
        <f t="shared" si="11"/>
        <v>132.3</v>
      </c>
      <c r="J140" s="60">
        <v>4858</v>
      </c>
      <c r="K140" s="60">
        <v>6.047</v>
      </c>
      <c r="L140" s="60">
        <v>78.3</v>
      </c>
      <c r="M140" s="122"/>
    </row>
    <row r="141" ht="28" spans="1:13">
      <c r="A141" s="182">
        <v>41224</v>
      </c>
      <c r="B141" s="60">
        <v>1147</v>
      </c>
      <c r="C141" s="60">
        <v>1198</v>
      </c>
      <c r="D141" s="60">
        <v>1170</v>
      </c>
      <c r="E141" s="60">
        <v>1214</v>
      </c>
      <c r="F141" s="60">
        <v>30.31</v>
      </c>
      <c r="G141" s="60">
        <f t="shared" si="10"/>
        <v>4759.31</v>
      </c>
      <c r="H141" s="60">
        <v>4635</v>
      </c>
      <c r="I141" s="60">
        <f t="shared" si="11"/>
        <v>124.31</v>
      </c>
      <c r="J141" s="60"/>
      <c r="K141" s="60"/>
      <c r="L141" s="60"/>
      <c r="M141" s="122" t="s">
        <v>85</v>
      </c>
    </row>
    <row r="142" ht="28" spans="1:13">
      <c r="A142" s="182">
        <v>41225</v>
      </c>
      <c r="B142" s="60">
        <v>1171</v>
      </c>
      <c r="C142" s="60">
        <v>1222</v>
      </c>
      <c r="D142" s="60">
        <v>1188</v>
      </c>
      <c r="E142" s="60">
        <v>1260</v>
      </c>
      <c r="F142" s="60">
        <v>35.55</v>
      </c>
      <c r="G142" s="60">
        <f t="shared" si="10"/>
        <v>4876.55</v>
      </c>
      <c r="H142" s="60">
        <v>4740</v>
      </c>
      <c r="I142" s="60">
        <f t="shared" si="11"/>
        <v>136.55</v>
      </c>
      <c r="J142" s="60"/>
      <c r="K142" s="60"/>
      <c r="L142" s="60"/>
      <c r="M142" s="122" t="s">
        <v>86</v>
      </c>
    </row>
    <row r="143" ht="28" spans="1:13">
      <c r="A143" s="182">
        <v>41226</v>
      </c>
      <c r="B143" s="60">
        <v>1108</v>
      </c>
      <c r="C143" s="60">
        <v>1153</v>
      </c>
      <c r="D143" s="60">
        <v>1153</v>
      </c>
      <c r="E143" s="60">
        <v>1168</v>
      </c>
      <c r="F143" s="60">
        <v>9.89</v>
      </c>
      <c r="G143" s="60">
        <f t="shared" si="10"/>
        <v>4591.89</v>
      </c>
      <c r="H143" s="60">
        <v>4485</v>
      </c>
      <c r="I143" s="60">
        <f t="shared" si="11"/>
        <v>106.89</v>
      </c>
      <c r="J143" s="60"/>
      <c r="K143" s="60"/>
      <c r="L143" s="60"/>
      <c r="M143" s="122" t="s">
        <v>87</v>
      </c>
    </row>
    <row r="144" spans="1:13">
      <c r="A144" s="182">
        <v>41227</v>
      </c>
      <c r="B144" s="60">
        <v>1028</v>
      </c>
      <c r="C144" s="60">
        <v>1074</v>
      </c>
      <c r="D144" s="60">
        <v>1074</v>
      </c>
      <c r="E144" s="60">
        <v>1069</v>
      </c>
      <c r="F144" s="60">
        <v>1.461</v>
      </c>
      <c r="G144" s="60">
        <f t="shared" si="10"/>
        <v>4246.461</v>
      </c>
      <c r="H144" s="60">
        <v>4140</v>
      </c>
      <c r="I144" s="60">
        <f t="shared" si="11"/>
        <v>106.461</v>
      </c>
      <c r="J144" s="60"/>
      <c r="K144" s="60"/>
      <c r="L144" s="60"/>
      <c r="M144" s="122" t="s">
        <v>88</v>
      </c>
    </row>
    <row r="145" spans="1:13">
      <c r="A145" s="182">
        <v>41228</v>
      </c>
      <c r="B145" s="60">
        <v>1029</v>
      </c>
      <c r="C145" s="60">
        <v>1068</v>
      </c>
      <c r="D145" s="60">
        <v>1074</v>
      </c>
      <c r="E145" s="60">
        <v>1065</v>
      </c>
      <c r="F145" s="60">
        <v>12.26</v>
      </c>
      <c r="G145" s="60">
        <f t="shared" si="10"/>
        <v>4248.26</v>
      </c>
      <c r="H145" s="60">
        <v>4125</v>
      </c>
      <c r="I145" s="60">
        <f t="shared" si="11"/>
        <v>123.26</v>
      </c>
      <c r="J145" s="60"/>
      <c r="K145" s="60"/>
      <c r="L145" s="60"/>
      <c r="M145" s="122" t="s">
        <v>89</v>
      </c>
    </row>
    <row r="146" spans="1:13">
      <c r="A146" s="182">
        <v>41229</v>
      </c>
      <c r="B146" s="60">
        <v>1120</v>
      </c>
      <c r="C146" s="60">
        <v>1165</v>
      </c>
      <c r="D146" s="60">
        <v>1170</v>
      </c>
      <c r="E146" s="60">
        <v>1168</v>
      </c>
      <c r="F146" s="60">
        <v>18.84</v>
      </c>
      <c r="G146" s="60">
        <f t="shared" si="10"/>
        <v>4641.84</v>
      </c>
      <c r="H146" s="60">
        <v>4515</v>
      </c>
      <c r="I146" s="60">
        <f t="shared" si="11"/>
        <v>126.84</v>
      </c>
      <c r="J146" s="60">
        <v>4471</v>
      </c>
      <c r="K146" s="60"/>
      <c r="L146" s="60"/>
      <c r="M146" s="122" t="s">
        <v>90</v>
      </c>
    </row>
    <row r="147" spans="1:13">
      <c r="A147" s="182">
        <v>41230</v>
      </c>
      <c r="B147" s="60">
        <v>1091</v>
      </c>
      <c r="C147" s="60">
        <v>1142</v>
      </c>
      <c r="D147" s="60">
        <v>1159</v>
      </c>
      <c r="E147" s="60">
        <v>1123</v>
      </c>
      <c r="F147" s="60">
        <v>24.01</v>
      </c>
      <c r="G147" s="60">
        <f t="shared" si="10"/>
        <v>4539.01</v>
      </c>
      <c r="H147" s="60">
        <v>4410</v>
      </c>
      <c r="I147" s="60">
        <f t="shared" si="11"/>
        <v>129.01</v>
      </c>
      <c r="J147" s="60">
        <v>4569</v>
      </c>
      <c r="K147" s="60">
        <v>5.78</v>
      </c>
      <c r="L147" s="60">
        <v>77.04</v>
      </c>
      <c r="M147" s="122" t="s">
        <v>91</v>
      </c>
    </row>
    <row r="148" spans="1:13">
      <c r="A148" s="182">
        <v>41231</v>
      </c>
      <c r="B148" s="60">
        <v>1148</v>
      </c>
      <c r="C148" s="60">
        <v>1204</v>
      </c>
      <c r="D148" s="60">
        <v>1255</v>
      </c>
      <c r="E148" s="60">
        <v>1205</v>
      </c>
      <c r="F148" s="60">
        <v>18.37</v>
      </c>
      <c r="G148" s="60">
        <f t="shared" si="10"/>
        <v>4830.37</v>
      </c>
      <c r="H148" s="60">
        <v>4710</v>
      </c>
      <c r="I148" s="60">
        <f t="shared" si="11"/>
        <v>120.37</v>
      </c>
      <c r="J148" s="60"/>
      <c r="K148" s="60"/>
      <c r="L148" s="60"/>
      <c r="M148" s="122"/>
    </row>
    <row r="149" spans="1:13">
      <c r="A149" s="182">
        <v>41232</v>
      </c>
      <c r="B149" s="60">
        <v>1079</v>
      </c>
      <c r="C149" s="60">
        <v>1165</v>
      </c>
      <c r="D149" s="60">
        <v>1182</v>
      </c>
      <c r="E149" s="60">
        <v>1128</v>
      </c>
      <c r="F149" s="60">
        <v>33.75</v>
      </c>
      <c r="G149" s="60">
        <f t="shared" si="10"/>
        <v>4587.75</v>
      </c>
      <c r="H149" s="60">
        <v>4470</v>
      </c>
      <c r="I149" s="60">
        <f t="shared" si="11"/>
        <v>117.75</v>
      </c>
      <c r="J149" s="60"/>
      <c r="K149" s="60"/>
      <c r="L149" s="60"/>
      <c r="M149" s="122" t="s">
        <v>92</v>
      </c>
    </row>
    <row r="150" spans="1:13">
      <c r="A150" s="182">
        <v>41233</v>
      </c>
      <c r="B150" s="60">
        <v>797</v>
      </c>
      <c r="C150" s="60">
        <v>882</v>
      </c>
      <c r="D150" s="60">
        <v>865</v>
      </c>
      <c r="E150" s="60">
        <v>996</v>
      </c>
      <c r="F150" s="60">
        <v>12.8</v>
      </c>
      <c r="G150" s="60">
        <f t="shared" si="10"/>
        <v>3552.8</v>
      </c>
      <c r="H150" s="60">
        <v>3390</v>
      </c>
      <c r="I150" s="60">
        <f t="shared" si="11"/>
        <v>162.8</v>
      </c>
      <c r="J150" s="60"/>
      <c r="K150" s="60"/>
      <c r="L150" s="60"/>
      <c r="M150" s="122" t="s">
        <v>93</v>
      </c>
    </row>
    <row r="151" spans="1:13">
      <c r="A151" s="182">
        <v>41234</v>
      </c>
      <c r="B151" s="60">
        <v>1080</v>
      </c>
      <c r="C151" s="60">
        <v>1170</v>
      </c>
      <c r="D151" s="60">
        <v>1148</v>
      </c>
      <c r="E151" s="60">
        <v>1077</v>
      </c>
      <c r="F151" s="60">
        <v>20.98</v>
      </c>
      <c r="G151" s="60">
        <f t="shared" si="10"/>
        <v>4495.98</v>
      </c>
      <c r="H151" s="60">
        <v>4380</v>
      </c>
      <c r="I151" s="60">
        <f t="shared" si="11"/>
        <v>115.98</v>
      </c>
      <c r="J151" s="60"/>
      <c r="K151" s="60"/>
      <c r="L151" s="60"/>
      <c r="M151" s="122"/>
    </row>
    <row r="152" spans="1:13">
      <c r="A152" s="182">
        <v>41235</v>
      </c>
      <c r="B152" s="60">
        <v>1097</v>
      </c>
      <c r="C152" s="60">
        <v>1137</v>
      </c>
      <c r="D152" s="60">
        <v>1130</v>
      </c>
      <c r="E152" s="60">
        <v>1058</v>
      </c>
      <c r="F152" s="60">
        <v>19.45</v>
      </c>
      <c r="G152" s="60">
        <f t="shared" si="10"/>
        <v>4441.45</v>
      </c>
      <c r="H152" s="60">
        <v>4335</v>
      </c>
      <c r="I152" s="60">
        <f t="shared" si="11"/>
        <v>106.45</v>
      </c>
      <c r="J152" s="60"/>
      <c r="K152" s="60"/>
      <c r="L152" s="60"/>
      <c r="M152" s="122"/>
    </row>
    <row r="153" spans="1:13">
      <c r="A153" s="182">
        <v>41236</v>
      </c>
      <c r="B153" s="60">
        <v>1108</v>
      </c>
      <c r="C153" s="60">
        <v>1136</v>
      </c>
      <c r="D153" s="60">
        <v>1137</v>
      </c>
      <c r="E153" s="60">
        <v>1081</v>
      </c>
      <c r="F153" s="60">
        <v>15.81</v>
      </c>
      <c r="G153" s="60">
        <f t="shared" si="10"/>
        <v>4477.81</v>
      </c>
      <c r="H153" s="60">
        <v>4365</v>
      </c>
      <c r="I153" s="60">
        <f t="shared" si="11"/>
        <v>112.81</v>
      </c>
      <c r="J153" s="60"/>
      <c r="K153" s="60"/>
      <c r="L153" s="60"/>
      <c r="M153" s="122"/>
    </row>
    <row r="154" spans="1:13">
      <c r="A154" s="182">
        <v>41237</v>
      </c>
      <c r="B154" s="60">
        <v>1148</v>
      </c>
      <c r="C154" s="60">
        <v>1170</v>
      </c>
      <c r="D154" s="60">
        <v>1170</v>
      </c>
      <c r="E154" s="60">
        <v>1150</v>
      </c>
      <c r="F154" s="60">
        <v>10.19</v>
      </c>
      <c r="G154" s="60">
        <f t="shared" si="10"/>
        <v>4648.19</v>
      </c>
      <c r="H154" s="60">
        <v>4515</v>
      </c>
      <c r="I154" s="60">
        <f t="shared" si="11"/>
        <v>133.19</v>
      </c>
      <c r="J154" s="60"/>
      <c r="K154" s="60"/>
      <c r="L154" s="60"/>
      <c r="M154" s="122"/>
    </row>
    <row r="155" spans="1:13">
      <c r="A155" s="182">
        <v>41238</v>
      </c>
      <c r="B155" s="60">
        <v>1176</v>
      </c>
      <c r="C155" s="60">
        <v>1221</v>
      </c>
      <c r="D155" s="60">
        <v>1198</v>
      </c>
      <c r="E155" s="60">
        <v>1183</v>
      </c>
      <c r="F155" s="60">
        <v>7.1</v>
      </c>
      <c r="G155" s="60">
        <f t="shared" si="10"/>
        <v>4785.1</v>
      </c>
      <c r="H155" s="60">
        <v>4665</v>
      </c>
      <c r="I155" s="60">
        <f t="shared" si="11"/>
        <v>120.1</v>
      </c>
      <c r="J155" s="60"/>
      <c r="K155" s="60"/>
      <c r="L155" s="60"/>
      <c r="M155" s="122" t="s">
        <v>94</v>
      </c>
    </row>
    <row r="156" spans="1:13">
      <c r="A156" s="182">
        <v>41239</v>
      </c>
      <c r="B156" s="60">
        <v>1164</v>
      </c>
      <c r="C156" s="60">
        <v>1216</v>
      </c>
      <c r="D156" s="60">
        <v>1188</v>
      </c>
      <c r="E156" s="60">
        <v>1194</v>
      </c>
      <c r="F156" s="60">
        <v>17.37</v>
      </c>
      <c r="G156" s="60">
        <f t="shared" si="10"/>
        <v>4779.37</v>
      </c>
      <c r="H156" s="60">
        <v>4635</v>
      </c>
      <c r="I156" s="60">
        <f t="shared" si="11"/>
        <v>144.37</v>
      </c>
      <c r="J156" s="60"/>
      <c r="K156" s="60"/>
      <c r="L156" s="60"/>
      <c r="M156" s="122" t="s">
        <v>95</v>
      </c>
    </row>
    <row r="157" spans="1:13">
      <c r="A157" s="182">
        <v>41240</v>
      </c>
      <c r="B157" s="60">
        <v>1142</v>
      </c>
      <c r="C157" s="60">
        <v>1193</v>
      </c>
      <c r="D157" s="60">
        <v>1164</v>
      </c>
      <c r="E157" s="60">
        <v>1193</v>
      </c>
      <c r="F157" s="60">
        <v>17.72</v>
      </c>
      <c r="G157" s="60">
        <f t="shared" si="10"/>
        <v>4709.72</v>
      </c>
      <c r="H157" s="60">
        <v>4590</v>
      </c>
      <c r="I157" s="60">
        <f t="shared" si="11"/>
        <v>119.72</v>
      </c>
      <c r="J157" s="60">
        <v>4755</v>
      </c>
      <c r="K157" s="60">
        <v>6.067</v>
      </c>
      <c r="L157" s="60">
        <v>76.38</v>
      </c>
      <c r="M157" s="122" t="s">
        <v>96</v>
      </c>
    </row>
    <row r="158" spans="1:13">
      <c r="A158" s="182">
        <v>41241</v>
      </c>
      <c r="B158" s="60">
        <v>1148</v>
      </c>
      <c r="C158" s="60">
        <v>1193</v>
      </c>
      <c r="D158" s="60">
        <v>1193</v>
      </c>
      <c r="E158" s="60">
        <v>1206</v>
      </c>
      <c r="F158" s="60">
        <v>15.03</v>
      </c>
      <c r="G158" s="60">
        <f t="shared" si="10"/>
        <v>4755.03</v>
      </c>
      <c r="H158" s="60">
        <v>4635</v>
      </c>
      <c r="I158" s="60">
        <f t="shared" si="11"/>
        <v>120.03</v>
      </c>
      <c r="J158" s="60">
        <v>4799</v>
      </c>
      <c r="K158" s="60">
        <v>5.901</v>
      </c>
      <c r="L158" s="60">
        <v>79.26</v>
      </c>
      <c r="M158" s="122" t="s">
        <v>97</v>
      </c>
    </row>
    <row r="159" spans="1:13">
      <c r="A159" s="182">
        <v>41242</v>
      </c>
      <c r="B159" s="60">
        <v>1176</v>
      </c>
      <c r="C159" s="60">
        <v>1226</v>
      </c>
      <c r="D159" s="60">
        <v>1255</v>
      </c>
      <c r="E159" s="60">
        <v>1247</v>
      </c>
      <c r="F159" s="60">
        <v>10.65</v>
      </c>
      <c r="G159" s="60">
        <f t="shared" si="10"/>
        <v>4914.65</v>
      </c>
      <c r="H159" s="60">
        <v>4785</v>
      </c>
      <c r="I159" s="60">
        <f t="shared" si="11"/>
        <v>129.65</v>
      </c>
      <c r="J159" s="60">
        <v>4965</v>
      </c>
      <c r="K159" s="60">
        <v>5.845</v>
      </c>
      <c r="L159" s="60">
        <v>82.79</v>
      </c>
      <c r="M159" s="122"/>
    </row>
    <row r="160" spans="1:13">
      <c r="A160" s="182">
        <v>41243</v>
      </c>
      <c r="B160" s="60">
        <v>1153</v>
      </c>
      <c r="C160" s="60">
        <v>1227</v>
      </c>
      <c r="D160" s="60">
        <v>1250</v>
      </c>
      <c r="E160" s="60">
        <v>1198</v>
      </c>
      <c r="F160" s="60">
        <v>17.11</v>
      </c>
      <c r="G160" s="60">
        <f t="shared" si="10"/>
        <v>4845.11</v>
      </c>
      <c r="H160" s="60">
        <v>4710</v>
      </c>
      <c r="I160" s="60">
        <f t="shared" si="11"/>
        <v>135.11</v>
      </c>
      <c r="J160" s="60">
        <v>4882</v>
      </c>
      <c r="K160" s="60">
        <v>5.922</v>
      </c>
      <c r="L160" s="60">
        <v>80.34</v>
      </c>
      <c r="M160" s="122"/>
    </row>
    <row r="161" spans="1:13">
      <c r="A161" s="223"/>
      <c r="B161" s="223"/>
      <c r="C161" s="223"/>
      <c r="D161" s="223"/>
      <c r="E161" s="223"/>
      <c r="F161" s="223"/>
      <c r="G161" s="223"/>
      <c r="H161" s="223"/>
      <c r="I161" s="223"/>
      <c r="J161" s="223"/>
      <c r="K161" s="223"/>
      <c r="L161" s="223"/>
      <c r="M161" s="210"/>
    </row>
    <row r="162" spans="1:13">
      <c r="A162" s="182">
        <v>41244</v>
      </c>
      <c r="B162" s="60">
        <v>1108</v>
      </c>
      <c r="C162" s="60">
        <v>1210</v>
      </c>
      <c r="D162" s="60">
        <v>1198</v>
      </c>
      <c r="E162" s="60">
        <v>1134</v>
      </c>
      <c r="F162" s="60">
        <v>24.38</v>
      </c>
      <c r="G162" s="60">
        <f t="shared" ref="G162:G192" si="12">B162+C162+D162+E162+F162</f>
        <v>4674.38</v>
      </c>
      <c r="H162" s="60">
        <v>4545</v>
      </c>
      <c r="I162" s="60">
        <f t="shared" ref="I162:I192" si="13">G162-H162</f>
        <v>129.38</v>
      </c>
      <c r="J162" s="60">
        <v>4712</v>
      </c>
      <c r="K162" s="60">
        <v>5.678</v>
      </c>
      <c r="L162" s="60">
        <v>80.88</v>
      </c>
      <c r="M162" s="122"/>
    </row>
    <row r="163" spans="1:13">
      <c r="A163" s="182">
        <v>41245</v>
      </c>
      <c r="B163" s="60">
        <v>1057</v>
      </c>
      <c r="C163" s="60">
        <v>1136</v>
      </c>
      <c r="D163" s="60">
        <v>1125</v>
      </c>
      <c r="E163" s="60">
        <v>1060</v>
      </c>
      <c r="F163" s="60">
        <v>1.67</v>
      </c>
      <c r="G163" s="60">
        <f t="shared" si="12"/>
        <v>4379.67</v>
      </c>
      <c r="H163" s="60">
        <v>4260</v>
      </c>
      <c r="I163" s="60">
        <f t="shared" si="13"/>
        <v>119.67</v>
      </c>
      <c r="J163" s="60">
        <v>4431</v>
      </c>
      <c r="K163" s="60">
        <v>5.419</v>
      </c>
      <c r="L163" s="60">
        <v>79.69</v>
      </c>
      <c r="M163" s="122"/>
    </row>
    <row r="164" spans="1:13">
      <c r="A164" s="182">
        <v>41246</v>
      </c>
      <c r="B164" s="60">
        <v>888</v>
      </c>
      <c r="C164" s="60">
        <v>961</v>
      </c>
      <c r="D164" s="60">
        <v>944</v>
      </c>
      <c r="E164" s="60">
        <v>872</v>
      </c>
      <c r="F164" s="60">
        <v>7.15</v>
      </c>
      <c r="G164" s="60">
        <f t="shared" si="12"/>
        <v>3672.15</v>
      </c>
      <c r="H164" s="60">
        <v>3585</v>
      </c>
      <c r="I164" s="60">
        <f t="shared" si="13"/>
        <v>87.1500000000001</v>
      </c>
      <c r="J164" s="60">
        <v>3732</v>
      </c>
      <c r="K164" s="60">
        <v>4.585</v>
      </c>
      <c r="L164" s="60">
        <v>79.33</v>
      </c>
      <c r="M164" s="122"/>
    </row>
    <row r="165" spans="1:13">
      <c r="A165" s="182">
        <v>41247</v>
      </c>
      <c r="B165" s="60">
        <v>1001</v>
      </c>
      <c r="C165" s="60">
        <v>1063</v>
      </c>
      <c r="D165" s="60">
        <v>1052</v>
      </c>
      <c r="E165" s="60">
        <v>981</v>
      </c>
      <c r="F165" s="60">
        <v>5.25</v>
      </c>
      <c r="G165" s="60">
        <f t="shared" si="12"/>
        <v>4102.25</v>
      </c>
      <c r="H165" s="60">
        <v>3990</v>
      </c>
      <c r="I165" s="60">
        <f t="shared" si="13"/>
        <v>112.25</v>
      </c>
      <c r="J165" s="60">
        <v>4156</v>
      </c>
      <c r="K165" s="60">
        <v>5.152</v>
      </c>
      <c r="L165" s="60">
        <v>78.62</v>
      </c>
      <c r="M165" s="122"/>
    </row>
    <row r="166" spans="1:13">
      <c r="A166" s="182">
        <v>41248</v>
      </c>
      <c r="B166" s="60">
        <v>949</v>
      </c>
      <c r="C166" s="60">
        <v>978</v>
      </c>
      <c r="D166" s="60">
        <v>967</v>
      </c>
      <c r="E166" s="60">
        <v>927</v>
      </c>
      <c r="F166" s="60">
        <v>37.63</v>
      </c>
      <c r="G166" s="60">
        <f t="shared" si="12"/>
        <v>3858.63</v>
      </c>
      <c r="H166" s="60">
        <v>3750</v>
      </c>
      <c r="I166" s="60">
        <f t="shared" si="13"/>
        <v>108.63</v>
      </c>
      <c r="J166" s="60">
        <v>3886</v>
      </c>
      <c r="K166" s="60">
        <v>4.874</v>
      </c>
      <c r="L166" s="60">
        <v>77.7</v>
      </c>
      <c r="M166" s="122" t="s">
        <v>98</v>
      </c>
    </row>
    <row r="167" spans="1:13">
      <c r="A167" s="182">
        <v>41249</v>
      </c>
      <c r="B167" s="60">
        <v>1074</v>
      </c>
      <c r="C167" s="60">
        <v>1114</v>
      </c>
      <c r="D167" s="60">
        <v>1091</v>
      </c>
      <c r="E167" s="60">
        <v>1073</v>
      </c>
      <c r="F167" s="60">
        <v>47.91</v>
      </c>
      <c r="G167" s="60">
        <f t="shared" si="12"/>
        <v>4399.91</v>
      </c>
      <c r="H167" s="60">
        <v>4275</v>
      </c>
      <c r="I167" s="60">
        <f t="shared" si="13"/>
        <v>124.91</v>
      </c>
      <c r="J167" s="60">
        <v>4428</v>
      </c>
      <c r="K167" s="60">
        <v>5.619</v>
      </c>
      <c r="L167" s="60">
        <v>76.8</v>
      </c>
      <c r="M167" s="122" t="s">
        <v>99</v>
      </c>
    </row>
    <row r="168" spans="1:13">
      <c r="A168" s="182">
        <v>41250</v>
      </c>
      <c r="B168" s="60">
        <v>1029</v>
      </c>
      <c r="C168" s="60">
        <v>1063</v>
      </c>
      <c r="D168" s="60">
        <v>1040</v>
      </c>
      <c r="E168" s="60">
        <v>1051</v>
      </c>
      <c r="F168" s="60">
        <v>49.37</v>
      </c>
      <c r="G168" s="60">
        <f t="shared" si="12"/>
        <v>4232.37</v>
      </c>
      <c r="H168" s="60">
        <v>4110</v>
      </c>
      <c r="I168" s="60">
        <f t="shared" si="13"/>
        <v>122.37</v>
      </c>
      <c r="J168" s="60">
        <v>4260</v>
      </c>
      <c r="K168" s="60">
        <v>5.592</v>
      </c>
      <c r="L168" s="60">
        <v>74.24</v>
      </c>
      <c r="M168" s="122" t="s">
        <v>100</v>
      </c>
    </row>
    <row r="169" spans="1:13">
      <c r="A169" s="182">
        <v>41251</v>
      </c>
      <c r="B169" s="60">
        <v>1075</v>
      </c>
      <c r="C169" s="60">
        <v>1108</v>
      </c>
      <c r="D169" s="60">
        <v>1091</v>
      </c>
      <c r="E169" s="60">
        <v>1126</v>
      </c>
      <c r="F169" s="60">
        <v>47.82</v>
      </c>
      <c r="G169" s="60">
        <f t="shared" si="12"/>
        <v>4447.82</v>
      </c>
      <c r="H169" s="60">
        <v>4335</v>
      </c>
      <c r="I169" s="60">
        <f t="shared" si="13"/>
        <v>112.82</v>
      </c>
      <c r="J169" s="60">
        <v>4475</v>
      </c>
      <c r="K169" s="60">
        <v>5.61</v>
      </c>
      <c r="L169" s="60">
        <v>77.74</v>
      </c>
      <c r="M169" s="122" t="s">
        <v>101</v>
      </c>
    </row>
    <row r="170" spans="1:13">
      <c r="A170" s="182">
        <v>41252</v>
      </c>
      <c r="B170" s="60">
        <v>1136</v>
      </c>
      <c r="C170" s="60">
        <v>1176</v>
      </c>
      <c r="D170" s="60">
        <v>1153</v>
      </c>
      <c r="E170" s="60">
        <v>1200</v>
      </c>
      <c r="F170" s="60">
        <v>40.82</v>
      </c>
      <c r="G170" s="60">
        <f t="shared" si="12"/>
        <v>4705.82</v>
      </c>
      <c r="H170" s="60">
        <v>4575</v>
      </c>
      <c r="I170" s="60">
        <f t="shared" si="13"/>
        <v>130.82</v>
      </c>
      <c r="J170" s="60">
        <v>4734</v>
      </c>
      <c r="K170" s="60">
        <v>5.981</v>
      </c>
      <c r="L170" s="60">
        <v>77.14</v>
      </c>
      <c r="M170" s="122" t="s">
        <v>102</v>
      </c>
    </row>
    <row r="171" ht="28" spans="1:13">
      <c r="A171" s="182">
        <v>41253</v>
      </c>
      <c r="B171" s="60">
        <v>1097</v>
      </c>
      <c r="C171" s="60">
        <v>1131</v>
      </c>
      <c r="D171" s="60">
        <v>1137</v>
      </c>
      <c r="E171" s="60">
        <v>1171</v>
      </c>
      <c r="F171" s="60">
        <v>49.77</v>
      </c>
      <c r="G171" s="60">
        <f t="shared" si="12"/>
        <v>4585.77</v>
      </c>
      <c r="H171" s="60">
        <v>4455</v>
      </c>
      <c r="I171" s="60">
        <f t="shared" si="13"/>
        <v>130.77</v>
      </c>
      <c r="J171" s="60">
        <v>4606</v>
      </c>
      <c r="K171" s="60">
        <v>5.869</v>
      </c>
      <c r="L171" s="60">
        <v>76.49</v>
      </c>
      <c r="M171" s="122" t="s">
        <v>103</v>
      </c>
    </row>
    <row r="172" spans="1:13">
      <c r="A172" s="182">
        <v>41254</v>
      </c>
      <c r="B172" s="60">
        <v>1102</v>
      </c>
      <c r="C172" s="60">
        <v>1136</v>
      </c>
      <c r="D172" s="60">
        <v>1175</v>
      </c>
      <c r="E172" s="60">
        <v>1147</v>
      </c>
      <c r="F172" s="60">
        <v>36.77</v>
      </c>
      <c r="G172" s="60">
        <f t="shared" si="12"/>
        <v>4596.77</v>
      </c>
      <c r="H172" s="60">
        <v>4470</v>
      </c>
      <c r="I172" s="60">
        <f t="shared" si="13"/>
        <v>126.77</v>
      </c>
      <c r="J172" s="60">
        <v>4631</v>
      </c>
      <c r="K172" s="60">
        <v>5.799</v>
      </c>
      <c r="L172" s="60">
        <v>77.83</v>
      </c>
      <c r="M172" s="122"/>
    </row>
    <row r="173" spans="1:13">
      <c r="A173" s="182">
        <v>41255</v>
      </c>
      <c r="B173" s="60">
        <v>1029</v>
      </c>
      <c r="C173" s="60">
        <v>1040</v>
      </c>
      <c r="D173" s="60">
        <v>1114</v>
      </c>
      <c r="E173" s="60">
        <v>1068</v>
      </c>
      <c r="F173" s="60">
        <v>35.52</v>
      </c>
      <c r="G173" s="60">
        <f t="shared" si="12"/>
        <v>4286.52</v>
      </c>
      <c r="H173" s="60">
        <v>4155</v>
      </c>
      <c r="I173" s="60">
        <f t="shared" si="13"/>
        <v>131.52</v>
      </c>
      <c r="J173" s="60">
        <v>4313</v>
      </c>
      <c r="K173" s="60">
        <v>5.471</v>
      </c>
      <c r="L173" s="60">
        <v>76.83</v>
      </c>
      <c r="M173" s="122" t="s">
        <v>104</v>
      </c>
    </row>
    <row r="174" spans="1:13">
      <c r="A174" s="182">
        <v>41256</v>
      </c>
      <c r="B174" s="60">
        <v>950</v>
      </c>
      <c r="C174" s="60">
        <v>1035</v>
      </c>
      <c r="D174" s="60">
        <v>1029</v>
      </c>
      <c r="E174" s="60">
        <v>938</v>
      </c>
      <c r="F174" s="60">
        <v>23.84</v>
      </c>
      <c r="G174" s="60">
        <f t="shared" si="12"/>
        <v>3975.84</v>
      </c>
      <c r="H174" s="60">
        <v>3870</v>
      </c>
      <c r="I174" s="60">
        <f t="shared" si="13"/>
        <v>105.84</v>
      </c>
      <c r="J174" s="60">
        <v>4014</v>
      </c>
      <c r="K174" s="60">
        <v>4.993</v>
      </c>
      <c r="L174" s="60">
        <v>78.35</v>
      </c>
      <c r="M174" s="122"/>
    </row>
    <row r="175" spans="1:13">
      <c r="A175" s="182">
        <v>41257</v>
      </c>
      <c r="B175" s="60">
        <v>904</v>
      </c>
      <c r="C175" s="60">
        <v>966</v>
      </c>
      <c r="D175" s="60">
        <v>1016</v>
      </c>
      <c r="E175" s="60">
        <v>909</v>
      </c>
      <c r="F175" s="60">
        <v>26.25</v>
      </c>
      <c r="G175" s="60">
        <f t="shared" si="12"/>
        <v>3821.25</v>
      </c>
      <c r="H175" s="60">
        <v>3660</v>
      </c>
      <c r="I175" s="60">
        <f t="shared" si="13"/>
        <v>161.25</v>
      </c>
      <c r="J175" s="60">
        <v>3812</v>
      </c>
      <c r="K175" s="60">
        <v>4.646</v>
      </c>
      <c r="L175" s="60">
        <v>79.96</v>
      </c>
      <c r="M175" s="122"/>
    </row>
    <row r="176" spans="1:13">
      <c r="A176" s="182">
        <v>41258</v>
      </c>
      <c r="B176" s="60">
        <v>1097</v>
      </c>
      <c r="C176" s="60">
        <v>1142</v>
      </c>
      <c r="D176" s="60">
        <v>1042</v>
      </c>
      <c r="E176" s="60">
        <v>1093</v>
      </c>
      <c r="F176" s="60">
        <v>22.8</v>
      </c>
      <c r="G176" s="60">
        <f t="shared" si="12"/>
        <v>4396.8</v>
      </c>
      <c r="H176" s="60">
        <v>4335</v>
      </c>
      <c r="I176" s="60">
        <f t="shared" si="13"/>
        <v>61.8000000000002</v>
      </c>
      <c r="J176" s="60">
        <v>4500</v>
      </c>
      <c r="K176" s="60">
        <v>5.721</v>
      </c>
      <c r="L176" s="60">
        <v>76.66</v>
      </c>
      <c r="M176" s="122"/>
    </row>
    <row r="177" spans="1:13">
      <c r="A177" s="182">
        <v>41259</v>
      </c>
      <c r="B177" s="60">
        <v>1125</v>
      </c>
      <c r="C177" s="60">
        <v>1171</v>
      </c>
      <c r="D177" s="60">
        <v>1131</v>
      </c>
      <c r="E177" s="60">
        <v>1119</v>
      </c>
      <c r="F177" s="60">
        <v>19.08</v>
      </c>
      <c r="G177" s="60">
        <f t="shared" si="12"/>
        <v>4565.08</v>
      </c>
      <c r="H177" s="60">
        <v>4440</v>
      </c>
      <c r="I177" s="60">
        <f t="shared" si="13"/>
        <v>125.08</v>
      </c>
      <c r="J177" s="60">
        <v>4606</v>
      </c>
      <c r="K177" s="60">
        <v>5.82</v>
      </c>
      <c r="L177" s="60">
        <v>77.13</v>
      </c>
      <c r="M177" s="122"/>
    </row>
    <row r="178" spans="1:13">
      <c r="A178" s="182">
        <v>41260</v>
      </c>
      <c r="B178" s="60">
        <v>933</v>
      </c>
      <c r="C178" s="60">
        <v>966</v>
      </c>
      <c r="D178" s="60">
        <v>932</v>
      </c>
      <c r="E178" s="60">
        <v>888</v>
      </c>
      <c r="F178" s="60">
        <v>12.84</v>
      </c>
      <c r="G178" s="60">
        <f t="shared" si="12"/>
        <v>3731.84</v>
      </c>
      <c r="H178" s="60">
        <v>3645</v>
      </c>
      <c r="I178" s="60">
        <f t="shared" si="13"/>
        <v>86.8400000000001</v>
      </c>
      <c r="J178" s="60">
        <v>3788</v>
      </c>
      <c r="K178" s="60">
        <v>4.724</v>
      </c>
      <c r="L178" s="60">
        <v>78.15</v>
      </c>
      <c r="M178" s="122"/>
    </row>
    <row r="179" spans="1:13">
      <c r="A179" s="182">
        <v>41261</v>
      </c>
      <c r="B179" s="60">
        <v>995</v>
      </c>
      <c r="C179" s="60">
        <v>1029</v>
      </c>
      <c r="D179" s="60">
        <v>1001</v>
      </c>
      <c r="E179" s="60">
        <v>967</v>
      </c>
      <c r="F179" s="60">
        <v>27.82</v>
      </c>
      <c r="G179" s="60">
        <f t="shared" si="12"/>
        <v>4019.82</v>
      </c>
      <c r="H179" s="60">
        <v>3900</v>
      </c>
      <c r="I179" s="60">
        <f t="shared" si="13"/>
        <v>119.82</v>
      </c>
      <c r="J179" s="60">
        <v>4061</v>
      </c>
      <c r="K179" s="60">
        <v>5.127</v>
      </c>
      <c r="L179" s="60">
        <v>77.2</v>
      </c>
      <c r="M179" s="122"/>
    </row>
    <row r="180" spans="1:13">
      <c r="A180" s="182">
        <v>39070</v>
      </c>
      <c r="B180" s="60">
        <v>1074</v>
      </c>
      <c r="C180" s="60">
        <v>1120</v>
      </c>
      <c r="D180" s="60">
        <v>1080</v>
      </c>
      <c r="E180" s="60">
        <v>1078</v>
      </c>
      <c r="F180" s="60">
        <v>23.21</v>
      </c>
      <c r="G180" s="60">
        <f t="shared" si="12"/>
        <v>4375.21</v>
      </c>
      <c r="H180" s="60">
        <v>4260</v>
      </c>
      <c r="I180" s="60">
        <f t="shared" si="13"/>
        <v>115.21</v>
      </c>
      <c r="J180" s="60">
        <v>4413</v>
      </c>
      <c r="K180" s="60">
        <v>5.52</v>
      </c>
      <c r="L180" s="60">
        <v>77.91</v>
      </c>
      <c r="M180" s="122"/>
    </row>
    <row r="181" spans="1:13">
      <c r="A181" s="182">
        <v>41263</v>
      </c>
      <c r="B181" s="60">
        <v>1221</v>
      </c>
      <c r="C181" s="60">
        <v>1272</v>
      </c>
      <c r="D181" s="60">
        <v>1221</v>
      </c>
      <c r="E181" s="60">
        <v>1277</v>
      </c>
      <c r="F181" s="60">
        <v>23.37</v>
      </c>
      <c r="G181" s="60">
        <f t="shared" si="12"/>
        <v>5014.37</v>
      </c>
      <c r="H181" s="60">
        <v>4860</v>
      </c>
      <c r="I181" s="60">
        <f t="shared" si="13"/>
        <v>154.37</v>
      </c>
      <c r="J181" s="60">
        <v>5040</v>
      </c>
      <c r="K181" s="60">
        <v>6.391</v>
      </c>
      <c r="L181" s="60">
        <v>76.86</v>
      </c>
      <c r="M181" s="122"/>
    </row>
    <row r="182" spans="1:13">
      <c r="A182" s="182">
        <v>41264</v>
      </c>
      <c r="B182" s="60">
        <v>1176</v>
      </c>
      <c r="C182" s="60">
        <v>1221</v>
      </c>
      <c r="D182" s="60">
        <v>1199</v>
      </c>
      <c r="E182" s="60">
        <v>1130</v>
      </c>
      <c r="F182" s="60">
        <v>36.32</v>
      </c>
      <c r="G182" s="60">
        <f t="shared" si="12"/>
        <v>4762.32</v>
      </c>
      <c r="H182" s="60">
        <v>4635</v>
      </c>
      <c r="I182" s="60">
        <f t="shared" si="13"/>
        <v>127.32</v>
      </c>
      <c r="J182" s="60">
        <v>4796</v>
      </c>
      <c r="K182" s="60">
        <v>6.183</v>
      </c>
      <c r="L182" s="60">
        <v>75.6</v>
      </c>
      <c r="M182" s="122" t="s">
        <v>105</v>
      </c>
    </row>
    <row r="183" spans="1:13">
      <c r="A183" s="182">
        <v>41265</v>
      </c>
      <c r="B183" s="60">
        <v>1148</v>
      </c>
      <c r="C183" s="60">
        <v>1193</v>
      </c>
      <c r="D183" s="60">
        <v>1226</v>
      </c>
      <c r="E183" s="60">
        <v>1199</v>
      </c>
      <c r="F183" s="60">
        <v>31.93</v>
      </c>
      <c r="G183" s="60">
        <f t="shared" si="12"/>
        <v>4797.93</v>
      </c>
      <c r="H183" s="60">
        <v>4665</v>
      </c>
      <c r="I183" s="60">
        <f t="shared" si="13"/>
        <v>132.93</v>
      </c>
      <c r="J183" s="60">
        <v>4837</v>
      </c>
      <c r="K183" s="60">
        <v>6.049</v>
      </c>
      <c r="L183" s="60">
        <v>77.93</v>
      </c>
      <c r="M183" s="122"/>
    </row>
    <row r="184" ht="28" spans="1:13">
      <c r="A184" s="182">
        <v>41266</v>
      </c>
      <c r="B184" s="60">
        <v>995</v>
      </c>
      <c r="C184" s="60">
        <v>1035</v>
      </c>
      <c r="D184" s="60">
        <v>1086</v>
      </c>
      <c r="E184" s="60">
        <v>1024</v>
      </c>
      <c r="F184" s="60">
        <v>21.55</v>
      </c>
      <c r="G184" s="60">
        <f t="shared" si="12"/>
        <v>4161.55</v>
      </c>
      <c r="H184" s="60">
        <v>4035</v>
      </c>
      <c r="I184" s="60">
        <f t="shared" si="13"/>
        <v>126.55</v>
      </c>
      <c r="J184" s="60">
        <v>4198</v>
      </c>
      <c r="K184" s="60">
        <v>5.831</v>
      </c>
      <c r="L184" s="60">
        <v>70.17</v>
      </c>
      <c r="M184" s="122" t="s">
        <v>106</v>
      </c>
    </row>
    <row r="185" spans="1:13">
      <c r="A185" s="182">
        <v>41267</v>
      </c>
      <c r="B185" s="60">
        <v>1176</v>
      </c>
      <c r="C185" s="60">
        <v>1244</v>
      </c>
      <c r="D185" s="60">
        <v>1272</v>
      </c>
      <c r="E185" s="60">
        <v>1215</v>
      </c>
      <c r="F185" s="60">
        <v>29.68</v>
      </c>
      <c r="G185" s="60">
        <f t="shared" si="12"/>
        <v>4936.68</v>
      </c>
      <c r="H185" s="60">
        <v>4800</v>
      </c>
      <c r="I185" s="60">
        <f t="shared" si="13"/>
        <v>136.68</v>
      </c>
      <c r="J185" s="60">
        <v>4960</v>
      </c>
      <c r="K185" s="60">
        <v>6.206</v>
      </c>
      <c r="L185" s="60">
        <v>77.89</v>
      </c>
      <c r="M185" s="122"/>
    </row>
    <row r="186" spans="1:13">
      <c r="A186" s="182">
        <v>39076</v>
      </c>
      <c r="B186" s="60">
        <v>1170</v>
      </c>
      <c r="C186" s="60">
        <v>1283</v>
      </c>
      <c r="D186" s="60">
        <v>1261</v>
      </c>
      <c r="E186" s="60">
        <v>1211</v>
      </c>
      <c r="F186" s="60">
        <v>19.49</v>
      </c>
      <c r="G186" s="60">
        <f t="shared" si="12"/>
        <v>4944.49</v>
      </c>
      <c r="H186" s="60">
        <v>4800</v>
      </c>
      <c r="I186" s="60">
        <f t="shared" si="13"/>
        <v>144.49</v>
      </c>
      <c r="J186" s="60">
        <v>4971</v>
      </c>
      <c r="K186" s="60">
        <v>6.228</v>
      </c>
      <c r="L186" s="60">
        <v>77.79</v>
      </c>
      <c r="M186" s="122"/>
    </row>
    <row r="187" spans="1:13">
      <c r="A187" s="182">
        <v>41269</v>
      </c>
      <c r="B187" s="60">
        <v>1170</v>
      </c>
      <c r="C187" s="60">
        <v>1231</v>
      </c>
      <c r="D187" s="60">
        <v>1215</v>
      </c>
      <c r="E187" s="60">
        <v>1186</v>
      </c>
      <c r="F187" s="60">
        <v>24.6</v>
      </c>
      <c r="G187" s="60">
        <f t="shared" si="12"/>
        <v>4826.6</v>
      </c>
      <c r="H187" s="60">
        <v>4695</v>
      </c>
      <c r="I187" s="60">
        <f t="shared" si="13"/>
        <v>131.6</v>
      </c>
      <c r="J187" s="60">
        <v>4875</v>
      </c>
      <c r="K187" s="60">
        <v>6.198</v>
      </c>
      <c r="L187" s="60">
        <v>76.66</v>
      </c>
      <c r="M187" s="122"/>
    </row>
    <row r="188" spans="1:13">
      <c r="A188" s="182">
        <v>41270</v>
      </c>
      <c r="B188" s="60">
        <v>1199</v>
      </c>
      <c r="C188" s="60">
        <v>1217</v>
      </c>
      <c r="D188" s="60">
        <v>1187</v>
      </c>
      <c r="E188" s="60">
        <v>1149</v>
      </c>
      <c r="F188" s="60">
        <v>23.6</v>
      </c>
      <c r="G188" s="60">
        <f t="shared" si="12"/>
        <v>4775.6</v>
      </c>
      <c r="H188" s="60">
        <v>4650</v>
      </c>
      <c r="I188" s="60">
        <f t="shared" si="13"/>
        <v>125.6</v>
      </c>
      <c r="J188" s="60">
        <v>4803</v>
      </c>
      <c r="K188" s="60">
        <v>6.209</v>
      </c>
      <c r="L188" s="60">
        <v>75.39</v>
      </c>
      <c r="M188" s="122"/>
    </row>
    <row r="189" spans="1:13">
      <c r="A189" s="182">
        <v>41271</v>
      </c>
      <c r="B189" s="60">
        <v>1147</v>
      </c>
      <c r="C189" s="60">
        <v>1182</v>
      </c>
      <c r="D189" s="60">
        <v>1125</v>
      </c>
      <c r="E189" s="60">
        <v>1054</v>
      </c>
      <c r="F189" s="60">
        <v>22.4</v>
      </c>
      <c r="G189" s="60">
        <f t="shared" si="12"/>
        <v>4530.4</v>
      </c>
      <c r="H189" s="60">
        <v>4395</v>
      </c>
      <c r="I189" s="60">
        <f t="shared" si="13"/>
        <v>135.4</v>
      </c>
      <c r="J189" s="60">
        <v>4569</v>
      </c>
      <c r="K189" s="60">
        <v>5.846</v>
      </c>
      <c r="L189" s="60">
        <v>76.17</v>
      </c>
      <c r="M189" s="122"/>
    </row>
    <row r="190" spans="1:13">
      <c r="A190" s="182">
        <v>41272</v>
      </c>
      <c r="B190" s="60">
        <v>1074</v>
      </c>
      <c r="C190" s="60">
        <v>1125</v>
      </c>
      <c r="D190" s="60">
        <v>1057</v>
      </c>
      <c r="E190" s="60">
        <v>1021</v>
      </c>
      <c r="F190" s="60">
        <v>21.46</v>
      </c>
      <c r="G190" s="60">
        <f t="shared" si="12"/>
        <v>4298.46</v>
      </c>
      <c r="H190" s="60">
        <v>4185</v>
      </c>
      <c r="I190" s="60">
        <f t="shared" si="13"/>
        <v>113.46</v>
      </c>
      <c r="J190" s="60">
        <v>4337</v>
      </c>
      <c r="K190" s="60">
        <v>5.334</v>
      </c>
      <c r="L190" s="60">
        <v>79.24</v>
      </c>
      <c r="M190" s="122"/>
    </row>
    <row r="191" spans="1:13">
      <c r="A191" s="182">
        <v>41273</v>
      </c>
      <c r="B191" s="60">
        <v>1029</v>
      </c>
      <c r="C191" s="60">
        <v>1068</v>
      </c>
      <c r="D191" s="60">
        <v>1007</v>
      </c>
      <c r="E191" s="60">
        <v>973</v>
      </c>
      <c r="F191" s="60">
        <v>22.09</v>
      </c>
      <c r="G191" s="60">
        <f t="shared" si="12"/>
        <v>4099.09</v>
      </c>
      <c r="H191" s="60">
        <v>3990</v>
      </c>
      <c r="I191" s="60">
        <f t="shared" si="13"/>
        <v>109.09</v>
      </c>
      <c r="J191" s="60">
        <v>4140</v>
      </c>
      <c r="K191" s="60">
        <v>5.099</v>
      </c>
      <c r="L191" s="60">
        <v>79.13</v>
      </c>
      <c r="M191" s="122"/>
    </row>
    <row r="192" spans="1:13">
      <c r="A192" s="182">
        <v>41639</v>
      </c>
      <c r="B192" s="60">
        <v>1035</v>
      </c>
      <c r="C192" s="60">
        <v>1080</v>
      </c>
      <c r="D192" s="60">
        <v>1012</v>
      </c>
      <c r="E192" s="60">
        <v>984</v>
      </c>
      <c r="F192" s="60">
        <v>12.48</v>
      </c>
      <c r="G192" s="60">
        <f t="shared" si="12"/>
        <v>4123.48</v>
      </c>
      <c r="H192" s="60">
        <v>4020</v>
      </c>
      <c r="I192" s="60">
        <f t="shared" si="13"/>
        <v>103.48</v>
      </c>
      <c r="J192" s="60">
        <v>4170</v>
      </c>
      <c r="K192" s="60">
        <v>5.165</v>
      </c>
      <c r="L192" s="60">
        <v>78.69</v>
      </c>
      <c r="M192" s="122"/>
    </row>
    <row r="193" spans="1:13">
      <c r="A193" s="181"/>
      <c r="B193" s="122"/>
      <c r="C193" s="122"/>
      <c r="D193" s="122"/>
      <c r="E193" s="122"/>
      <c r="F193" s="122"/>
      <c r="G193" s="150"/>
      <c r="H193" s="122"/>
      <c r="I193" s="154"/>
      <c r="J193" s="122"/>
      <c r="K193" s="122"/>
      <c r="L193" s="122"/>
      <c r="M193" s="122"/>
    </row>
    <row r="194" spans="1:13">
      <c r="A194" s="181"/>
      <c r="B194" s="122"/>
      <c r="C194" s="122"/>
      <c r="D194" s="122"/>
      <c r="E194" s="122"/>
      <c r="F194" s="122"/>
      <c r="G194" s="150"/>
      <c r="H194" s="122"/>
      <c r="I194" s="154"/>
      <c r="J194" s="122"/>
      <c r="K194" s="122"/>
      <c r="L194" s="122"/>
      <c r="M194" s="122"/>
    </row>
    <row r="195" spans="1:13">
      <c r="A195" s="181"/>
      <c r="B195" s="122"/>
      <c r="C195" s="122"/>
      <c r="D195" s="122"/>
      <c r="E195" s="122"/>
      <c r="F195" s="122"/>
      <c r="G195" s="150"/>
      <c r="H195" s="122"/>
      <c r="I195" s="154"/>
      <c r="J195" s="122"/>
      <c r="K195" s="122"/>
      <c r="L195" s="122"/>
      <c r="M195" s="122"/>
    </row>
    <row r="196" spans="1:13">
      <c r="A196" s="181"/>
      <c r="B196" s="122"/>
      <c r="C196" s="122"/>
      <c r="D196" s="122"/>
      <c r="E196" s="122"/>
      <c r="F196" s="122"/>
      <c r="G196" s="150"/>
      <c r="H196" s="122"/>
      <c r="I196" s="154"/>
      <c r="J196" s="122"/>
      <c r="K196" s="122"/>
      <c r="L196" s="122"/>
      <c r="M196" s="122"/>
    </row>
    <row r="197" spans="1:13">
      <c r="A197" s="181"/>
      <c r="B197" s="122"/>
      <c r="C197" s="122"/>
      <c r="D197" s="122"/>
      <c r="E197" s="122"/>
      <c r="F197" s="122"/>
      <c r="G197" s="150"/>
      <c r="H197" s="122"/>
      <c r="I197" s="154"/>
      <c r="J197" s="122"/>
      <c r="K197" s="122"/>
      <c r="L197" s="122"/>
      <c r="M197" s="122"/>
    </row>
    <row r="198" spans="1:13">
      <c r="A198" s="181"/>
      <c r="B198" s="122"/>
      <c r="C198" s="122"/>
      <c r="D198" s="122"/>
      <c r="E198" s="122"/>
      <c r="F198" s="122"/>
      <c r="G198" s="150"/>
      <c r="H198" s="122"/>
      <c r="I198" s="154"/>
      <c r="J198" s="122"/>
      <c r="K198" s="122"/>
      <c r="L198" s="122"/>
      <c r="M198" s="122"/>
    </row>
    <row r="199" spans="1:13">
      <c r="A199" s="181"/>
      <c r="B199" s="122"/>
      <c r="C199" s="122"/>
      <c r="D199" s="122"/>
      <c r="E199" s="122"/>
      <c r="F199" s="122"/>
      <c r="G199" s="150"/>
      <c r="H199" s="122"/>
      <c r="I199" s="154"/>
      <c r="J199" s="122"/>
      <c r="K199" s="122"/>
      <c r="L199" s="122"/>
      <c r="M199" s="122"/>
    </row>
    <row r="200" spans="1:13">
      <c r="A200" s="181"/>
      <c r="B200" s="122"/>
      <c r="C200" s="122"/>
      <c r="D200" s="122"/>
      <c r="E200" s="122"/>
      <c r="F200" s="122"/>
      <c r="G200" s="150"/>
      <c r="H200" s="122"/>
      <c r="I200" s="154"/>
      <c r="J200" s="122"/>
      <c r="K200" s="122"/>
      <c r="L200" s="122"/>
      <c r="M200" s="122"/>
    </row>
    <row r="201" spans="1:13">
      <c r="A201" s="181"/>
      <c r="B201" s="122"/>
      <c r="C201" s="122"/>
      <c r="D201" s="122"/>
      <c r="E201" s="122"/>
      <c r="F201" s="122"/>
      <c r="G201" s="150"/>
      <c r="H201" s="122"/>
      <c r="I201" s="154"/>
      <c r="J201" s="122"/>
      <c r="K201" s="122"/>
      <c r="L201" s="122"/>
      <c r="M201" s="122"/>
    </row>
    <row r="202" spans="1:13">
      <c r="A202" s="181"/>
      <c r="B202" s="122"/>
      <c r="C202" s="122"/>
      <c r="D202" s="122"/>
      <c r="E202" s="122"/>
      <c r="F202" s="122"/>
      <c r="G202" s="150"/>
      <c r="H202" s="122"/>
      <c r="I202" s="154"/>
      <c r="J202" s="122"/>
      <c r="K202" s="122"/>
      <c r="L202" s="122"/>
      <c r="M202" s="122"/>
    </row>
    <row r="203" spans="1:13">
      <c r="A203" s="181"/>
      <c r="B203" s="122"/>
      <c r="C203" s="122"/>
      <c r="D203" s="122"/>
      <c r="E203" s="122"/>
      <c r="F203" s="122"/>
      <c r="G203" s="150"/>
      <c r="H203" s="122"/>
      <c r="I203" s="154"/>
      <c r="J203" s="122"/>
      <c r="K203" s="122"/>
      <c r="L203" s="122"/>
      <c r="M203" s="122"/>
    </row>
    <row r="204" spans="1:13">
      <c r="A204" s="181"/>
      <c r="B204" s="122"/>
      <c r="C204" s="122"/>
      <c r="D204" s="122"/>
      <c r="E204" s="122"/>
      <c r="F204" s="122"/>
      <c r="G204" s="150"/>
      <c r="H204" s="122"/>
      <c r="I204" s="154"/>
      <c r="J204" s="122"/>
      <c r="K204" s="122"/>
      <c r="L204" s="122"/>
      <c r="M204" s="122"/>
    </row>
    <row r="205" spans="1:13">
      <c r="A205" s="181"/>
      <c r="B205" s="122"/>
      <c r="C205" s="122"/>
      <c r="D205" s="122"/>
      <c r="E205" s="122"/>
      <c r="F205" s="122"/>
      <c r="G205" s="150"/>
      <c r="H205" s="122"/>
      <c r="I205" s="154"/>
      <c r="J205" s="122"/>
      <c r="K205" s="122"/>
      <c r="L205" s="122"/>
      <c r="M205" s="122"/>
    </row>
    <row r="206" spans="1:13">
      <c r="A206" s="181"/>
      <c r="B206" s="122"/>
      <c r="C206" s="122"/>
      <c r="D206" s="122"/>
      <c r="E206" s="122"/>
      <c r="F206" s="122"/>
      <c r="G206" s="150"/>
      <c r="H206" s="122"/>
      <c r="I206" s="154"/>
      <c r="J206" s="122"/>
      <c r="K206" s="122"/>
      <c r="L206" s="122"/>
      <c r="M206" s="122"/>
    </row>
    <row r="207" spans="1:13">
      <c r="A207" s="181"/>
      <c r="B207" s="122"/>
      <c r="C207" s="122"/>
      <c r="D207" s="122"/>
      <c r="E207" s="122"/>
      <c r="F207" s="122"/>
      <c r="G207" s="150"/>
      <c r="H207" s="122"/>
      <c r="I207" s="154"/>
      <c r="J207" s="122"/>
      <c r="K207" s="122"/>
      <c r="L207" s="122"/>
      <c r="M207" s="122"/>
    </row>
    <row r="208" spans="1:13">
      <c r="A208" s="181"/>
      <c r="B208" s="122"/>
      <c r="C208" s="122"/>
      <c r="D208" s="122"/>
      <c r="E208" s="122"/>
      <c r="F208" s="122"/>
      <c r="G208" s="150"/>
      <c r="H208" s="122"/>
      <c r="I208" s="154"/>
      <c r="J208" s="122"/>
      <c r="K208" s="122"/>
      <c r="L208" s="122"/>
      <c r="M208" s="122"/>
    </row>
    <row r="209" spans="1:13">
      <c r="A209" s="181"/>
      <c r="B209" s="122"/>
      <c r="C209" s="122"/>
      <c r="D209" s="122"/>
      <c r="E209" s="122"/>
      <c r="F209" s="122"/>
      <c r="G209" s="150"/>
      <c r="H209" s="122"/>
      <c r="I209" s="154"/>
      <c r="J209" s="122"/>
      <c r="K209" s="122"/>
      <c r="L209" s="122"/>
      <c r="M209" s="122"/>
    </row>
    <row r="210" spans="1:13">
      <c r="A210" s="181"/>
      <c r="B210" s="122"/>
      <c r="C210" s="122"/>
      <c r="D210" s="122"/>
      <c r="E210" s="122"/>
      <c r="F210" s="122"/>
      <c r="G210" s="150"/>
      <c r="H210" s="122"/>
      <c r="I210" s="154"/>
      <c r="J210" s="122"/>
      <c r="K210" s="122"/>
      <c r="L210" s="122"/>
      <c r="M210" s="122"/>
    </row>
    <row r="211" spans="1:13">
      <c r="A211" s="181"/>
      <c r="B211" s="122"/>
      <c r="C211" s="122"/>
      <c r="D211" s="122"/>
      <c r="E211" s="122"/>
      <c r="F211" s="122"/>
      <c r="G211" s="150"/>
      <c r="H211" s="122"/>
      <c r="I211" s="154"/>
      <c r="J211" s="122"/>
      <c r="K211" s="122"/>
      <c r="L211" s="122"/>
      <c r="M211" s="122"/>
    </row>
    <row r="212" spans="1:13">
      <c r="A212" s="181"/>
      <c r="B212" s="122"/>
      <c r="C212" s="122"/>
      <c r="D212" s="122"/>
      <c r="E212" s="122"/>
      <c r="F212" s="122"/>
      <c r="G212" s="150"/>
      <c r="H212" s="122"/>
      <c r="I212" s="154"/>
      <c r="J212" s="122"/>
      <c r="K212" s="122"/>
      <c r="L212" s="122"/>
      <c r="M212" s="122"/>
    </row>
    <row r="213" spans="1:13">
      <c r="A213" s="181"/>
      <c r="B213" s="122"/>
      <c r="C213" s="122"/>
      <c r="D213" s="122"/>
      <c r="E213" s="122"/>
      <c r="F213" s="122"/>
      <c r="G213" s="150"/>
      <c r="H213" s="122"/>
      <c r="I213" s="154"/>
      <c r="J213" s="122"/>
      <c r="K213" s="122"/>
      <c r="L213" s="122"/>
      <c r="M213" s="122"/>
    </row>
    <row r="214" spans="1:13">
      <c r="A214" s="181"/>
      <c r="B214" s="122"/>
      <c r="C214" s="122"/>
      <c r="D214" s="122"/>
      <c r="E214" s="122"/>
      <c r="F214" s="122"/>
      <c r="G214" s="150"/>
      <c r="H214" s="122"/>
      <c r="I214" s="154"/>
      <c r="J214" s="122"/>
      <c r="K214" s="122"/>
      <c r="L214" s="122"/>
      <c r="M214" s="122"/>
    </row>
    <row r="215" spans="1:13">
      <c r="A215" s="181"/>
      <c r="B215" s="122"/>
      <c r="C215" s="122"/>
      <c r="D215" s="122"/>
      <c r="E215" s="122"/>
      <c r="F215" s="122"/>
      <c r="G215" s="150"/>
      <c r="H215" s="122"/>
      <c r="I215" s="154"/>
      <c r="J215" s="122"/>
      <c r="K215" s="122"/>
      <c r="L215" s="122"/>
      <c r="M215" s="122"/>
    </row>
    <row r="216" spans="1:13">
      <c r="A216" s="181"/>
      <c r="B216" s="122"/>
      <c r="C216" s="122"/>
      <c r="D216" s="122"/>
      <c r="E216" s="122"/>
      <c r="F216" s="122"/>
      <c r="G216" s="150"/>
      <c r="H216" s="122"/>
      <c r="I216" s="154"/>
      <c r="J216" s="122"/>
      <c r="K216" s="122"/>
      <c r="L216" s="122"/>
      <c r="M216" s="122"/>
    </row>
    <row r="217" spans="1:13">
      <c r="A217" s="181"/>
      <c r="B217" s="122"/>
      <c r="C217" s="122"/>
      <c r="D217" s="122"/>
      <c r="E217" s="122"/>
      <c r="F217" s="122"/>
      <c r="G217" s="150"/>
      <c r="H217" s="122"/>
      <c r="I217" s="154"/>
      <c r="J217" s="122"/>
      <c r="K217" s="122"/>
      <c r="L217" s="122"/>
      <c r="M217" s="122"/>
    </row>
    <row r="218" spans="1:13">
      <c r="A218" s="181"/>
      <c r="B218" s="122"/>
      <c r="C218" s="122"/>
      <c r="D218" s="122"/>
      <c r="E218" s="122"/>
      <c r="F218" s="122"/>
      <c r="G218" s="150"/>
      <c r="H218" s="122"/>
      <c r="I218" s="154"/>
      <c r="J218" s="122"/>
      <c r="K218" s="122"/>
      <c r="L218" s="122"/>
      <c r="M218" s="122"/>
    </row>
    <row r="219" spans="1:13">
      <c r="A219" s="181"/>
      <c r="B219" s="122"/>
      <c r="C219" s="122"/>
      <c r="D219" s="122"/>
      <c r="E219" s="122"/>
      <c r="F219" s="122"/>
      <c r="G219" s="150"/>
      <c r="H219" s="122"/>
      <c r="I219" s="154"/>
      <c r="J219" s="122"/>
      <c r="K219" s="122"/>
      <c r="L219" s="122"/>
      <c r="M219" s="122"/>
    </row>
    <row r="220" spans="1:13">
      <c r="A220" s="181"/>
      <c r="B220" s="122"/>
      <c r="C220" s="122"/>
      <c r="D220" s="122"/>
      <c r="E220" s="122"/>
      <c r="F220" s="122"/>
      <c r="G220" s="150"/>
      <c r="H220" s="122"/>
      <c r="I220" s="154"/>
      <c r="J220" s="122"/>
      <c r="K220" s="122"/>
      <c r="L220" s="122"/>
      <c r="M220" s="122"/>
    </row>
    <row r="221" spans="1:13">
      <c r="A221" s="181"/>
      <c r="B221" s="122"/>
      <c r="C221" s="122"/>
      <c r="D221" s="122"/>
      <c r="E221" s="122"/>
      <c r="F221" s="122"/>
      <c r="G221" s="150"/>
      <c r="H221" s="122"/>
      <c r="I221" s="154"/>
      <c r="J221" s="122"/>
      <c r="K221" s="122"/>
      <c r="L221" s="122"/>
      <c r="M221" s="122"/>
    </row>
    <row r="222" spans="1:13">
      <c r="A222" s="181"/>
      <c r="B222" s="122"/>
      <c r="C222" s="122"/>
      <c r="D222" s="122"/>
      <c r="E222" s="122"/>
      <c r="F222" s="122"/>
      <c r="G222" s="150"/>
      <c r="H222" s="122"/>
      <c r="I222" s="154"/>
      <c r="J222" s="122"/>
      <c r="K222" s="122"/>
      <c r="L222" s="122"/>
      <c r="M222" s="122"/>
    </row>
    <row r="223" spans="1:13">
      <c r="A223" s="181"/>
      <c r="B223" s="122"/>
      <c r="C223" s="122"/>
      <c r="D223" s="122"/>
      <c r="E223" s="122"/>
      <c r="F223" s="122"/>
      <c r="G223" s="150"/>
      <c r="H223" s="122"/>
      <c r="I223" s="154"/>
      <c r="J223" s="122"/>
      <c r="K223" s="122"/>
      <c r="L223" s="122"/>
      <c r="M223" s="122"/>
    </row>
    <row r="224" spans="1:13">
      <c r="A224" s="181"/>
      <c r="B224" s="122"/>
      <c r="C224" s="122"/>
      <c r="D224" s="122"/>
      <c r="E224" s="122"/>
      <c r="F224" s="122"/>
      <c r="G224" s="150"/>
      <c r="H224" s="122"/>
      <c r="I224" s="154"/>
      <c r="J224" s="122"/>
      <c r="K224" s="122"/>
      <c r="L224" s="122"/>
      <c r="M224" s="122"/>
    </row>
    <row r="225" spans="1:13">
      <c r="A225" s="181"/>
      <c r="B225" s="122"/>
      <c r="C225" s="122"/>
      <c r="D225" s="122"/>
      <c r="E225" s="122"/>
      <c r="F225" s="122"/>
      <c r="G225" s="150"/>
      <c r="H225" s="122"/>
      <c r="I225" s="154"/>
      <c r="J225" s="122"/>
      <c r="K225" s="122"/>
      <c r="L225" s="122"/>
      <c r="M225" s="122"/>
    </row>
    <row r="226" spans="1:13">
      <c r="A226" s="181"/>
      <c r="B226" s="122"/>
      <c r="C226" s="122"/>
      <c r="D226" s="122"/>
      <c r="E226" s="122"/>
      <c r="F226" s="122"/>
      <c r="G226" s="150"/>
      <c r="H226" s="122"/>
      <c r="I226" s="154"/>
      <c r="J226" s="122"/>
      <c r="K226" s="122"/>
      <c r="L226" s="122"/>
      <c r="M226" s="122"/>
    </row>
    <row r="227" spans="1:13">
      <c r="A227" s="181"/>
      <c r="B227" s="122"/>
      <c r="C227" s="122"/>
      <c r="D227" s="122"/>
      <c r="E227" s="122"/>
      <c r="F227" s="122"/>
      <c r="G227" s="150"/>
      <c r="H227" s="122"/>
      <c r="I227" s="154"/>
      <c r="J227" s="122"/>
      <c r="K227" s="122"/>
      <c r="L227" s="122"/>
      <c r="M227" s="122"/>
    </row>
    <row r="228" spans="1:13">
      <c r="A228" s="181"/>
      <c r="B228" s="122"/>
      <c r="C228" s="122"/>
      <c r="D228" s="122"/>
      <c r="E228" s="122"/>
      <c r="F228" s="122"/>
      <c r="G228" s="150"/>
      <c r="H228" s="122"/>
      <c r="I228" s="154"/>
      <c r="J228" s="122"/>
      <c r="K228" s="122"/>
      <c r="L228" s="122"/>
      <c r="M228" s="122"/>
    </row>
    <row r="229" spans="1:13">
      <c r="A229" s="181"/>
      <c r="B229" s="122"/>
      <c r="C229" s="122"/>
      <c r="D229" s="122"/>
      <c r="E229" s="122"/>
      <c r="F229" s="122"/>
      <c r="G229" s="150"/>
      <c r="H229" s="122"/>
      <c r="I229" s="154"/>
      <c r="J229" s="122"/>
      <c r="K229" s="122"/>
      <c r="L229" s="122"/>
      <c r="M229" s="122"/>
    </row>
    <row r="230" spans="1:13">
      <c r="A230" s="181"/>
      <c r="B230" s="122"/>
      <c r="C230" s="122"/>
      <c r="D230" s="122"/>
      <c r="E230" s="122"/>
      <c r="F230" s="122"/>
      <c r="G230" s="150"/>
      <c r="H230" s="122"/>
      <c r="I230" s="154"/>
      <c r="J230" s="122"/>
      <c r="K230" s="122"/>
      <c r="L230" s="122"/>
      <c r="M230" s="122"/>
    </row>
    <row r="231" spans="1:13">
      <c r="A231" s="181"/>
      <c r="B231" s="122"/>
      <c r="C231" s="122"/>
      <c r="D231" s="122"/>
      <c r="E231" s="122"/>
      <c r="F231" s="122"/>
      <c r="G231" s="150"/>
      <c r="H231" s="122"/>
      <c r="I231" s="154"/>
      <c r="J231" s="122"/>
      <c r="K231" s="122"/>
      <c r="L231" s="122"/>
      <c r="M231" s="122"/>
    </row>
    <row r="232" spans="1:13">
      <c r="A232" s="181"/>
      <c r="B232" s="122"/>
      <c r="C232" s="122"/>
      <c r="D232" s="122"/>
      <c r="E232" s="122"/>
      <c r="F232" s="122"/>
      <c r="G232" s="150"/>
      <c r="H232" s="122"/>
      <c r="I232" s="154"/>
      <c r="J232" s="122"/>
      <c r="K232" s="122"/>
      <c r="L232" s="122"/>
      <c r="M232" s="122"/>
    </row>
    <row r="233" spans="1:13">
      <c r="A233" s="181"/>
      <c r="B233" s="122"/>
      <c r="C233" s="122"/>
      <c r="D233" s="122"/>
      <c r="E233" s="122"/>
      <c r="F233" s="122"/>
      <c r="G233" s="150"/>
      <c r="H233" s="122"/>
      <c r="I233" s="154"/>
      <c r="J233" s="122"/>
      <c r="K233" s="122"/>
      <c r="L233" s="122"/>
      <c r="M233" s="122"/>
    </row>
    <row r="234" spans="1:13">
      <c r="A234" s="181"/>
      <c r="B234" s="122"/>
      <c r="C234" s="122"/>
      <c r="D234" s="122"/>
      <c r="E234" s="122"/>
      <c r="F234" s="122"/>
      <c r="G234" s="150"/>
      <c r="H234" s="122"/>
      <c r="I234" s="154"/>
      <c r="J234" s="122"/>
      <c r="K234" s="122"/>
      <c r="L234" s="122"/>
      <c r="M234" s="122"/>
    </row>
    <row r="235" spans="1:13">
      <c r="A235" s="181"/>
      <c r="B235" s="122"/>
      <c r="C235" s="122"/>
      <c r="D235" s="122"/>
      <c r="E235" s="122"/>
      <c r="F235" s="122"/>
      <c r="G235" s="150"/>
      <c r="H235" s="122"/>
      <c r="I235" s="154"/>
      <c r="J235" s="122"/>
      <c r="K235" s="122"/>
      <c r="L235" s="122"/>
      <c r="M235" s="122"/>
    </row>
    <row r="236" spans="1:13">
      <c r="A236" s="181"/>
      <c r="B236" s="122"/>
      <c r="C236" s="122"/>
      <c r="D236" s="122"/>
      <c r="E236" s="122"/>
      <c r="F236" s="122"/>
      <c r="G236" s="150"/>
      <c r="H236" s="122"/>
      <c r="I236" s="154"/>
      <c r="J236" s="122"/>
      <c r="K236" s="122"/>
      <c r="L236" s="122"/>
      <c r="M236" s="122"/>
    </row>
    <row r="237" spans="1:13">
      <c r="A237" s="181"/>
      <c r="B237" s="122"/>
      <c r="C237" s="122"/>
      <c r="D237" s="122"/>
      <c r="E237" s="122"/>
      <c r="F237" s="122"/>
      <c r="G237" s="150"/>
      <c r="H237" s="122"/>
      <c r="I237" s="154"/>
      <c r="J237" s="122"/>
      <c r="K237" s="122"/>
      <c r="L237" s="122"/>
      <c r="M237" s="122"/>
    </row>
    <row r="238" spans="1:13">
      <c r="A238" s="181"/>
      <c r="B238" s="122"/>
      <c r="C238" s="122"/>
      <c r="D238" s="122"/>
      <c r="E238" s="122"/>
      <c r="F238" s="122"/>
      <c r="G238" s="150"/>
      <c r="H238" s="122"/>
      <c r="I238" s="154"/>
      <c r="J238" s="122"/>
      <c r="K238" s="122"/>
      <c r="L238" s="122"/>
      <c r="M238" s="122"/>
    </row>
    <row r="239" spans="1:13">
      <c r="A239" s="181"/>
      <c r="B239" s="122"/>
      <c r="C239" s="122"/>
      <c r="D239" s="122"/>
      <c r="E239" s="122"/>
      <c r="F239" s="122"/>
      <c r="G239" s="150"/>
      <c r="H239" s="122"/>
      <c r="I239" s="154"/>
      <c r="J239" s="122"/>
      <c r="K239" s="122"/>
      <c r="L239" s="122"/>
      <c r="M239" s="122"/>
    </row>
    <row r="240" spans="1:13">
      <c r="A240" s="181"/>
      <c r="B240" s="122"/>
      <c r="C240" s="122"/>
      <c r="D240" s="122"/>
      <c r="E240" s="122"/>
      <c r="F240" s="122"/>
      <c r="G240" s="150"/>
      <c r="H240" s="122"/>
      <c r="I240" s="154"/>
      <c r="J240" s="122"/>
      <c r="K240" s="122"/>
      <c r="L240" s="122"/>
      <c r="M240" s="122"/>
    </row>
    <row r="241" spans="1:13">
      <c r="A241" s="181"/>
      <c r="B241" s="122"/>
      <c r="C241" s="122"/>
      <c r="D241" s="122"/>
      <c r="E241" s="122"/>
      <c r="F241" s="122"/>
      <c r="G241" s="150"/>
      <c r="H241" s="122"/>
      <c r="I241" s="154"/>
      <c r="J241" s="122"/>
      <c r="K241" s="122"/>
      <c r="L241" s="122"/>
      <c r="M241" s="122"/>
    </row>
    <row r="242" spans="1:13">
      <c r="A242" s="181"/>
      <c r="B242" s="122"/>
      <c r="C242" s="122"/>
      <c r="D242" s="122"/>
      <c r="E242" s="122"/>
      <c r="F242" s="122"/>
      <c r="G242" s="150"/>
      <c r="H242" s="122"/>
      <c r="I242" s="154"/>
      <c r="J242" s="122"/>
      <c r="K242" s="122"/>
      <c r="L242" s="122"/>
      <c r="M242" s="122"/>
    </row>
    <row r="243" spans="1:13">
      <c r="A243" s="181"/>
      <c r="B243" s="122"/>
      <c r="C243" s="122"/>
      <c r="D243" s="122"/>
      <c r="E243" s="122"/>
      <c r="F243" s="122"/>
      <c r="G243" s="150"/>
      <c r="H243" s="122"/>
      <c r="I243" s="154"/>
      <c r="J243" s="122"/>
      <c r="K243" s="122"/>
      <c r="L243" s="122"/>
      <c r="M243" s="122"/>
    </row>
    <row r="244" spans="1:13">
      <c r="A244" s="181"/>
      <c r="B244" s="122"/>
      <c r="C244" s="122"/>
      <c r="D244" s="122"/>
      <c r="E244" s="122"/>
      <c r="F244" s="122"/>
      <c r="G244" s="150"/>
      <c r="H244" s="122"/>
      <c r="I244" s="154"/>
      <c r="J244" s="122"/>
      <c r="K244" s="122"/>
      <c r="L244" s="122"/>
      <c r="M244" s="122"/>
    </row>
    <row r="245" spans="1:13">
      <c r="A245" s="181"/>
      <c r="B245" s="122"/>
      <c r="C245" s="122"/>
      <c r="D245" s="122"/>
      <c r="E245" s="122"/>
      <c r="F245" s="122"/>
      <c r="G245" s="150"/>
      <c r="H245" s="122"/>
      <c r="I245" s="154"/>
      <c r="J245" s="122"/>
      <c r="K245" s="122"/>
      <c r="L245" s="122"/>
      <c r="M245" s="122"/>
    </row>
    <row r="246" spans="1:13">
      <c r="A246" s="181"/>
      <c r="B246" s="122"/>
      <c r="C246" s="122"/>
      <c r="D246" s="122"/>
      <c r="E246" s="122"/>
      <c r="F246" s="122"/>
      <c r="G246" s="150"/>
      <c r="H246" s="122"/>
      <c r="I246" s="154"/>
      <c r="J246" s="122"/>
      <c r="K246" s="122"/>
      <c r="L246" s="122"/>
      <c r="M246" s="122"/>
    </row>
    <row r="247" spans="1:13">
      <c r="A247" s="181"/>
      <c r="B247" s="122"/>
      <c r="C247" s="122"/>
      <c r="D247" s="122"/>
      <c r="E247" s="122"/>
      <c r="F247" s="122"/>
      <c r="G247" s="150"/>
      <c r="H247" s="122"/>
      <c r="I247" s="154"/>
      <c r="J247" s="122"/>
      <c r="K247" s="122"/>
      <c r="L247" s="122"/>
      <c r="M247" s="122"/>
    </row>
    <row r="248" spans="1:13">
      <c r="A248" s="181"/>
      <c r="B248" s="122"/>
      <c r="C248" s="122"/>
      <c r="D248" s="122"/>
      <c r="E248" s="122"/>
      <c r="F248" s="122"/>
      <c r="G248" s="150"/>
      <c r="H248" s="122"/>
      <c r="I248" s="154"/>
      <c r="J248" s="122"/>
      <c r="K248" s="122"/>
      <c r="L248" s="122"/>
      <c r="M248" s="122"/>
    </row>
    <row r="249" spans="1:13">
      <c r="A249" s="181"/>
      <c r="B249" s="122"/>
      <c r="C249" s="122"/>
      <c r="D249" s="122"/>
      <c r="E249" s="122"/>
      <c r="F249" s="122"/>
      <c r="G249" s="150"/>
      <c r="H249" s="122"/>
      <c r="I249" s="154"/>
      <c r="J249" s="122"/>
      <c r="K249" s="122"/>
      <c r="L249" s="122"/>
      <c r="M249" s="122"/>
    </row>
    <row r="250" spans="1:13">
      <c r="A250" s="181"/>
      <c r="B250" s="122"/>
      <c r="C250" s="122"/>
      <c r="D250" s="122"/>
      <c r="E250" s="122"/>
      <c r="F250" s="122"/>
      <c r="G250" s="150"/>
      <c r="H250" s="122"/>
      <c r="I250" s="154"/>
      <c r="J250" s="122"/>
      <c r="K250" s="122"/>
      <c r="L250" s="122"/>
      <c r="M250" s="122"/>
    </row>
    <row r="251" spans="1:13">
      <c r="A251" s="181"/>
      <c r="B251" s="122"/>
      <c r="C251" s="122"/>
      <c r="D251" s="122"/>
      <c r="E251" s="122"/>
      <c r="F251" s="122"/>
      <c r="G251" s="150"/>
      <c r="H251" s="122"/>
      <c r="I251" s="154"/>
      <c r="J251" s="122"/>
      <c r="K251" s="122"/>
      <c r="L251" s="122"/>
      <c r="M251" s="122"/>
    </row>
    <row r="252" spans="1:13">
      <c r="A252" s="181"/>
      <c r="B252" s="122"/>
      <c r="C252" s="122"/>
      <c r="D252" s="122"/>
      <c r="E252" s="122"/>
      <c r="F252" s="122"/>
      <c r="G252" s="150"/>
      <c r="H252" s="122"/>
      <c r="I252" s="154"/>
      <c r="J252" s="122"/>
      <c r="K252" s="122"/>
      <c r="L252" s="122"/>
      <c r="M252" s="122"/>
    </row>
    <row r="253" spans="1:13">
      <c r="A253" s="181"/>
      <c r="B253" s="122"/>
      <c r="C253" s="122"/>
      <c r="D253" s="122"/>
      <c r="E253" s="122"/>
      <c r="F253" s="122"/>
      <c r="G253" s="150"/>
      <c r="H253" s="122"/>
      <c r="I253" s="154"/>
      <c r="J253" s="122"/>
      <c r="K253" s="122"/>
      <c r="L253" s="122"/>
      <c r="M253" s="122"/>
    </row>
    <row r="254" spans="1:13">
      <c r="A254" s="181"/>
      <c r="B254" s="122"/>
      <c r="C254" s="122"/>
      <c r="D254" s="122"/>
      <c r="E254" s="122"/>
      <c r="F254" s="122"/>
      <c r="G254" s="150"/>
      <c r="H254" s="122"/>
      <c r="I254" s="154"/>
      <c r="J254" s="122"/>
      <c r="K254" s="122"/>
      <c r="L254" s="122"/>
      <c r="M254" s="122"/>
    </row>
    <row r="255" spans="1:13">
      <c r="A255" s="181"/>
      <c r="B255" s="122"/>
      <c r="C255" s="122"/>
      <c r="D255" s="122"/>
      <c r="E255" s="122"/>
      <c r="F255" s="122"/>
      <c r="G255" s="150"/>
      <c r="H255" s="122"/>
      <c r="I255" s="154"/>
      <c r="J255" s="122"/>
      <c r="K255" s="122"/>
      <c r="L255" s="122"/>
      <c r="M255" s="122"/>
    </row>
    <row r="256" spans="1:13">
      <c r="A256" s="181"/>
      <c r="B256" s="122"/>
      <c r="C256" s="122"/>
      <c r="D256" s="122"/>
      <c r="E256" s="122"/>
      <c r="F256" s="122"/>
      <c r="G256" s="150"/>
      <c r="H256" s="122"/>
      <c r="I256" s="154"/>
      <c r="J256" s="122"/>
      <c r="K256" s="122"/>
      <c r="L256" s="122"/>
      <c r="M256" s="122"/>
    </row>
    <row r="257" spans="1:13">
      <c r="A257" s="181"/>
      <c r="B257" s="122"/>
      <c r="C257" s="122"/>
      <c r="D257" s="122"/>
      <c r="E257" s="122"/>
      <c r="F257" s="122"/>
      <c r="G257" s="150"/>
      <c r="H257" s="122"/>
      <c r="I257" s="154"/>
      <c r="J257" s="122"/>
      <c r="K257" s="122"/>
      <c r="L257" s="122"/>
      <c r="M257" s="122"/>
    </row>
    <row r="258" spans="1:13">
      <c r="A258" s="181"/>
      <c r="B258" s="122"/>
      <c r="C258" s="122"/>
      <c r="D258" s="122"/>
      <c r="E258" s="122"/>
      <c r="F258" s="122"/>
      <c r="G258" s="150"/>
      <c r="H258" s="122"/>
      <c r="I258" s="154"/>
      <c r="J258" s="122"/>
      <c r="K258" s="122"/>
      <c r="L258" s="122"/>
      <c r="M258" s="122"/>
    </row>
    <row r="259" spans="1:13">
      <c r="A259" s="181"/>
      <c r="B259" s="122"/>
      <c r="C259" s="122"/>
      <c r="D259" s="122"/>
      <c r="E259" s="122"/>
      <c r="F259" s="122"/>
      <c r="G259" s="150"/>
      <c r="H259" s="122"/>
      <c r="I259" s="154"/>
      <c r="J259" s="122"/>
      <c r="K259" s="122"/>
      <c r="L259" s="122"/>
      <c r="M259" s="122"/>
    </row>
    <row r="260" spans="1:13">
      <c r="A260" s="181"/>
      <c r="B260" s="122"/>
      <c r="C260" s="122"/>
      <c r="D260" s="122"/>
      <c r="E260" s="122"/>
      <c r="F260" s="122"/>
      <c r="G260" s="150"/>
      <c r="H260" s="122"/>
      <c r="I260" s="154"/>
      <c r="J260" s="122"/>
      <c r="K260" s="122"/>
      <c r="L260" s="122"/>
      <c r="M260" s="122"/>
    </row>
    <row r="261" spans="1:13">
      <c r="A261" s="181"/>
      <c r="B261" s="122"/>
      <c r="C261" s="122"/>
      <c r="D261" s="122"/>
      <c r="E261" s="122"/>
      <c r="F261" s="122"/>
      <c r="G261" s="150"/>
      <c r="H261" s="122"/>
      <c r="I261" s="154"/>
      <c r="J261" s="122"/>
      <c r="K261" s="122"/>
      <c r="L261" s="122"/>
      <c r="M261" s="122"/>
    </row>
    <row r="262" spans="1:13">
      <c r="A262" s="181"/>
      <c r="B262" s="122"/>
      <c r="C262" s="122"/>
      <c r="D262" s="122"/>
      <c r="E262" s="122"/>
      <c r="F262" s="122"/>
      <c r="G262" s="150"/>
      <c r="H262" s="122"/>
      <c r="I262" s="154"/>
      <c r="J262" s="122"/>
      <c r="K262" s="122"/>
      <c r="L262" s="122"/>
      <c r="M262" s="122"/>
    </row>
    <row r="263" spans="1:13">
      <c r="A263" s="181"/>
      <c r="B263" s="122"/>
      <c r="C263" s="122"/>
      <c r="D263" s="122"/>
      <c r="E263" s="122"/>
      <c r="F263" s="122"/>
      <c r="G263" s="150"/>
      <c r="H263" s="122"/>
      <c r="I263" s="154"/>
      <c r="J263" s="122"/>
      <c r="K263" s="122"/>
      <c r="L263" s="122"/>
      <c r="M263" s="122"/>
    </row>
    <row r="264" spans="1:13">
      <c r="A264" s="181"/>
      <c r="B264" s="122"/>
      <c r="C264" s="122"/>
      <c r="D264" s="122"/>
      <c r="E264" s="122"/>
      <c r="F264" s="122"/>
      <c r="G264" s="150"/>
      <c r="H264" s="122"/>
      <c r="I264" s="154"/>
      <c r="J264" s="122"/>
      <c r="K264" s="122"/>
      <c r="L264" s="122"/>
      <c r="M264" s="122"/>
    </row>
    <row r="265" spans="1:13">
      <c r="A265" s="181"/>
      <c r="B265" s="122"/>
      <c r="C265" s="122"/>
      <c r="D265" s="122"/>
      <c r="E265" s="122"/>
      <c r="F265" s="122"/>
      <c r="G265" s="150"/>
      <c r="H265" s="122"/>
      <c r="I265" s="154"/>
      <c r="J265" s="122"/>
      <c r="K265" s="122"/>
      <c r="L265" s="122"/>
      <c r="M265" s="122"/>
    </row>
  </sheetData>
  <mergeCells count="15">
    <mergeCell ref="A1:B1"/>
    <mergeCell ref="C1:G1"/>
    <mergeCell ref="A2:B2"/>
    <mergeCell ref="C2:D2"/>
    <mergeCell ref="A3:B3"/>
    <mergeCell ref="A5:M5"/>
    <mergeCell ref="B6:F6"/>
    <mergeCell ref="B7:F7"/>
    <mergeCell ref="G6:G8"/>
    <mergeCell ref="H6:H8"/>
    <mergeCell ref="I6:I8"/>
    <mergeCell ref="J6:J8"/>
    <mergeCell ref="K6:K8"/>
    <mergeCell ref="L6:L8"/>
    <mergeCell ref="M6:M8"/>
  </mergeCells>
  <pageMargins left="0.699305555555556" right="0.699305555555556" top="0.75" bottom="0.75" header="0.3" footer="0.3"/>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34"/>
  <sheetViews>
    <sheetView workbookViewId="0">
      <pane xSplit="1" ySplit="8" topLeftCell="B229" activePane="bottomRight" state="frozen"/>
      <selection/>
      <selection pane="topRight"/>
      <selection pane="bottomLeft"/>
      <selection pane="bottomRight" activeCell="I23" sqref="I22:I23"/>
    </sheetView>
  </sheetViews>
  <sheetFormatPr defaultColWidth="9" defaultRowHeight="14"/>
  <cols>
    <col min="1" max="1" width="10.4296875" customWidth="1"/>
    <col min="2" max="5" width="11" customWidth="1"/>
    <col min="13" max="13" width="55.7109375" customWidth="1"/>
  </cols>
  <sheetData>
    <row r="1" ht="19.6" spans="1:13">
      <c r="A1" s="1" t="s">
        <v>0</v>
      </c>
      <c r="B1" s="2"/>
      <c r="C1" s="3" t="s">
        <v>1</v>
      </c>
      <c r="D1" s="4"/>
      <c r="E1" s="4"/>
      <c r="F1" s="4"/>
      <c r="G1" s="24"/>
      <c r="H1" s="25" t="s">
        <v>2280</v>
      </c>
      <c r="I1" s="36"/>
      <c r="J1" s="36"/>
      <c r="K1" s="36"/>
      <c r="L1" s="37"/>
      <c r="M1" s="13"/>
    </row>
    <row r="2" spans="1:13">
      <c r="A2" s="5" t="s">
        <v>2</v>
      </c>
      <c r="B2" s="6"/>
      <c r="C2" s="7" t="s">
        <v>3</v>
      </c>
      <c r="D2" s="8"/>
      <c r="E2" s="13"/>
      <c r="F2" s="13"/>
      <c r="G2" s="26"/>
      <c r="H2" s="13"/>
      <c r="I2" s="13"/>
      <c r="J2" s="13"/>
      <c r="K2" s="13"/>
      <c r="L2" s="13"/>
      <c r="M2" s="13"/>
    </row>
    <row r="3" ht="14.75" spans="1:13">
      <c r="A3" s="9" t="s">
        <v>4</v>
      </c>
      <c r="B3" s="10"/>
      <c r="C3" s="11" t="s">
        <v>469</v>
      </c>
      <c r="D3" s="12"/>
      <c r="E3" s="27"/>
      <c r="F3" s="12"/>
      <c r="G3" s="28"/>
      <c r="H3" s="13"/>
      <c r="I3" s="13"/>
      <c r="J3" s="13"/>
      <c r="K3" s="13"/>
      <c r="L3" s="13"/>
      <c r="M3" s="13"/>
    </row>
    <row r="4" spans="1:13">
      <c r="A4" s="13"/>
      <c r="B4" s="13"/>
      <c r="C4" s="13"/>
      <c r="D4" s="13"/>
      <c r="E4" s="13"/>
      <c r="F4" s="13"/>
      <c r="G4" s="13"/>
      <c r="H4" s="13"/>
      <c r="I4" s="13"/>
      <c r="J4" s="13"/>
      <c r="K4" s="13"/>
      <c r="L4" s="13"/>
      <c r="M4" s="13"/>
    </row>
    <row r="5" ht="14.75" spans="1:15">
      <c r="A5" s="14" t="s">
        <v>6</v>
      </c>
      <c r="B5" s="14"/>
      <c r="C5" s="14"/>
      <c r="D5" s="14"/>
      <c r="E5" s="14"/>
      <c r="F5" s="14"/>
      <c r="G5" s="14"/>
      <c r="H5" s="14"/>
      <c r="I5" s="14"/>
      <c r="J5" s="14"/>
      <c r="K5" s="14"/>
      <c r="L5" s="14"/>
      <c r="M5" s="14"/>
      <c r="N5" s="44"/>
      <c r="O5" s="44"/>
    </row>
    <row r="6" ht="14.75" spans="1:15">
      <c r="A6" s="15"/>
      <c r="B6" s="16"/>
      <c r="C6" s="16"/>
      <c r="D6" s="16"/>
      <c r="E6" s="16"/>
      <c r="F6" s="16"/>
      <c r="G6" s="29" t="s">
        <v>7</v>
      </c>
      <c r="H6" s="30" t="s">
        <v>2281</v>
      </c>
      <c r="I6" s="38" t="s">
        <v>9</v>
      </c>
      <c r="J6" s="30" t="s">
        <v>10</v>
      </c>
      <c r="K6" s="30" t="s">
        <v>11</v>
      </c>
      <c r="L6" s="39" t="s">
        <v>2282</v>
      </c>
      <c r="M6" s="45" t="s">
        <v>13</v>
      </c>
      <c r="N6" s="46" t="s">
        <v>470</v>
      </c>
      <c r="O6" s="47" t="s">
        <v>1159</v>
      </c>
    </row>
    <row r="7" spans="1:15">
      <c r="A7" s="17"/>
      <c r="B7" s="18" t="s">
        <v>14</v>
      </c>
      <c r="C7" s="18"/>
      <c r="D7" s="18"/>
      <c r="E7" s="18"/>
      <c r="F7" s="18"/>
      <c r="G7" s="31"/>
      <c r="H7" s="32"/>
      <c r="I7" s="40"/>
      <c r="J7" s="32"/>
      <c r="K7" s="32"/>
      <c r="L7" s="41"/>
      <c r="M7" s="48"/>
      <c r="N7" s="41"/>
      <c r="O7" s="48"/>
    </row>
    <row r="8" ht="84.75" spans="1:15">
      <c r="A8" s="19" t="s">
        <v>15</v>
      </c>
      <c r="B8" s="20" t="s">
        <v>2283</v>
      </c>
      <c r="C8" s="21" t="s">
        <v>2284</v>
      </c>
      <c r="D8" s="21" t="s">
        <v>2285</v>
      </c>
      <c r="E8" s="21" t="s">
        <v>2286</v>
      </c>
      <c r="F8" s="33" t="s">
        <v>2287</v>
      </c>
      <c r="G8" s="34"/>
      <c r="H8" s="21"/>
      <c r="I8" s="20"/>
      <c r="J8" s="21"/>
      <c r="K8" s="21"/>
      <c r="L8" s="42"/>
      <c r="M8" s="49"/>
      <c r="N8" s="42"/>
      <c r="O8" s="49"/>
    </row>
    <row r="9" ht="28" spans="1:15">
      <c r="A9" s="22">
        <v>44197</v>
      </c>
      <c r="B9" s="23">
        <v>514</v>
      </c>
      <c r="C9" s="23">
        <v>746</v>
      </c>
      <c r="D9" s="23">
        <v>721</v>
      </c>
      <c r="E9" s="23">
        <v>756</v>
      </c>
      <c r="F9" s="23">
        <v>37.83</v>
      </c>
      <c r="G9" s="35">
        <f t="shared" ref="G9:G72" si="0">B9+C9+D9+E9+F9</f>
        <v>2774.83</v>
      </c>
      <c r="H9" s="23">
        <v>2605.5</v>
      </c>
      <c r="I9" s="35">
        <f t="shared" ref="I9:I72" si="1">G9-H9</f>
        <v>169.33</v>
      </c>
      <c r="J9" s="23">
        <v>2775</v>
      </c>
      <c r="K9" s="23">
        <v>3.299</v>
      </c>
      <c r="L9" s="43">
        <f t="shared" ref="L9:L72" si="2">J9/K9/1026</f>
        <v>0.819847942580509</v>
      </c>
      <c r="M9" s="23" t="s">
        <v>2275</v>
      </c>
      <c r="N9" s="23"/>
      <c r="O9" s="23">
        <v>1617</v>
      </c>
    </row>
    <row r="10" ht="42" spans="1:15">
      <c r="A10" s="22">
        <v>44198</v>
      </c>
      <c r="B10" s="23">
        <v>498</v>
      </c>
      <c r="C10" s="23">
        <v>721</v>
      </c>
      <c r="D10" s="23">
        <v>681</v>
      </c>
      <c r="E10" s="23">
        <v>730</v>
      </c>
      <c r="F10" s="23">
        <v>36.27</v>
      </c>
      <c r="G10" s="35">
        <f t="shared" si="0"/>
        <v>2666.27</v>
      </c>
      <c r="H10" s="23">
        <v>2504.25</v>
      </c>
      <c r="I10" s="35">
        <f t="shared" si="1"/>
        <v>162.02</v>
      </c>
      <c r="J10" s="23">
        <v>2667</v>
      </c>
      <c r="K10" s="23">
        <v>3.06</v>
      </c>
      <c r="L10" s="43">
        <f t="shared" si="2"/>
        <v>0.849482093032145</v>
      </c>
      <c r="M10" s="23" t="s">
        <v>2288</v>
      </c>
      <c r="N10" s="23"/>
      <c r="O10" s="23">
        <v>1458</v>
      </c>
    </row>
    <row r="11" spans="1:15">
      <c r="A11" s="22">
        <v>44199</v>
      </c>
      <c r="B11" s="23">
        <v>590</v>
      </c>
      <c r="C11" s="23">
        <v>882</v>
      </c>
      <c r="D11" s="23">
        <v>831</v>
      </c>
      <c r="E11" s="23">
        <v>918</v>
      </c>
      <c r="F11" s="23">
        <v>51.27</v>
      </c>
      <c r="G11" s="35">
        <f t="shared" si="0"/>
        <v>3272.27</v>
      </c>
      <c r="H11" s="23">
        <v>3099</v>
      </c>
      <c r="I11" s="35">
        <f t="shared" si="1"/>
        <v>173.27</v>
      </c>
      <c r="J11" s="23">
        <v>3273</v>
      </c>
      <c r="K11" s="23">
        <v>3.936</v>
      </c>
      <c r="L11" s="43">
        <f t="shared" si="2"/>
        <v>0.810482337279513</v>
      </c>
      <c r="M11" s="23"/>
      <c r="N11" s="23"/>
      <c r="O11" s="23"/>
    </row>
    <row r="12" ht="28" spans="1:15">
      <c r="A12" s="22">
        <v>44200</v>
      </c>
      <c r="B12" s="23">
        <v>504</v>
      </c>
      <c r="C12" s="23">
        <v>716</v>
      </c>
      <c r="D12" s="23">
        <v>685</v>
      </c>
      <c r="E12" s="23">
        <v>725</v>
      </c>
      <c r="F12" s="23">
        <v>36.5</v>
      </c>
      <c r="G12" s="35">
        <f t="shared" si="0"/>
        <v>2666.5</v>
      </c>
      <c r="H12" s="23">
        <v>2506.5</v>
      </c>
      <c r="I12" s="35">
        <f t="shared" si="1"/>
        <v>160</v>
      </c>
      <c r="J12" s="23">
        <v>2667</v>
      </c>
      <c r="K12" s="23">
        <v>3.228</v>
      </c>
      <c r="L12" s="43">
        <f t="shared" si="2"/>
        <v>0.805271129082516</v>
      </c>
      <c r="M12" s="23" t="s">
        <v>2277</v>
      </c>
      <c r="N12" s="23"/>
      <c r="O12" s="23">
        <v>1566</v>
      </c>
    </row>
    <row r="13" ht="56" spans="1:15">
      <c r="A13" s="22">
        <v>44201</v>
      </c>
      <c r="B13" s="23">
        <v>544</v>
      </c>
      <c r="C13" s="23">
        <v>786</v>
      </c>
      <c r="D13" s="23">
        <v>751</v>
      </c>
      <c r="E13" s="23">
        <v>787</v>
      </c>
      <c r="F13" s="23">
        <v>41.5</v>
      </c>
      <c r="G13" s="35">
        <f t="shared" si="0"/>
        <v>2909.5</v>
      </c>
      <c r="H13" s="23">
        <v>2730</v>
      </c>
      <c r="I13" s="35">
        <f t="shared" si="1"/>
        <v>179.5</v>
      </c>
      <c r="J13" s="23">
        <v>2910</v>
      </c>
      <c r="K13" s="23">
        <v>3.487</v>
      </c>
      <c r="L13" s="43">
        <f t="shared" si="2"/>
        <v>0.813380358457563</v>
      </c>
      <c r="M13" s="23" t="s">
        <v>2289</v>
      </c>
      <c r="N13" s="23"/>
      <c r="O13" s="23">
        <v>1440</v>
      </c>
    </row>
    <row r="14" ht="28" spans="1:15">
      <c r="A14" s="22">
        <v>44202</v>
      </c>
      <c r="B14" s="23">
        <v>661</v>
      </c>
      <c r="C14" s="23">
        <v>1023</v>
      </c>
      <c r="D14" s="23">
        <v>967</v>
      </c>
      <c r="E14" s="23">
        <v>1068</v>
      </c>
      <c r="F14" s="23">
        <v>62.39</v>
      </c>
      <c r="G14" s="35">
        <f t="shared" si="0"/>
        <v>3781.39</v>
      </c>
      <c r="H14" s="23">
        <v>3597</v>
      </c>
      <c r="I14" s="35">
        <f t="shared" si="1"/>
        <v>184.39</v>
      </c>
      <c r="J14" s="23">
        <v>3782</v>
      </c>
      <c r="K14" s="23">
        <v>4.555</v>
      </c>
      <c r="L14" s="43">
        <f t="shared" si="2"/>
        <v>0.809255728661818</v>
      </c>
      <c r="M14" s="23" t="s">
        <v>2270</v>
      </c>
      <c r="N14" s="23"/>
      <c r="O14" s="23">
        <v>1533</v>
      </c>
    </row>
    <row r="15" ht="28" spans="1:15">
      <c r="A15" s="22">
        <v>44203</v>
      </c>
      <c r="B15" s="23">
        <v>221</v>
      </c>
      <c r="C15" s="23">
        <v>312</v>
      </c>
      <c r="D15" s="23">
        <v>298</v>
      </c>
      <c r="E15" s="23">
        <v>313</v>
      </c>
      <c r="F15" s="23">
        <v>16.25</v>
      </c>
      <c r="G15" s="35">
        <f t="shared" si="0"/>
        <v>1160.25</v>
      </c>
      <c r="H15" s="23">
        <v>1046.25</v>
      </c>
      <c r="I15" s="35">
        <f t="shared" si="1"/>
        <v>114</v>
      </c>
      <c r="J15" s="23">
        <v>1161</v>
      </c>
      <c r="K15" s="23">
        <v>3.304</v>
      </c>
      <c r="L15" s="43">
        <f t="shared" si="2"/>
        <v>0.342487574869377</v>
      </c>
      <c r="M15" s="23" t="s">
        <v>2290</v>
      </c>
      <c r="N15" s="23"/>
      <c r="O15" s="23">
        <v>960</v>
      </c>
    </row>
    <row r="16" ht="56" spans="1:15">
      <c r="A16" s="22">
        <v>44204</v>
      </c>
      <c r="B16" s="23">
        <v>384</v>
      </c>
      <c r="C16" s="23">
        <v>520</v>
      </c>
      <c r="D16" s="23">
        <v>494</v>
      </c>
      <c r="E16" s="23">
        <v>524</v>
      </c>
      <c r="F16" s="23">
        <v>21.7</v>
      </c>
      <c r="G16" s="35">
        <f t="shared" si="0"/>
        <v>1943.7</v>
      </c>
      <c r="H16" s="23">
        <v>1787.25</v>
      </c>
      <c r="I16" s="35">
        <f t="shared" si="1"/>
        <v>156.45</v>
      </c>
      <c r="J16" s="23">
        <v>1944</v>
      </c>
      <c r="K16" s="23">
        <v>2.216</v>
      </c>
      <c r="L16" s="43">
        <f t="shared" si="2"/>
        <v>0.855025650769523</v>
      </c>
      <c r="M16" s="23" t="s">
        <v>2291</v>
      </c>
      <c r="N16" s="23"/>
      <c r="O16" s="23">
        <v>1626</v>
      </c>
    </row>
    <row r="17" ht="70" spans="1:15">
      <c r="A17" s="22">
        <v>44205</v>
      </c>
      <c r="B17" s="23">
        <v>493</v>
      </c>
      <c r="C17" s="23">
        <v>710</v>
      </c>
      <c r="D17" s="23">
        <v>690</v>
      </c>
      <c r="E17" s="23">
        <v>746</v>
      </c>
      <c r="F17" s="23">
        <v>33.29</v>
      </c>
      <c r="G17" s="35">
        <f t="shared" si="0"/>
        <v>2672.29</v>
      </c>
      <c r="H17" s="23">
        <v>2510.25</v>
      </c>
      <c r="I17" s="35">
        <f t="shared" si="1"/>
        <v>162.04</v>
      </c>
      <c r="J17" s="23">
        <v>2673</v>
      </c>
      <c r="K17" s="23">
        <v>3.106</v>
      </c>
      <c r="L17" s="43">
        <f t="shared" si="2"/>
        <v>0.838784017351815</v>
      </c>
      <c r="M17" s="23" t="s">
        <v>2292</v>
      </c>
      <c r="N17" s="23"/>
      <c r="O17" s="23">
        <v>1344</v>
      </c>
    </row>
    <row r="18" spans="1:15">
      <c r="A18" s="22">
        <v>44206</v>
      </c>
      <c r="B18" s="23">
        <v>509</v>
      </c>
      <c r="C18" s="23">
        <v>752</v>
      </c>
      <c r="D18" s="23">
        <v>711</v>
      </c>
      <c r="E18" s="23">
        <v>817</v>
      </c>
      <c r="F18" s="23">
        <v>39.38</v>
      </c>
      <c r="G18" s="35">
        <f t="shared" si="0"/>
        <v>2828.38</v>
      </c>
      <c r="H18" s="23">
        <v>2667</v>
      </c>
      <c r="I18" s="35">
        <f t="shared" si="1"/>
        <v>161.38</v>
      </c>
      <c r="J18" s="23">
        <v>2829</v>
      </c>
      <c r="K18" s="23">
        <v>3.089</v>
      </c>
      <c r="L18" s="43">
        <f t="shared" si="2"/>
        <v>0.892622188902709</v>
      </c>
      <c r="M18" s="23" t="s">
        <v>2293</v>
      </c>
      <c r="N18" s="23"/>
      <c r="O18" s="23"/>
    </row>
    <row r="19" ht="56" spans="1:15">
      <c r="A19" s="22">
        <v>44207</v>
      </c>
      <c r="B19" s="23">
        <v>656</v>
      </c>
      <c r="C19" s="23">
        <v>1002</v>
      </c>
      <c r="D19" s="23">
        <v>953</v>
      </c>
      <c r="E19" s="23">
        <v>1088</v>
      </c>
      <c r="F19" s="23">
        <v>58.74</v>
      </c>
      <c r="G19" s="35">
        <f t="shared" si="0"/>
        <v>3757.74</v>
      </c>
      <c r="H19" s="23">
        <v>3567.75</v>
      </c>
      <c r="I19" s="35">
        <f t="shared" si="1"/>
        <v>189.99</v>
      </c>
      <c r="J19" s="23">
        <v>3758</v>
      </c>
      <c r="K19" s="23">
        <v>4.046</v>
      </c>
      <c r="L19" s="43">
        <f t="shared" si="2"/>
        <v>0.905281273155977</v>
      </c>
      <c r="M19" s="23" t="s">
        <v>2294</v>
      </c>
      <c r="N19" s="23"/>
      <c r="O19" s="23">
        <v>1470</v>
      </c>
    </row>
    <row r="20" ht="56" spans="1:15">
      <c r="A20" s="22">
        <v>44208</v>
      </c>
      <c r="B20" s="23">
        <v>695</v>
      </c>
      <c r="C20" s="23">
        <v>1059</v>
      </c>
      <c r="D20" s="23">
        <v>987</v>
      </c>
      <c r="E20" s="23">
        <v>1134</v>
      </c>
      <c r="F20" s="23">
        <v>63.22</v>
      </c>
      <c r="G20" s="35">
        <f t="shared" si="0"/>
        <v>3938.22</v>
      </c>
      <c r="H20" s="23">
        <v>3739.5</v>
      </c>
      <c r="I20" s="35">
        <f t="shared" si="1"/>
        <v>198.72</v>
      </c>
      <c r="J20" s="23">
        <v>3939</v>
      </c>
      <c r="K20" s="23">
        <v>4.697</v>
      </c>
      <c r="L20" s="43">
        <f t="shared" si="2"/>
        <v>0.817368807015054</v>
      </c>
      <c r="M20" s="23" t="s">
        <v>2295</v>
      </c>
      <c r="N20" s="23"/>
      <c r="O20" s="23">
        <v>1473</v>
      </c>
    </row>
    <row r="21" ht="42" spans="1:15">
      <c r="A21" s="22">
        <v>44209</v>
      </c>
      <c r="B21" s="23">
        <v>736</v>
      </c>
      <c r="C21" s="23">
        <v>1144</v>
      </c>
      <c r="D21" s="23">
        <v>1069</v>
      </c>
      <c r="E21" s="23">
        <v>1230</v>
      </c>
      <c r="F21" s="23">
        <v>72.15</v>
      </c>
      <c r="G21" s="35">
        <f t="shared" si="0"/>
        <v>4251.15</v>
      </c>
      <c r="H21" s="23">
        <v>4053</v>
      </c>
      <c r="I21" s="35">
        <f t="shared" si="1"/>
        <v>198.15</v>
      </c>
      <c r="J21" s="23">
        <v>4252</v>
      </c>
      <c r="K21" s="23">
        <v>5.111</v>
      </c>
      <c r="L21" s="43">
        <f t="shared" si="2"/>
        <v>0.810849053545405</v>
      </c>
      <c r="M21" s="23" t="s">
        <v>2296</v>
      </c>
      <c r="N21" s="23"/>
      <c r="O21" s="23">
        <v>1365</v>
      </c>
    </row>
    <row r="22" spans="1:15">
      <c r="A22" s="22">
        <v>44210</v>
      </c>
      <c r="B22" s="23">
        <v>696</v>
      </c>
      <c r="C22" s="23">
        <v>1109</v>
      </c>
      <c r="D22" s="23">
        <v>1038</v>
      </c>
      <c r="E22" s="23">
        <v>1205</v>
      </c>
      <c r="F22" s="23">
        <v>71.41</v>
      </c>
      <c r="G22" s="35">
        <f t="shared" si="0"/>
        <v>4119.41</v>
      </c>
      <c r="H22" s="23">
        <v>3927</v>
      </c>
      <c r="I22" s="35">
        <f t="shared" si="1"/>
        <v>192.41</v>
      </c>
      <c r="J22" s="23">
        <v>4120</v>
      </c>
      <c r="K22" s="23">
        <v>5.3</v>
      </c>
      <c r="L22" s="43">
        <f t="shared" si="2"/>
        <v>0.757659347530251</v>
      </c>
      <c r="M22" s="23" t="s">
        <v>2297</v>
      </c>
      <c r="N22" s="23"/>
      <c r="O22" s="23"/>
    </row>
    <row r="23" spans="1:15">
      <c r="A23" s="22">
        <v>44211</v>
      </c>
      <c r="B23" s="23">
        <v>650</v>
      </c>
      <c r="C23" s="23">
        <v>1013</v>
      </c>
      <c r="D23" s="23">
        <v>958</v>
      </c>
      <c r="E23" s="23">
        <v>1088</v>
      </c>
      <c r="F23" s="23">
        <v>62.64</v>
      </c>
      <c r="G23" s="35">
        <f t="shared" si="0"/>
        <v>3771.64</v>
      </c>
      <c r="H23" s="23">
        <v>3573</v>
      </c>
      <c r="I23" s="35">
        <f t="shared" si="1"/>
        <v>198.64</v>
      </c>
      <c r="J23" s="23">
        <v>3772</v>
      </c>
      <c r="K23" s="23">
        <v>4.552</v>
      </c>
      <c r="L23" s="43">
        <f t="shared" si="2"/>
        <v>0.807647903198731</v>
      </c>
      <c r="M23" s="23"/>
      <c r="N23" s="23"/>
      <c r="O23" s="23"/>
    </row>
    <row r="24" ht="28" spans="1:15">
      <c r="A24" s="22">
        <v>44212</v>
      </c>
      <c r="B24" s="23">
        <v>635</v>
      </c>
      <c r="C24" s="23">
        <v>983</v>
      </c>
      <c r="D24" s="23">
        <v>935</v>
      </c>
      <c r="E24" s="23">
        <v>1029</v>
      </c>
      <c r="F24" s="23">
        <v>61.95</v>
      </c>
      <c r="G24" s="35">
        <f t="shared" si="0"/>
        <v>3643.95</v>
      </c>
      <c r="H24" s="23">
        <v>3465.75</v>
      </c>
      <c r="I24" s="35">
        <f t="shared" si="1"/>
        <v>178.2</v>
      </c>
      <c r="J24" s="23">
        <v>3644</v>
      </c>
      <c r="K24" s="23">
        <v>4.464</v>
      </c>
      <c r="L24" s="43">
        <f t="shared" si="2"/>
        <v>0.79562206990994</v>
      </c>
      <c r="M24" s="23" t="s">
        <v>2298</v>
      </c>
      <c r="N24" s="23"/>
      <c r="O24" s="23">
        <v>1617</v>
      </c>
    </row>
    <row r="25" spans="1:15">
      <c r="A25" s="22">
        <v>44213</v>
      </c>
      <c r="B25" s="23">
        <v>590</v>
      </c>
      <c r="C25" s="23">
        <v>902</v>
      </c>
      <c r="D25" s="23">
        <v>884</v>
      </c>
      <c r="E25" s="23">
        <v>917</v>
      </c>
      <c r="F25" s="23">
        <v>53.06</v>
      </c>
      <c r="G25" s="35">
        <f t="shared" si="0"/>
        <v>3346.06</v>
      </c>
      <c r="H25" s="23">
        <v>3161.25</v>
      </c>
      <c r="I25" s="35">
        <f t="shared" si="1"/>
        <v>184.81</v>
      </c>
      <c r="J25" s="23">
        <v>3347</v>
      </c>
      <c r="K25" s="23">
        <v>3.891</v>
      </c>
      <c r="L25" s="43">
        <f t="shared" si="2"/>
        <v>0.838391990713813</v>
      </c>
      <c r="M25" s="23"/>
      <c r="N25" s="23"/>
      <c r="O25" s="23"/>
    </row>
    <row r="26" ht="42" spans="1:15">
      <c r="A26" s="22">
        <v>44214</v>
      </c>
      <c r="B26" s="23">
        <v>599</v>
      </c>
      <c r="C26" s="23">
        <v>918</v>
      </c>
      <c r="D26" s="23">
        <v>867</v>
      </c>
      <c r="E26" s="23">
        <v>912</v>
      </c>
      <c r="F26" s="23">
        <v>53.99</v>
      </c>
      <c r="G26" s="35">
        <f t="shared" si="0"/>
        <v>3349.99</v>
      </c>
      <c r="H26" s="23">
        <v>3166.5</v>
      </c>
      <c r="I26" s="35">
        <f t="shared" si="1"/>
        <v>183.49</v>
      </c>
      <c r="J26" s="23">
        <v>3350</v>
      </c>
      <c r="K26" s="23">
        <v>4.303</v>
      </c>
      <c r="L26" s="43">
        <f t="shared" si="2"/>
        <v>0.758797864856062</v>
      </c>
      <c r="M26" s="23" t="s">
        <v>2299</v>
      </c>
      <c r="N26" s="23"/>
      <c r="O26" s="23">
        <v>1575</v>
      </c>
    </row>
    <row r="27" ht="28" spans="1:15">
      <c r="A27" s="22">
        <v>44215</v>
      </c>
      <c r="B27" s="23">
        <v>611</v>
      </c>
      <c r="C27" s="23">
        <v>922</v>
      </c>
      <c r="D27" s="23">
        <v>862</v>
      </c>
      <c r="E27" s="23">
        <v>907</v>
      </c>
      <c r="F27" s="23">
        <v>52.15</v>
      </c>
      <c r="G27" s="35">
        <f t="shared" si="0"/>
        <v>3354.15</v>
      </c>
      <c r="H27" s="23">
        <v>3174</v>
      </c>
      <c r="I27" s="35">
        <f t="shared" si="1"/>
        <v>180.15</v>
      </c>
      <c r="J27" s="23">
        <v>3355</v>
      </c>
      <c r="K27" s="23">
        <v>4.128</v>
      </c>
      <c r="L27" s="43">
        <f t="shared" si="2"/>
        <v>0.792146440606253</v>
      </c>
      <c r="M27" s="23" t="s">
        <v>2300</v>
      </c>
      <c r="N27" s="23"/>
      <c r="O27" s="23">
        <v>1491</v>
      </c>
    </row>
    <row r="28" ht="42" spans="1:15">
      <c r="A28" s="22">
        <v>44216</v>
      </c>
      <c r="B28" s="23">
        <v>619</v>
      </c>
      <c r="C28" s="23">
        <v>922</v>
      </c>
      <c r="D28" s="23">
        <v>882</v>
      </c>
      <c r="E28" s="23">
        <v>963</v>
      </c>
      <c r="F28" s="23">
        <v>52.93</v>
      </c>
      <c r="G28" s="35">
        <f t="shared" si="0"/>
        <v>3438.93</v>
      </c>
      <c r="H28" s="23">
        <v>3258</v>
      </c>
      <c r="I28" s="35">
        <f t="shared" si="1"/>
        <v>180.93</v>
      </c>
      <c r="J28" s="23">
        <v>3439</v>
      </c>
      <c r="K28" s="23">
        <v>4.168</v>
      </c>
      <c r="L28" s="43">
        <f t="shared" si="2"/>
        <v>0.804187104570982</v>
      </c>
      <c r="M28" s="23" t="s">
        <v>2301</v>
      </c>
      <c r="N28" s="23"/>
      <c r="O28" s="23">
        <v>1620</v>
      </c>
    </row>
    <row r="29" ht="28" spans="1:15">
      <c r="A29" s="22">
        <v>44217</v>
      </c>
      <c r="B29" s="23">
        <v>711</v>
      </c>
      <c r="C29" s="23">
        <v>1134</v>
      </c>
      <c r="D29" s="23">
        <v>1074</v>
      </c>
      <c r="E29" s="23">
        <v>1210</v>
      </c>
      <c r="F29" s="23">
        <v>73.15</v>
      </c>
      <c r="G29" s="35">
        <f t="shared" si="0"/>
        <v>4202.15</v>
      </c>
      <c r="H29" s="23">
        <v>3999</v>
      </c>
      <c r="I29" s="35">
        <f t="shared" si="1"/>
        <v>203.15</v>
      </c>
      <c r="J29" s="23">
        <v>4203</v>
      </c>
      <c r="K29" s="23">
        <v>5.056</v>
      </c>
      <c r="L29" s="43">
        <f t="shared" si="2"/>
        <v>0.81022373972907</v>
      </c>
      <c r="M29" s="23" t="s">
        <v>2302</v>
      </c>
      <c r="N29" s="23"/>
      <c r="O29" s="23">
        <v>1533</v>
      </c>
    </row>
    <row r="30" ht="42" spans="1:15">
      <c r="A30" s="22">
        <v>44218</v>
      </c>
      <c r="B30" s="23">
        <v>670</v>
      </c>
      <c r="C30" s="23">
        <v>1049</v>
      </c>
      <c r="D30" s="23">
        <v>1003</v>
      </c>
      <c r="E30" s="23">
        <v>1099</v>
      </c>
      <c r="F30" s="23">
        <v>66.17</v>
      </c>
      <c r="G30" s="35">
        <f t="shared" si="0"/>
        <v>3887.17</v>
      </c>
      <c r="H30" s="23">
        <v>3684.75</v>
      </c>
      <c r="I30" s="35">
        <f t="shared" si="1"/>
        <v>202.42</v>
      </c>
      <c r="J30" s="23">
        <v>3888</v>
      </c>
      <c r="K30" s="23">
        <v>4.835</v>
      </c>
      <c r="L30" s="43">
        <f t="shared" si="2"/>
        <v>0.783758776465466</v>
      </c>
      <c r="M30" s="23" t="s">
        <v>2303</v>
      </c>
      <c r="N30" s="23"/>
      <c r="O30" s="23">
        <v>1464</v>
      </c>
    </row>
    <row r="31" ht="56" spans="1:15">
      <c r="A31" s="22">
        <v>44219</v>
      </c>
      <c r="B31" s="23">
        <v>635</v>
      </c>
      <c r="C31" s="23">
        <v>977</v>
      </c>
      <c r="D31" s="23">
        <v>917</v>
      </c>
      <c r="E31" s="23">
        <v>1053</v>
      </c>
      <c r="F31" s="23">
        <v>56.63</v>
      </c>
      <c r="G31" s="35">
        <f t="shared" si="0"/>
        <v>3638.63</v>
      </c>
      <c r="H31" s="23">
        <v>3450</v>
      </c>
      <c r="I31" s="35">
        <f t="shared" si="1"/>
        <v>188.63</v>
      </c>
      <c r="J31" s="23">
        <v>3639</v>
      </c>
      <c r="K31" s="23">
        <v>4.399</v>
      </c>
      <c r="L31" s="43">
        <f t="shared" si="2"/>
        <v>0.806270430945895</v>
      </c>
      <c r="M31" s="23" t="s">
        <v>2304</v>
      </c>
      <c r="N31" s="23"/>
      <c r="O31" s="23">
        <v>1416</v>
      </c>
    </row>
    <row r="32" spans="1:15">
      <c r="A32" s="22">
        <v>44220</v>
      </c>
      <c r="B32" s="23">
        <v>671</v>
      </c>
      <c r="C32" s="23">
        <v>1003</v>
      </c>
      <c r="D32" s="23">
        <v>968</v>
      </c>
      <c r="E32" s="23">
        <v>1074</v>
      </c>
      <c r="F32" s="23">
        <v>60.38</v>
      </c>
      <c r="G32" s="35">
        <f t="shared" si="0"/>
        <v>3776.38</v>
      </c>
      <c r="H32" s="23">
        <v>3598.5</v>
      </c>
      <c r="I32" s="35">
        <f t="shared" si="1"/>
        <v>177.88</v>
      </c>
      <c r="J32" s="23">
        <v>3777</v>
      </c>
      <c r="K32" s="23">
        <v>4.524</v>
      </c>
      <c r="L32" s="43">
        <f t="shared" si="2"/>
        <v>0.813723817353581</v>
      </c>
      <c r="M32" s="23"/>
      <c r="N32" s="23"/>
      <c r="O32" s="23"/>
    </row>
    <row r="33" ht="84" spans="1:15">
      <c r="A33" s="22">
        <v>44221</v>
      </c>
      <c r="B33" s="23">
        <v>675</v>
      </c>
      <c r="C33" s="23">
        <v>1024</v>
      </c>
      <c r="D33" s="23">
        <v>1003</v>
      </c>
      <c r="E33" s="23">
        <v>1088</v>
      </c>
      <c r="F33" s="23">
        <v>65.66</v>
      </c>
      <c r="G33" s="35">
        <f t="shared" si="0"/>
        <v>3855.66</v>
      </c>
      <c r="H33" s="23">
        <v>3659.25</v>
      </c>
      <c r="I33" s="35">
        <f t="shared" si="1"/>
        <v>196.41</v>
      </c>
      <c r="J33" s="23">
        <v>3856</v>
      </c>
      <c r="K33" s="23">
        <v>4.87</v>
      </c>
      <c r="L33" s="43">
        <f t="shared" si="2"/>
        <v>0.771721683858288</v>
      </c>
      <c r="M33" s="23" t="s">
        <v>2305</v>
      </c>
      <c r="N33" s="23"/>
      <c r="O33" s="23">
        <v>1617</v>
      </c>
    </row>
    <row r="34" ht="28" spans="1:15">
      <c r="A34" s="22">
        <v>44222</v>
      </c>
      <c r="B34" s="23">
        <v>767</v>
      </c>
      <c r="C34" s="23">
        <v>1194</v>
      </c>
      <c r="D34" s="23">
        <v>1144</v>
      </c>
      <c r="E34" s="23">
        <v>1230</v>
      </c>
      <c r="F34" s="23">
        <v>73.16</v>
      </c>
      <c r="G34" s="35">
        <f t="shared" si="0"/>
        <v>4408.16</v>
      </c>
      <c r="H34" s="23">
        <v>4194</v>
      </c>
      <c r="I34" s="35">
        <f t="shared" si="1"/>
        <v>214.16</v>
      </c>
      <c r="J34" s="23">
        <v>4409</v>
      </c>
      <c r="K34" s="23">
        <v>5.026</v>
      </c>
      <c r="L34" s="43">
        <f t="shared" si="2"/>
        <v>0.855008148660106</v>
      </c>
      <c r="M34" s="23" t="s">
        <v>2306</v>
      </c>
      <c r="N34" s="23"/>
      <c r="O34" s="23">
        <v>1386</v>
      </c>
    </row>
    <row r="35" ht="56" spans="1:15">
      <c r="A35" s="22">
        <v>44223</v>
      </c>
      <c r="B35" s="23">
        <v>775</v>
      </c>
      <c r="C35" s="23">
        <v>1215</v>
      </c>
      <c r="D35" s="23">
        <v>1149</v>
      </c>
      <c r="E35" s="23">
        <v>1265</v>
      </c>
      <c r="F35" s="23">
        <v>77.09</v>
      </c>
      <c r="G35" s="35">
        <f t="shared" si="0"/>
        <v>4481.09</v>
      </c>
      <c r="H35" s="23">
        <v>4263</v>
      </c>
      <c r="I35" s="35">
        <f t="shared" si="1"/>
        <v>218.09</v>
      </c>
      <c r="J35" s="23">
        <v>4482</v>
      </c>
      <c r="K35" s="23">
        <v>5.295</v>
      </c>
      <c r="L35" s="43">
        <f t="shared" si="2"/>
        <v>0.825008697380846</v>
      </c>
      <c r="M35" s="23" t="s">
        <v>2307</v>
      </c>
      <c r="N35" s="23"/>
      <c r="O35" s="23">
        <v>1386</v>
      </c>
    </row>
    <row r="36" spans="1:15">
      <c r="A36" s="22">
        <v>44224</v>
      </c>
      <c r="B36" s="23">
        <v>757</v>
      </c>
      <c r="C36" s="23">
        <v>1174</v>
      </c>
      <c r="D36" s="23">
        <v>1109</v>
      </c>
      <c r="E36" s="23">
        <v>1235</v>
      </c>
      <c r="F36" s="23">
        <v>73.07</v>
      </c>
      <c r="G36" s="35">
        <f t="shared" si="0"/>
        <v>4348.07</v>
      </c>
      <c r="H36" s="23">
        <v>4136.25</v>
      </c>
      <c r="I36" s="35">
        <f t="shared" si="1"/>
        <v>211.82</v>
      </c>
      <c r="J36" s="23">
        <v>4349</v>
      </c>
      <c r="K36" s="23">
        <v>5.118</v>
      </c>
      <c r="L36" s="43">
        <f t="shared" si="2"/>
        <v>0.82821247030128</v>
      </c>
      <c r="M36" s="23"/>
      <c r="N36" s="23"/>
      <c r="O36" s="23"/>
    </row>
    <row r="37" spans="1:15">
      <c r="A37" s="22">
        <v>44225</v>
      </c>
      <c r="B37" s="23">
        <v>766</v>
      </c>
      <c r="C37" s="23">
        <v>1210</v>
      </c>
      <c r="D37" s="23">
        <v>1134</v>
      </c>
      <c r="E37" s="23">
        <v>1260</v>
      </c>
      <c r="F37" s="23">
        <v>76.39</v>
      </c>
      <c r="G37" s="35">
        <f t="shared" si="0"/>
        <v>4446.39</v>
      </c>
      <c r="H37" s="23">
        <v>4231.5</v>
      </c>
      <c r="I37" s="35">
        <f t="shared" si="1"/>
        <v>214.89</v>
      </c>
      <c r="J37" s="23">
        <v>4447</v>
      </c>
      <c r="K37" s="23">
        <v>5.276</v>
      </c>
      <c r="L37" s="43">
        <f t="shared" si="2"/>
        <v>0.821514024299228</v>
      </c>
      <c r="M37" s="23"/>
      <c r="N37" s="23"/>
      <c r="O37" s="23"/>
    </row>
    <row r="38" ht="42" spans="1:15">
      <c r="A38" s="22">
        <v>44226</v>
      </c>
      <c r="B38" s="23">
        <v>771</v>
      </c>
      <c r="C38" s="23">
        <v>1210</v>
      </c>
      <c r="D38" s="23">
        <v>1154</v>
      </c>
      <c r="E38" s="23">
        <v>1295</v>
      </c>
      <c r="F38" s="23">
        <v>80.31</v>
      </c>
      <c r="G38" s="35">
        <f t="shared" si="0"/>
        <v>4510.31</v>
      </c>
      <c r="H38" s="23">
        <v>4295.25</v>
      </c>
      <c r="I38" s="35">
        <f t="shared" si="1"/>
        <v>215.06</v>
      </c>
      <c r="J38" s="23">
        <v>4511</v>
      </c>
      <c r="K38" s="23">
        <v>5.319</v>
      </c>
      <c r="L38" s="43">
        <f t="shared" si="2"/>
        <v>0.826600142854682</v>
      </c>
      <c r="M38" s="23" t="s">
        <v>2308</v>
      </c>
      <c r="N38" s="23"/>
      <c r="O38" s="23">
        <v>1368</v>
      </c>
    </row>
    <row r="39" spans="1:15">
      <c r="A39" s="22">
        <v>44227</v>
      </c>
      <c r="B39" s="23">
        <v>751</v>
      </c>
      <c r="C39" s="23">
        <v>1189</v>
      </c>
      <c r="D39" s="23">
        <v>1140</v>
      </c>
      <c r="E39" s="23">
        <v>1270</v>
      </c>
      <c r="F39" s="23">
        <v>78.92</v>
      </c>
      <c r="G39" s="35">
        <f t="shared" si="0"/>
        <v>4428.92</v>
      </c>
      <c r="H39" s="23">
        <v>4232.25</v>
      </c>
      <c r="I39" s="35">
        <f t="shared" si="1"/>
        <v>196.67</v>
      </c>
      <c r="J39" s="23">
        <v>4429</v>
      </c>
      <c r="K39" s="23">
        <v>5.418</v>
      </c>
      <c r="L39" s="43">
        <f t="shared" si="2"/>
        <v>0.796744948791732</v>
      </c>
      <c r="M39" s="23"/>
      <c r="N39" s="23"/>
      <c r="O39" s="23"/>
    </row>
    <row r="40" ht="28" spans="1:15">
      <c r="A40" s="22">
        <v>44228</v>
      </c>
      <c r="B40" s="23">
        <v>716</v>
      </c>
      <c r="C40" s="23">
        <v>1139</v>
      </c>
      <c r="D40" s="23">
        <v>942</v>
      </c>
      <c r="E40" s="23">
        <v>1215</v>
      </c>
      <c r="F40" s="23">
        <v>74.09</v>
      </c>
      <c r="G40" s="35">
        <f t="shared" si="0"/>
        <v>4086.09</v>
      </c>
      <c r="H40" s="23">
        <v>3884.25</v>
      </c>
      <c r="I40" s="35">
        <f t="shared" si="1"/>
        <v>201.84</v>
      </c>
      <c r="J40" s="23">
        <v>4087</v>
      </c>
      <c r="K40" s="23">
        <v>5.253</v>
      </c>
      <c r="L40" s="43">
        <f t="shared" si="2"/>
        <v>0.758315400574961</v>
      </c>
      <c r="M40" s="23" t="s">
        <v>2309</v>
      </c>
      <c r="N40" s="23"/>
      <c r="O40" s="23">
        <v>1281</v>
      </c>
    </row>
    <row r="41" ht="84" spans="1:15">
      <c r="A41" s="22">
        <v>44229</v>
      </c>
      <c r="B41" s="23">
        <v>690</v>
      </c>
      <c r="C41" s="23">
        <v>1089</v>
      </c>
      <c r="D41" s="23">
        <v>1028</v>
      </c>
      <c r="E41" s="23">
        <v>1104</v>
      </c>
      <c r="F41" s="23">
        <v>66.74</v>
      </c>
      <c r="G41" s="35">
        <f t="shared" si="0"/>
        <v>3977.74</v>
      </c>
      <c r="H41" s="23">
        <v>3786.75</v>
      </c>
      <c r="I41" s="35">
        <f t="shared" si="1"/>
        <v>190.99</v>
      </c>
      <c r="J41" s="23">
        <v>3978</v>
      </c>
      <c r="K41" s="23">
        <v>4.934</v>
      </c>
      <c r="L41" s="43">
        <f t="shared" si="2"/>
        <v>0.785811305726822</v>
      </c>
      <c r="M41" s="23" t="s">
        <v>2310</v>
      </c>
      <c r="N41" s="23"/>
      <c r="O41" s="23">
        <v>1458</v>
      </c>
    </row>
    <row r="42" ht="28" spans="1:15">
      <c r="A42" s="22">
        <v>44230</v>
      </c>
      <c r="B42" s="23">
        <v>620</v>
      </c>
      <c r="C42" s="23">
        <v>927</v>
      </c>
      <c r="D42" s="23">
        <v>887</v>
      </c>
      <c r="E42" s="23">
        <v>938</v>
      </c>
      <c r="F42" s="23">
        <v>50.84</v>
      </c>
      <c r="G42" s="35">
        <f t="shared" si="0"/>
        <v>3422.84</v>
      </c>
      <c r="H42" s="23">
        <v>3242.25</v>
      </c>
      <c r="I42" s="35">
        <f t="shared" si="1"/>
        <v>180.59</v>
      </c>
      <c r="J42" s="23">
        <v>3423</v>
      </c>
      <c r="K42" s="23">
        <v>4.118</v>
      </c>
      <c r="L42" s="43">
        <f t="shared" si="2"/>
        <v>0.81016447545933</v>
      </c>
      <c r="M42" s="23" t="s">
        <v>2311</v>
      </c>
      <c r="N42" s="23"/>
      <c r="O42" s="23">
        <v>1314</v>
      </c>
    </row>
    <row r="43" ht="42" spans="1:15">
      <c r="A43" s="22">
        <v>44231</v>
      </c>
      <c r="B43" s="23">
        <v>650</v>
      </c>
      <c r="C43" s="23">
        <v>988</v>
      </c>
      <c r="D43" s="23">
        <v>943</v>
      </c>
      <c r="E43" s="23">
        <v>1023</v>
      </c>
      <c r="F43" s="23">
        <v>57.54</v>
      </c>
      <c r="G43" s="35">
        <f t="shared" si="0"/>
        <v>3661.54</v>
      </c>
      <c r="H43" s="23">
        <v>3474.75</v>
      </c>
      <c r="I43" s="35">
        <f t="shared" si="1"/>
        <v>186.79</v>
      </c>
      <c r="J43" s="23">
        <v>3662</v>
      </c>
      <c r="K43" s="23">
        <v>4.391</v>
      </c>
      <c r="L43" s="43">
        <f t="shared" si="2"/>
        <v>0.812844632140081</v>
      </c>
      <c r="M43" s="23" t="s">
        <v>2301</v>
      </c>
      <c r="N43" s="23"/>
      <c r="O43" s="23">
        <v>1620</v>
      </c>
    </row>
    <row r="44" ht="70" spans="1:15">
      <c r="A44" s="22">
        <v>44232</v>
      </c>
      <c r="B44" s="23">
        <v>731</v>
      </c>
      <c r="C44" s="23">
        <v>1139</v>
      </c>
      <c r="D44" s="23">
        <v>1088</v>
      </c>
      <c r="E44" s="23">
        <v>1171</v>
      </c>
      <c r="F44" s="23">
        <v>68.95</v>
      </c>
      <c r="G44" s="35">
        <f t="shared" si="0"/>
        <v>4197.95</v>
      </c>
      <c r="H44" s="23">
        <v>4002</v>
      </c>
      <c r="I44" s="35">
        <f t="shared" si="1"/>
        <v>195.95</v>
      </c>
      <c r="J44" s="23">
        <v>4221</v>
      </c>
      <c r="K44" s="23">
        <v>4.977</v>
      </c>
      <c r="L44" s="43">
        <f t="shared" si="2"/>
        <v>0.826609420879907</v>
      </c>
      <c r="M44" s="23" t="s">
        <v>2312</v>
      </c>
      <c r="N44" s="23"/>
      <c r="O44" s="23">
        <v>1533</v>
      </c>
    </row>
    <row r="45" ht="28" spans="1:15">
      <c r="A45" s="22">
        <v>44233</v>
      </c>
      <c r="B45" s="23">
        <v>766</v>
      </c>
      <c r="C45" s="23">
        <v>1205</v>
      </c>
      <c r="D45" s="23">
        <v>1140</v>
      </c>
      <c r="E45" s="23">
        <v>1253</v>
      </c>
      <c r="F45" s="23">
        <v>75.37</v>
      </c>
      <c r="G45" s="35">
        <f t="shared" si="0"/>
        <v>4439.37</v>
      </c>
      <c r="H45" s="23">
        <v>4230</v>
      </c>
      <c r="I45" s="35">
        <f t="shared" si="1"/>
        <v>209.37</v>
      </c>
      <c r="J45" s="23">
        <v>4440</v>
      </c>
      <c r="K45" s="23">
        <v>5.172</v>
      </c>
      <c r="L45" s="43">
        <f t="shared" si="2"/>
        <v>0.836714110618128</v>
      </c>
      <c r="M45" s="23" t="s">
        <v>2313</v>
      </c>
      <c r="N45" s="23"/>
      <c r="O45" s="23">
        <v>1464</v>
      </c>
    </row>
    <row r="46" spans="1:15">
      <c r="A46" s="22">
        <v>44234</v>
      </c>
      <c r="B46" s="23">
        <v>796</v>
      </c>
      <c r="C46" s="23">
        <v>1255</v>
      </c>
      <c r="D46" s="23">
        <v>1184</v>
      </c>
      <c r="E46" s="23">
        <v>1321</v>
      </c>
      <c r="F46" s="23">
        <v>80.9</v>
      </c>
      <c r="G46" s="35">
        <f t="shared" si="0"/>
        <v>4636.9</v>
      </c>
      <c r="H46" s="23">
        <v>4425</v>
      </c>
      <c r="I46" s="35">
        <f t="shared" si="1"/>
        <v>211.9</v>
      </c>
      <c r="J46" s="23">
        <v>4637</v>
      </c>
      <c r="K46" s="23">
        <v>5.277</v>
      </c>
      <c r="L46" s="43">
        <f t="shared" si="2"/>
        <v>0.856451236950524</v>
      </c>
      <c r="M46" s="23"/>
      <c r="N46" s="23"/>
      <c r="O46" s="23"/>
    </row>
    <row r="47" ht="70" spans="1:15">
      <c r="A47" s="22">
        <v>44235</v>
      </c>
      <c r="B47" s="23">
        <v>782</v>
      </c>
      <c r="C47" s="23">
        <v>1244</v>
      </c>
      <c r="D47" s="23">
        <v>1174</v>
      </c>
      <c r="E47" s="23">
        <v>1335</v>
      </c>
      <c r="F47" s="23">
        <v>81.18</v>
      </c>
      <c r="G47" s="35">
        <f t="shared" si="0"/>
        <v>4616.18</v>
      </c>
      <c r="H47" s="23">
        <v>4401.75</v>
      </c>
      <c r="I47" s="35">
        <f t="shared" si="1"/>
        <v>214.43</v>
      </c>
      <c r="J47" s="23">
        <v>4617</v>
      </c>
      <c r="K47" s="23">
        <v>5.465</v>
      </c>
      <c r="L47" s="43">
        <f t="shared" si="2"/>
        <v>0.823421774931382</v>
      </c>
      <c r="M47" s="23" t="s">
        <v>2314</v>
      </c>
      <c r="N47" s="23"/>
      <c r="O47" s="23">
        <v>1416</v>
      </c>
    </row>
    <row r="48" ht="28" spans="1:15">
      <c r="A48" s="22">
        <v>44236</v>
      </c>
      <c r="B48" s="23">
        <v>700</v>
      </c>
      <c r="C48" s="23">
        <v>1079</v>
      </c>
      <c r="D48" s="23">
        <v>1039</v>
      </c>
      <c r="E48" s="23">
        <v>1144</v>
      </c>
      <c r="F48" s="23">
        <v>67.25</v>
      </c>
      <c r="G48" s="35">
        <f t="shared" si="0"/>
        <v>4029.25</v>
      </c>
      <c r="H48" s="23">
        <v>3841.5</v>
      </c>
      <c r="I48" s="35">
        <f t="shared" si="1"/>
        <v>187.75</v>
      </c>
      <c r="J48" s="23">
        <v>4030</v>
      </c>
      <c r="K48" s="23">
        <v>4.851</v>
      </c>
      <c r="L48" s="43">
        <f t="shared" si="2"/>
        <v>0.809704234933976</v>
      </c>
      <c r="M48" s="23" t="s">
        <v>2315</v>
      </c>
      <c r="N48" s="23"/>
      <c r="O48" s="23">
        <v>1617</v>
      </c>
    </row>
    <row r="49" ht="42" spans="1:15">
      <c r="A49" s="22">
        <v>44237</v>
      </c>
      <c r="B49" s="23">
        <v>741</v>
      </c>
      <c r="C49" s="23">
        <v>1144</v>
      </c>
      <c r="D49" s="23">
        <v>1088</v>
      </c>
      <c r="E49" s="23">
        <v>1190</v>
      </c>
      <c r="F49" s="23">
        <v>69.6</v>
      </c>
      <c r="G49" s="35">
        <f t="shared" si="0"/>
        <v>4232.6</v>
      </c>
      <c r="H49" s="23">
        <v>4026.75</v>
      </c>
      <c r="I49" s="35">
        <f t="shared" si="1"/>
        <v>205.85</v>
      </c>
      <c r="J49" s="23">
        <v>4233</v>
      </c>
      <c r="K49" s="23">
        <v>4.708</v>
      </c>
      <c r="L49" s="43">
        <f t="shared" si="2"/>
        <v>0.876323490686501</v>
      </c>
      <c r="M49" s="23" t="s">
        <v>2316</v>
      </c>
      <c r="N49" s="23"/>
      <c r="O49" s="23">
        <v>1458</v>
      </c>
    </row>
    <row r="50" ht="28" spans="1:15">
      <c r="A50" s="22">
        <v>44238</v>
      </c>
      <c r="B50" s="23">
        <v>650</v>
      </c>
      <c r="C50" s="23">
        <v>984</v>
      </c>
      <c r="D50" s="23">
        <v>943</v>
      </c>
      <c r="E50" s="23">
        <v>1023</v>
      </c>
      <c r="F50" s="23">
        <v>55.01</v>
      </c>
      <c r="G50" s="35">
        <f t="shared" si="0"/>
        <v>3655.01</v>
      </c>
      <c r="H50" s="23">
        <v>3480</v>
      </c>
      <c r="I50" s="35">
        <f t="shared" si="1"/>
        <v>175.01</v>
      </c>
      <c r="J50" s="23">
        <v>3656</v>
      </c>
      <c r="K50" s="23">
        <v>4.336</v>
      </c>
      <c r="L50" s="43">
        <f t="shared" si="2"/>
        <v>0.821806463678672</v>
      </c>
      <c r="M50" s="23" t="s">
        <v>2311</v>
      </c>
      <c r="N50" s="23"/>
      <c r="O50" s="23">
        <v>1314</v>
      </c>
    </row>
    <row r="51" ht="28" spans="1:15">
      <c r="A51" s="22">
        <v>44239</v>
      </c>
      <c r="B51" s="23">
        <v>681</v>
      </c>
      <c r="C51" s="23">
        <v>1048</v>
      </c>
      <c r="D51" s="23">
        <v>993</v>
      </c>
      <c r="E51" s="23">
        <v>1084</v>
      </c>
      <c r="F51" s="23">
        <v>62.93</v>
      </c>
      <c r="G51" s="35">
        <f t="shared" si="0"/>
        <v>3868.93</v>
      </c>
      <c r="H51" s="23">
        <v>3687.75</v>
      </c>
      <c r="I51" s="35">
        <f t="shared" si="1"/>
        <v>181.18</v>
      </c>
      <c r="J51" s="23">
        <v>3869</v>
      </c>
      <c r="K51" s="23">
        <v>4.64</v>
      </c>
      <c r="L51" s="43">
        <f t="shared" si="2"/>
        <v>0.812705854675002</v>
      </c>
      <c r="M51" s="23" t="s">
        <v>2317</v>
      </c>
      <c r="N51" s="23"/>
      <c r="O51" s="23">
        <v>528</v>
      </c>
    </row>
    <row r="52" ht="28" spans="1:15">
      <c r="A52" s="22">
        <v>44240</v>
      </c>
      <c r="B52" s="23">
        <v>655</v>
      </c>
      <c r="C52" s="23">
        <v>997</v>
      </c>
      <c r="D52" s="23">
        <v>963</v>
      </c>
      <c r="E52" s="23">
        <v>1033</v>
      </c>
      <c r="F52" s="23">
        <v>58.96</v>
      </c>
      <c r="G52" s="35">
        <f t="shared" si="0"/>
        <v>3706.96</v>
      </c>
      <c r="H52" s="23">
        <v>3518.25</v>
      </c>
      <c r="I52" s="35">
        <f t="shared" si="1"/>
        <v>188.71</v>
      </c>
      <c r="J52" s="23">
        <v>3707</v>
      </c>
      <c r="K52" s="23">
        <v>4.528</v>
      </c>
      <c r="L52" s="43">
        <f t="shared" si="2"/>
        <v>0.797937373862611</v>
      </c>
      <c r="M52" s="23" t="s">
        <v>2318</v>
      </c>
      <c r="N52" s="23"/>
      <c r="O52" s="23">
        <v>1617</v>
      </c>
    </row>
    <row r="53" spans="1:15">
      <c r="A53" s="22">
        <v>44241</v>
      </c>
      <c r="B53" s="23">
        <v>671</v>
      </c>
      <c r="C53" s="23">
        <v>1054</v>
      </c>
      <c r="D53" s="23">
        <v>1013</v>
      </c>
      <c r="E53" s="23">
        <v>1073</v>
      </c>
      <c r="F53" s="23">
        <v>62.59</v>
      </c>
      <c r="G53" s="35">
        <f t="shared" si="0"/>
        <v>3873.59</v>
      </c>
      <c r="H53" s="23">
        <v>3691.5</v>
      </c>
      <c r="I53" s="35">
        <f t="shared" si="1"/>
        <v>182.09</v>
      </c>
      <c r="J53" s="23">
        <v>3874</v>
      </c>
      <c r="K53" s="23">
        <v>4.726</v>
      </c>
      <c r="L53" s="43">
        <f t="shared" si="2"/>
        <v>0.79894804486648</v>
      </c>
      <c r="M53" s="23"/>
      <c r="N53" s="23"/>
      <c r="O53" s="23"/>
    </row>
    <row r="54" ht="28" spans="1:15">
      <c r="A54" s="22">
        <v>44242</v>
      </c>
      <c r="B54" s="23">
        <v>685</v>
      </c>
      <c r="C54" s="23">
        <v>1033</v>
      </c>
      <c r="D54" s="23">
        <v>978</v>
      </c>
      <c r="E54" s="23">
        <v>1064</v>
      </c>
      <c r="F54" s="23">
        <v>59.18</v>
      </c>
      <c r="G54" s="35">
        <f t="shared" si="0"/>
        <v>3819.18</v>
      </c>
      <c r="H54" s="23">
        <v>3636</v>
      </c>
      <c r="I54" s="35">
        <f t="shared" si="1"/>
        <v>183.18</v>
      </c>
      <c r="J54" s="23">
        <v>3820</v>
      </c>
      <c r="K54" s="23">
        <v>4.429</v>
      </c>
      <c r="L54" s="43">
        <f t="shared" si="2"/>
        <v>0.840640524066746</v>
      </c>
      <c r="M54" s="23" t="s">
        <v>2319</v>
      </c>
      <c r="N54" s="23"/>
      <c r="O54" s="23">
        <v>1470</v>
      </c>
    </row>
    <row r="55" ht="28" spans="1:15">
      <c r="A55" s="22">
        <v>44243</v>
      </c>
      <c r="B55" s="23">
        <v>746</v>
      </c>
      <c r="C55" s="23">
        <v>1165</v>
      </c>
      <c r="D55" s="23">
        <v>1098</v>
      </c>
      <c r="E55" s="23">
        <v>1225</v>
      </c>
      <c r="F55" s="23">
        <v>71.35</v>
      </c>
      <c r="G55" s="35">
        <f t="shared" si="0"/>
        <v>4305.35</v>
      </c>
      <c r="H55" s="23">
        <v>4105.5</v>
      </c>
      <c r="I55" s="35">
        <f t="shared" si="1"/>
        <v>199.85</v>
      </c>
      <c r="J55" s="23">
        <v>4306</v>
      </c>
      <c r="K55" s="23">
        <v>4.849</v>
      </c>
      <c r="L55" s="43">
        <f t="shared" si="2"/>
        <v>0.865514764202502</v>
      </c>
      <c r="M55" s="23" t="s">
        <v>2320</v>
      </c>
      <c r="N55" s="23"/>
      <c r="O55" s="23">
        <v>1200</v>
      </c>
    </row>
    <row r="56" ht="28" spans="1:15">
      <c r="A56" s="22">
        <v>44244</v>
      </c>
      <c r="B56" s="23">
        <v>731</v>
      </c>
      <c r="C56" s="23">
        <v>1103</v>
      </c>
      <c r="D56" s="23">
        <v>1039</v>
      </c>
      <c r="E56" s="23">
        <v>1174</v>
      </c>
      <c r="F56" s="23">
        <v>66.71</v>
      </c>
      <c r="G56" s="35">
        <f t="shared" si="0"/>
        <v>4113.71</v>
      </c>
      <c r="H56" s="23">
        <v>3917.25</v>
      </c>
      <c r="I56" s="35">
        <f t="shared" si="1"/>
        <v>196.46</v>
      </c>
      <c r="J56" s="23">
        <v>4114</v>
      </c>
      <c r="K56" s="23">
        <v>4.846</v>
      </c>
      <c r="L56" s="43">
        <f t="shared" si="2"/>
        <v>0.8274342939938</v>
      </c>
      <c r="M56" s="23" t="s">
        <v>2321</v>
      </c>
      <c r="N56" s="23"/>
      <c r="O56" s="23"/>
    </row>
    <row r="57" ht="28" spans="1:15">
      <c r="A57" s="22">
        <v>44245</v>
      </c>
      <c r="B57" s="23">
        <v>726</v>
      </c>
      <c r="C57" s="23">
        <v>1089</v>
      </c>
      <c r="D57" s="23">
        <v>1048</v>
      </c>
      <c r="E57" s="23">
        <v>1169</v>
      </c>
      <c r="F57" s="23">
        <v>66.48</v>
      </c>
      <c r="G57" s="35">
        <f t="shared" si="0"/>
        <v>4098.48</v>
      </c>
      <c r="H57" s="23">
        <v>3892.5</v>
      </c>
      <c r="I57" s="35">
        <f t="shared" si="1"/>
        <v>205.98</v>
      </c>
      <c r="J57" s="23">
        <v>4099</v>
      </c>
      <c r="K57" s="23">
        <v>4.693</v>
      </c>
      <c r="L57" s="43">
        <f t="shared" si="2"/>
        <v>0.851294844588328</v>
      </c>
      <c r="M57" s="23" t="s">
        <v>2322</v>
      </c>
      <c r="N57" s="23"/>
      <c r="O57" s="23">
        <v>1449</v>
      </c>
    </row>
    <row r="58" ht="84" spans="1:15">
      <c r="A58" s="22">
        <v>44246</v>
      </c>
      <c r="B58" s="23">
        <v>761</v>
      </c>
      <c r="C58" s="23">
        <v>1179</v>
      </c>
      <c r="D58" s="23">
        <v>1104</v>
      </c>
      <c r="E58" s="23">
        <v>1246</v>
      </c>
      <c r="F58" s="23">
        <v>72.23</v>
      </c>
      <c r="G58" s="35">
        <f t="shared" si="0"/>
        <v>4362.23</v>
      </c>
      <c r="H58" s="23">
        <v>4156.5</v>
      </c>
      <c r="I58" s="35">
        <f t="shared" si="1"/>
        <v>205.73</v>
      </c>
      <c r="J58" s="23">
        <v>4363</v>
      </c>
      <c r="K58" s="23">
        <v>4.92</v>
      </c>
      <c r="L58" s="43">
        <f t="shared" si="2"/>
        <v>0.864316391701929</v>
      </c>
      <c r="M58" s="23" t="s">
        <v>2323</v>
      </c>
      <c r="N58" s="23"/>
      <c r="O58" s="23">
        <v>1470</v>
      </c>
    </row>
    <row r="59" ht="28" spans="1:15">
      <c r="A59" s="22">
        <v>44247</v>
      </c>
      <c r="B59" s="23">
        <v>796</v>
      </c>
      <c r="C59" s="23">
        <v>1241</v>
      </c>
      <c r="D59" s="23">
        <v>1164</v>
      </c>
      <c r="E59" s="23">
        <v>1325</v>
      </c>
      <c r="F59" s="23">
        <v>78.01</v>
      </c>
      <c r="G59" s="35">
        <f t="shared" si="0"/>
        <v>4604.01</v>
      </c>
      <c r="H59" s="23">
        <v>4378.5</v>
      </c>
      <c r="I59" s="35">
        <f t="shared" si="1"/>
        <v>225.51</v>
      </c>
      <c r="J59" s="23">
        <v>4605</v>
      </c>
      <c r="K59" s="23">
        <v>5.467</v>
      </c>
      <c r="L59" s="43">
        <f t="shared" si="2"/>
        <v>0.820981176800302</v>
      </c>
      <c r="M59" s="23" t="s">
        <v>2324</v>
      </c>
      <c r="N59" s="23"/>
      <c r="O59" s="23">
        <v>1002</v>
      </c>
    </row>
    <row r="60" spans="1:15">
      <c r="A60" s="22">
        <v>44248</v>
      </c>
      <c r="B60" s="23">
        <v>761</v>
      </c>
      <c r="C60" s="23">
        <v>1204</v>
      </c>
      <c r="D60" s="23">
        <v>1144</v>
      </c>
      <c r="E60" s="23">
        <v>1270</v>
      </c>
      <c r="F60" s="23">
        <v>74.83</v>
      </c>
      <c r="G60" s="35">
        <f t="shared" si="0"/>
        <v>4453.83</v>
      </c>
      <c r="H60" s="23">
        <v>4269</v>
      </c>
      <c r="I60" s="35">
        <f t="shared" si="1"/>
        <v>184.83</v>
      </c>
      <c r="J60" s="23">
        <v>4454</v>
      </c>
      <c r="K60" s="23">
        <v>5.333</v>
      </c>
      <c r="L60" s="43">
        <f t="shared" si="2"/>
        <v>0.8140128641081</v>
      </c>
      <c r="M60" s="23"/>
      <c r="N60" s="23"/>
      <c r="O60" s="23"/>
    </row>
    <row r="61" ht="28" spans="1:15">
      <c r="A61" s="22">
        <v>44249</v>
      </c>
      <c r="B61" s="23">
        <v>716</v>
      </c>
      <c r="C61" s="23">
        <v>1109</v>
      </c>
      <c r="D61" s="23">
        <v>1049</v>
      </c>
      <c r="E61" s="23">
        <v>1180</v>
      </c>
      <c r="F61" s="23">
        <v>66.63</v>
      </c>
      <c r="G61" s="35">
        <f t="shared" si="0"/>
        <v>4120.63</v>
      </c>
      <c r="H61" s="23">
        <v>3909</v>
      </c>
      <c r="I61" s="35">
        <f t="shared" si="1"/>
        <v>211.63</v>
      </c>
      <c r="J61" s="23">
        <v>4121</v>
      </c>
      <c r="K61" s="23">
        <v>5.083</v>
      </c>
      <c r="L61" s="43">
        <f t="shared" si="2"/>
        <v>0.790196576978109</v>
      </c>
      <c r="M61" s="23" t="s">
        <v>2325</v>
      </c>
      <c r="N61" s="23"/>
      <c r="O61" s="23">
        <v>774</v>
      </c>
    </row>
    <row r="62" ht="28" spans="1:15">
      <c r="A62" s="22">
        <v>44250</v>
      </c>
      <c r="B62" s="23">
        <v>725</v>
      </c>
      <c r="C62" s="23">
        <v>1129</v>
      </c>
      <c r="D62" s="23">
        <v>1083</v>
      </c>
      <c r="E62" s="23">
        <v>1209</v>
      </c>
      <c r="F62" s="23">
        <v>68.16</v>
      </c>
      <c r="G62" s="35">
        <f t="shared" si="0"/>
        <v>4214.16</v>
      </c>
      <c r="H62" s="23">
        <v>4005</v>
      </c>
      <c r="I62" s="35">
        <f t="shared" si="1"/>
        <v>209.16</v>
      </c>
      <c r="J62" s="23">
        <v>4215</v>
      </c>
      <c r="K62" s="23">
        <v>5.057</v>
      </c>
      <c r="L62" s="43">
        <f t="shared" si="2"/>
        <v>0.812376336662631</v>
      </c>
      <c r="M62" s="23" t="s">
        <v>2326</v>
      </c>
      <c r="N62" s="23"/>
      <c r="O62" s="23">
        <v>789</v>
      </c>
    </row>
    <row r="63" ht="42" spans="1:15">
      <c r="A63" s="22">
        <v>44251</v>
      </c>
      <c r="B63" s="23">
        <v>716</v>
      </c>
      <c r="C63" s="23">
        <v>1104</v>
      </c>
      <c r="D63" s="23">
        <v>1084</v>
      </c>
      <c r="E63" s="23">
        <v>1195</v>
      </c>
      <c r="F63" s="23">
        <v>67.93</v>
      </c>
      <c r="G63" s="35">
        <f t="shared" si="0"/>
        <v>4166.93</v>
      </c>
      <c r="H63" s="23">
        <v>3969.75</v>
      </c>
      <c r="I63" s="35">
        <f t="shared" si="1"/>
        <v>197.18</v>
      </c>
      <c r="J63" s="23">
        <v>4167</v>
      </c>
      <c r="K63" s="23">
        <v>4.791</v>
      </c>
      <c r="L63" s="43">
        <f t="shared" si="2"/>
        <v>0.847715196988505</v>
      </c>
      <c r="M63" s="23" t="s">
        <v>2327</v>
      </c>
      <c r="N63" s="23"/>
      <c r="O63" s="23">
        <v>903</v>
      </c>
    </row>
    <row r="64" ht="28" spans="1:15">
      <c r="A64" s="22">
        <v>44252</v>
      </c>
      <c r="B64" s="23">
        <v>766</v>
      </c>
      <c r="C64" s="23">
        <v>1229</v>
      </c>
      <c r="D64" s="23">
        <v>1184</v>
      </c>
      <c r="E64" s="23">
        <v>1325</v>
      </c>
      <c r="F64" s="23">
        <v>75.6</v>
      </c>
      <c r="G64" s="35">
        <f t="shared" si="0"/>
        <v>4579.6</v>
      </c>
      <c r="H64" s="23">
        <v>4359</v>
      </c>
      <c r="I64" s="35">
        <f t="shared" si="1"/>
        <v>220.6</v>
      </c>
      <c r="J64" s="23">
        <v>4580</v>
      </c>
      <c r="K64" s="23">
        <v>5.299</v>
      </c>
      <c r="L64" s="43">
        <f t="shared" si="2"/>
        <v>0.842411327011202</v>
      </c>
      <c r="M64" s="23" t="s">
        <v>2328</v>
      </c>
      <c r="N64" s="23"/>
      <c r="O64" s="23">
        <v>840</v>
      </c>
    </row>
    <row r="65" ht="28" spans="1:15">
      <c r="A65" s="22">
        <v>44253</v>
      </c>
      <c r="B65" s="23">
        <v>752</v>
      </c>
      <c r="C65" s="23">
        <v>1190</v>
      </c>
      <c r="D65" s="23">
        <v>1129</v>
      </c>
      <c r="E65" s="23">
        <v>1271</v>
      </c>
      <c r="F65" s="23">
        <v>71.17</v>
      </c>
      <c r="G65" s="35">
        <f t="shared" si="0"/>
        <v>4413.17</v>
      </c>
      <c r="H65" s="23">
        <v>4199.25</v>
      </c>
      <c r="I65" s="35">
        <f t="shared" si="1"/>
        <v>213.92</v>
      </c>
      <c r="J65" s="23">
        <v>4414</v>
      </c>
      <c r="K65" s="23">
        <v>5.11</v>
      </c>
      <c r="L65" s="43">
        <f t="shared" si="2"/>
        <v>0.84190689814338</v>
      </c>
      <c r="M65" s="23" t="s">
        <v>2329</v>
      </c>
      <c r="N65" s="23"/>
      <c r="O65" s="23">
        <v>903</v>
      </c>
    </row>
    <row r="66" ht="28" spans="1:15">
      <c r="A66" s="22">
        <v>44254</v>
      </c>
      <c r="B66" s="23">
        <v>755</v>
      </c>
      <c r="C66" s="23">
        <v>1154</v>
      </c>
      <c r="D66" s="23">
        <v>1099</v>
      </c>
      <c r="E66" s="23">
        <v>1244</v>
      </c>
      <c r="F66" s="23">
        <v>67.79</v>
      </c>
      <c r="G66" s="35">
        <f t="shared" si="0"/>
        <v>4319.79</v>
      </c>
      <c r="H66" s="23">
        <v>4131</v>
      </c>
      <c r="I66" s="35">
        <f t="shared" si="1"/>
        <v>188.79</v>
      </c>
      <c r="J66" s="23">
        <v>4320</v>
      </c>
      <c r="K66" s="23">
        <v>5.038</v>
      </c>
      <c r="L66" s="43">
        <f t="shared" si="2"/>
        <v>0.83575353628215</v>
      </c>
      <c r="M66" s="23" t="s">
        <v>2330</v>
      </c>
      <c r="N66" s="23"/>
      <c r="O66" s="23">
        <v>1002</v>
      </c>
    </row>
    <row r="67" ht="42" spans="1:15">
      <c r="A67" s="22">
        <v>44255</v>
      </c>
      <c r="B67" s="23">
        <v>736</v>
      </c>
      <c r="C67" s="23">
        <v>1129</v>
      </c>
      <c r="D67" s="23">
        <v>1064</v>
      </c>
      <c r="E67" s="23">
        <v>1220</v>
      </c>
      <c r="F67" s="23">
        <v>65.81</v>
      </c>
      <c r="G67" s="35">
        <f t="shared" si="0"/>
        <v>4214.81</v>
      </c>
      <c r="H67" s="23">
        <v>4019.25</v>
      </c>
      <c r="I67" s="35">
        <f t="shared" si="1"/>
        <v>195.56</v>
      </c>
      <c r="J67" s="23">
        <v>4215</v>
      </c>
      <c r="K67" s="23">
        <v>5.142</v>
      </c>
      <c r="L67" s="43">
        <f t="shared" si="2"/>
        <v>0.79894732292939</v>
      </c>
      <c r="M67" s="23" t="s">
        <v>2331</v>
      </c>
      <c r="N67" s="23"/>
      <c r="O67" s="23"/>
    </row>
    <row r="68" ht="28" spans="1:15">
      <c r="A68" s="22">
        <v>44256</v>
      </c>
      <c r="B68" s="23">
        <v>787</v>
      </c>
      <c r="C68" s="23">
        <v>1215</v>
      </c>
      <c r="D68" s="23">
        <v>1144</v>
      </c>
      <c r="E68" s="23">
        <v>1336</v>
      </c>
      <c r="F68" s="23">
        <v>73.01</v>
      </c>
      <c r="G68" s="35">
        <f t="shared" si="0"/>
        <v>4555.01</v>
      </c>
      <c r="H68" s="23">
        <v>4332.75</v>
      </c>
      <c r="I68" s="35">
        <f t="shared" si="1"/>
        <v>222.26</v>
      </c>
      <c r="J68" s="23">
        <v>4556</v>
      </c>
      <c r="K68" s="23">
        <v>5.541</v>
      </c>
      <c r="L68" s="43">
        <f t="shared" si="2"/>
        <v>0.801397908133344</v>
      </c>
      <c r="M68" s="23" t="s">
        <v>2332</v>
      </c>
      <c r="N68" s="23"/>
      <c r="O68" s="23">
        <v>1122</v>
      </c>
    </row>
    <row r="69" ht="56" spans="1:15">
      <c r="A69" s="22">
        <v>44257</v>
      </c>
      <c r="B69" s="23">
        <v>791</v>
      </c>
      <c r="C69" s="23">
        <v>1235</v>
      </c>
      <c r="D69" s="23">
        <v>1189</v>
      </c>
      <c r="E69" s="23">
        <v>1376</v>
      </c>
      <c r="F69" s="23">
        <v>82.04</v>
      </c>
      <c r="G69" s="35">
        <f t="shared" si="0"/>
        <v>4673.04</v>
      </c>
      <c r="H69" s="23">
        <v>4451.25</v>
      </c>
      <c r="I69" s="35">
        <f t="shared" si="1"/>
        <v>221.79</v>
      </c>
      <c r="J69" s="23">
        <v>4674</v>
      </c>
      <c r="K69" s="23">
        <v>5.567</v>
      </c>
      <c r="L69" s="43">
        <f t="shared" si="2"/>
        <v>0.818314272598447</v>
      </c>
      <c r="M69" s="23" t="s">
        <v>2333</v>
      </c>
      <c r="N69" s="23"/>
      <c r="O69" s="23">
        <v>840</v>
      </c>
    </row>
    <row r="70" ht="84" spans="1:15">
      <c r="A70" s="22">
        <v>44258</v>
      </c>
      <c r="B70" s="23">
        <v>741</v>
      </c>
      <c r="C70" s="23">
        <v>1189</v>
      </c>
      <c r="D70" s="23">
        <v>1175</v>
      </c>
      <c r="E70" s="23">
        <v>1285</v>
      </c>
      <c r="F70" s="23">
        <v>78.93</v>
      </c>
      <c r="G70" s="35">
        <f t="shared" si="0"/>
        <v>4468.93</v>
      </c>
      <c r="H70" s="23">
        <v>4256.25</v>
      </c>
      <c r="I70" s="35">
        <f t="shared" si="1"/>
        <v>212.68</v>
      </c>
      <c r="J70" s="23">
        <v>4469</v>
      </c>
      <c r="K70" s="23">
        <v>5.046</v>
      </c>
      <c r="L70" s="43">
        <f t="shared" si="2"/>
        <v>0.863208578543289</v>
      </c>
      <c r="M70" s="23" t="s">
        <v>2334</v>
      </c>
      <c r="N70" s="23"/>
      <c r="O70" s="23">
        <v>1071</v>
      </c>
    </row>
    <row r="71" ht="42" spans="1:15">
      <c r="A71" s="22">
        <v>44259</v>
      </c>
      <c r="B71" s="23">
        <v>771</v>
      </c>
      <c r="C71" s="23">
        <v>1225</v>
      </c>
      <c r="D71" s="23">
        <v>1164</v>
      </c>
      <c r="E71" s="23">
        <v>1296</v>
      </c>
      <c r="F71" s="23">
        <v>76.37</v>
      </c>
      <c r="G71" s="35">
        <f t="shared" si="0"/>
        <v>4532.37</v>
      </c>
      <c r="H71" s="23">
        <v>4322.25</v>
      </c>
      <c r="I71" s="35">
        <f t="shared" si="1"/>
        <v>210.12</v>
      </c>
      <c r="J71" s="23">
        <v>4533</v>
      </c>
      <c r="K71" s="23">
        <v>5.264</v>
      </c>
      <c r="L71" s="43">
        <f t="shared" si="2"/>
        <v>0.839310154819673</v>
      </c>
      <c r="M71" s="23" t="s">
        <v>2335</v>
      </c>
      <c r="N71" s="23"/>
      <c r="O71" s="23">
        <v>1176</v>
      </c>
    </row>
    <row r="72" ht="28" spans="1:15">
      <c r="A72" s="22">
        <v>44260</v>
      </c>
      <c r="B72" s="23">
        <v>776</v>
      </c>
      <c r="C72" s="23">
        <v>1200</v>
      </c>
      <c r="D72" s="23">
        <v>1144</v>
      </c>
      <c r="E72" s="23">
        <v>1295</v>
      </c>
      <c r="F72" s="23">
        <v>74.29</v>
      </c>
      <c r="G72" s="35">
        <f t="shared" si="0"/>
        <v>4489.29</v>
      </c>
      <c r="H72" s="23">
        <v>4276.5</v>
      </c>
      <c r="I72" s="35">
        <f t="shared" si="1"/>
        <v>212.79</v>
      </c>
      <c r="J72" s="23">
        <v>4490</v>
      </c>
      <c r="K72" s="23">
        <v>4.792</v>
      </c>
      <c r="L72" s="43">
        <f t="shared" si="2"/>
        <v>0.913234207760172</v>
      </c>
      <c r="M72" s="23" t="s">
        <v>2336</v>
      </c>
      <c r="N72" s="23"/>
      <c r="O72" s="23">
        <v>1002</v>
      </c>
    </row>
    <row r="73" ht="28" spans="1:15">
      <c r="A73" s="22">
        <v>44261</v>
      </c>
      <c r="B73" s="23">
        <v>751</v>
      </c>
      <c r="C73" s="23">
        <v>1159</v>
      </c>
      <c r="D73" s="23">
        <v>1104</v>
      </c>
      <c r="E73" s="23">
        <v>1280</v>
      </c>
      <c r="F73" s="23">
        <v>71.01</v>
      </c>
      <c r="G73" s="35">
        <f t="shared" ref="G73:G136" si="3">B73+C73+D73+E73+F73</f>
        <v>4365.01</v>
      </c>
      <c r="H73" s="23">
        <v>4158.75</v>
      </c>
      <c r="I73" s="35">
        <f t="shared" ref="I73:I136" si="4">G73-H73</f>
        <v>206.26</v>
      </c>
      <c r="J73" s="23">
        <v>4366</v>
      </c>
      <c r="K73" s="23">
        <v>5.126</v>
      </c>
      <c r="L73" s="43">
        <f t="shared" ref="L73:L136" si="5">J73/K73/1026</f>
        <v>0.830152287120889</v>
      </c>
      <c r="M73" s="23" t="s">
        <v>2337</v>
      </c>
      <c r="N73" s="23"/>
      <c r="O73" s="23">
        <v>1122</v>
      </c>
    </row>
    <row r="74" spans="1:15">
      <c r="A74" s="22">
        <v>44262</v>
      </c>
      <c r="B74" s="23">
        <v>777</v>
      </c>
      <c r="C74" s="23">
        <v>1204</v>
      </c>
      <c r="D74" s="23">
        <v>1149</v>
      </c>
      <c r="E74" s="23">
        <v>1346</v>
      </c>
      <c r="F74" s="23">
        <v>79.26</v>
      </c>
      <c r="G74" s="35">
        <f t="shared" si="3"/>
        <v>4555.26</v>
      </c>
      <c r="H74" s="23">
        <v>4346.25</v>
      </c>
      <c r="I74" s="35">
        <f t="shared" si="4"/>
        <v>209.01</v>
      </c>
      <c r="J74" s="23">
        <v>4556</v>
      </c>
      <c r="K74" s="23">
        <v>5.395</v>
      </c>
      <c r="L74" s="43">
        <f t="shared" si="5"/>
        <v>0.823085414080975</v>
      </c>
      <c r="M74" s="23"/>
      <c r="N74" s="23"/>
      <c r="O74" s="23"/>
    </row>
    <row r="75" ht="42" spans="1:15">
      <c r="A75" s="22">
        <v>44263</v>
      </c>
      <c r="B75" s="23">
        <v>756</v>
      </c>
      <c r="C75" s="23">
        <v>1167</v>
      </c>
      <c r="D75" s="23">
        <v>1149</v>
      </c>
      <c r="E75" s="23">
        <v>1295</v>
      </c>
      <c r="F75" s="23">
        <v>74.98</v>
      </c>
      <c r="G75" s="35">
        <f t="shared" si="3"/>
        <v>4441.98</v>
      </c>
      <c r="H75" s="23">
        <v>4236</v>
      </c>
      <c r="I75" s="35">
        <f t="shared" si="4"/>
        <v>205.98</v>
      </c>
      <c r="J75" s="23">
        <v>4442</v>
      </c>
      <c r="K75" s="23">
        <v>4.951</v>
      </c>
      <c r="L75" s="43">
        <f t="shared" si="5"/>
        <v>0.874456614392194</v>
      </c>
      <c r="M75" s="23" t="s">
        <v>2338</v>
      </c>
      <c r="N75" s="23"/>
      <c r="O75" s="23">
        <v>1344</v>
      </c>
    </row>
    <row r="76" ht="28" spans="1:15">
      <c r="A76" s="22">
        <v>44264</v>
      </c>
      <c r="B76" s="23">
        <v>771</v>
      </c>
      <c r="C76" s="23">
        <v>1233</v>
      </c>
      <c r="D76" s="23">
        <v>1185</v>
      </c>
      <c r="E76" s="23">
        <v>1331</v>
      </c>
      <c r="F76" s="23">
        <v>77.65</v>
      </c>
      <c r="G76" s="35">
        <f t="shared" si="3"/>
        <v>4597.65</v>
      </c>
      <c r="H76" s="23">
        <v>4365.75</v>
      </c>
      <c r="I76" s="35">
        <f t="shared" si="4"/>
        <v>231.9</v>
      </c>
      <c r="J76" s="23">
        <v>4598</v>
      </c>
      <c r="K76" s="23">
        <v>5.437</v>
      </c>
      <c r="L76" s="43">
        <f t="shared" si="5"/>
        <v>0.824256296023815</v>
      </c>
      <c r="M76" s="23" t="s">
        <v>2339</v>
      </c>
      <c r="N76" s="23"/>
      <c r="O76" s="23">
        <v>1281</v>
      </c>
    </row>
    <row r="77" spans="1:15">
      <c r="A77" s="22">
        <v>44265</v>
      </c>
      <c r="B77" s="23">
        <v>766</v>
      </c>
      <c r="C77" s="23">
        <v>1199</v>
      </c>
      <c r="D77" s="23">
        <v>1139</v>
      </c>
      <c r="E77" s="23">
        <v>1280</v>
      </c>
      <c r="F77" s="23">
        <v>73.83</v>
      </c>
      <c r="G77" s="35">
        <f t="shared" si="3"/>
        <v>4457.83</v>
      </c>
      <c r="H77" s="23">
        <v>4249.5</v>
      </c>
      <c r="I77" s="35">
        <f t="shared" si="4"/>
        <v>208.33</v>
      </c>
      <c r="J77" s="23">
        <v>4458</v>
      </c>
      <c r="K77" s="23">
        <v>5.104</v>
      </c>
      <c r="L77" s="43">
        <f t="shared" si="5"/>
        <v>0.851298832242571</v>
      </c>
      <c r="M77" s="23"/>
      <c r="N77" s="23"/>
      <c r="O77" s="23"/>
    </row>
    <row r="78" ht="28" spans="1:15">
      <c r="A78" s="22">
        <v>44266</v>
      </c>
      <c r="B78" s="23">
        <v>711</v>
      </c>
      <c r="C78" s="23">
        <v>1064</v>
      </c>
      <c r="D78" s="23">
        <v>1013</v>
      </c>
      <c r="E78" s="23">
        <v>1089</v>
      </c>
      <c r="F78" s="23">
        <v>61.21</v>
      </c>
      <c r="G78" s="35">
        <f t="shared" si="3"/>
        <v>3938.21</v>
      </c>
      <c r="H78" s="23">
        <v>3750</v>
      </c>
      <c r="I78" s="35">
        <f t="shared" si="4"/>
        <v>188.21</v>
      </c>
      <c r="J78" s="23">
        <v>3939</v>
      </c>
      <c r="K78" s="23">
        <v>4.312</v>
      </c>
      <c r="L78" s="43">
        <f t="shared" si="5"/>
        <v>0.890348164784255</v>
      </c>
      <c r="M78" s="23" t="s">
        <v>2340</v>
      </c>
      <c r="N78" s="23"/>
      <c r="O78" s="23">
        <v>1266</v>
      </c>
    </row>
    <row r="79" ht="28" spans="1:15">
      <c r="A79" s="22">
        <v>44267</v>
      </c>
      <c r="B79" s="23">
        <v>725</v>
      </c>
      <c r="C79" s="23">
        <v>1103</v>
      </c>
      <c r="D79" s="23">
        <v>1048</v>
      </c>
      <c r="E79" s="23">
        <v>1225</v>
      </c>
      <c r="F79" s="23">
        <v>63.12</v>
      </c>
      <c r="G79" s="35">
        <f t="shared" si="3"/>
        <v>4164.12</v>
      </c>
      <c r="H79" s="23">
        <v>3954</v>
      </c>
      <c r="I79" s="35">
        <f t="shared" si="4"/>
        <v>210.12</v>
      </c>
      <c r="J79" s="23">
        <v>4165</v>
      </c>
      <c r="K79" s="23">
        <v>4.884</v>
      </c>
      <c r="L79" s="43">
        <f t="shared" si="5"/>
        <v>0.831174076788112</v>
      </c>
      <c r="M79" s="23" t="s">
        <v>2341</v>
      </c>
      <c r="N79" s="23"/>
      <c r="O79" s="23">
        <v>1320</v>
      </c>
    </row>
    <row r="80" ht="28" spans="1:15">
      <c r="A80" s="22">
        <v>44268</v>
      </c>
      <c r="B80" s="23">
        <v>782</v>
      </c>
      <c r="C80" s="23">
        <v>1205</v>
      </c>
      <c r="D80" s="23">
        <v>1175</v>
      </c>
      <c r="E80" s="23">
        <v>1350</v>
      </c>
      <c r="F80" s="23">
        <v>78.42</v>
      </c>
      <c r="G80" s="35">
        <f t="shared" si="3"/>
        <v>4590.42</v>
      </c>
      <c r="H80" s="23">
        <v>4374</v>
      </c>
      <c r="I80" s="35">
        <f t="shared" si="4"/>
        <v>216.42</v>
      </c>
      <c r="J80" s="23">
        <v>4591</v>
      </c>
      <c r="K80" s="23">
        <v>5.522</v>
      </c>
      <c r="L80" s="43">
        <f t="shared" si="5"/>
        <v>0.810333007858695</v>
      </c>
      <c r="M80" s="23" t="s">
        <v>2342</v>
      </c>
      <c r="N80" s="23"/>
      <c r="O80" s="23">
        <v>1344</v>
      </c>
    </row>
    <row r="81" spans="1:15">
      <c r="A81" s="22">
        <v>44269</v>
      </c>
      <c r="B81" s="23">
        <v>770</v>
      </c>
      <c r="C81" s="23">
        <v>1190</v>
      </c>
      <c r="D81" s="23">
        <v>1174</v>
      </c>
      <c r="E81" s="23">
        <v>1321</v>
      </c>
      <c r="F81" s="23">
        <v>75.39</v>
      </c>
      <c r="G81" s="35">
        <f t="shared" si="3"/>
        <v>4530.39</v>
      </c>
      <c r="H81" s="23">
        <v>4326.75</v>
      </c>
      <c r="I81" s="35">
        <f t="shared" si="4"/>
        <v>203.64</v>
      </c>
      <c r="J81" s="23">
        <v>4531</v>
      </c>
      <c r="K81" s="23">
        <v>5.186</v>
      </c>
      <c r="L81" s="43">
        <f t="shared" si="5"/>
        <v>0.851557913079824</v>
      </c>
      <c r="M81" s="23"/>
      <c r="N81" s="23"/>
      <c r="O81" s="23"/>
    </row>
    <row r="82" ht="42" spans="1:15">
      <c r="A82" s="22">
        <v>44270</v>
      </c>
      <c r="B82" s="23">
        <v>766</v>
      </c>
      <c r="C82" s="23">
        <v>1194</v>
      </c>
      <c r="D82" s="23">
        <v>1149</v>
      </c>
      <c r="E82" s="23">
        <v>1290</v>
      </c>
      <c r="F82" s="23">
        <v>73.62</v>
      </c>
      <c r="G82" s="35">
        <f t="shared" si="3"/>
        <v>4472.62</v>
      </c>
      <c r="H82" s="23">
        <v>4266.75</v>
      </c>
      <c r="I82" s="35">
        <f t="shared" si="4"/>
        <v>205.87</v>
      </c>
      <c r="J82" s="23">
        <v>4473</v>
      </c>
      <c r="K82" s="23">
        <v>5.294</v>
      </c>
      <c r="L82" s="43">
        <f t="shared" si="5"/>
        <v>0.823507578920857</v>
      </c>
      <c r="M82" s="23" t="s">
        <v>2343</v>
      </c>
      <c r="N82" s="23"/>
      <c r="O82" s="23">
        <v>1470</v>
      </c>
    </row>
    <row r="83" spans="1:15">
      <c r="A83" s="22">
        <v>44271</v>
      </c>
      <c r="B83" s="23">
        <v>727</v>
      </c>
      <c r="C83" s="23">
        <v>1114</v>
      </c>
      <c r="D83" s="23">
        <v>1064</v>
      </c>
      <c r="E83" s="23">
        <v>1184</v>
      </c>
      <c r="F83" s="23">
        <v>65.33</v>
      </c>
      <c r="G83" s="35">
        <f t="shared" si="3"/>
        <v>4154.33</v>
      </c>
      <c r="H83" s="23">
        <v>3944.25</v>
      </c>
      <c r="I83" s="35">
        <f t="shared" si="4"/>
        <v>210.08</v>
      </c>
      <c r="J83" s="23">
        <v>4155</v>
      </c>
      <c r="K83" s="23">
        <v>5.038</v>
      </c>
      <c r="L83" s="43">
        <f t="shared" si="5"/>
        <v>0.803832394271374</v>
      </c>
      <c r="M83" s="23"/>
      <c r="N83" s="23"/>
      <c r="O83" s="23"/>
    </row>
    <row r="84" spans="1:15">
      <c r="A84" s="22">
        <v>44272</v>
      </c>
      <c r="B84" s="23">
        <v>746</v>
      </c>
      <c r="C84" s="23">
        <v>1139</v>
      </c>
      <c r="D84" s="23">
        <v>1083</v>
      </c>
      <c r="E84" s="23">
        <v>1215</v>
      </c>
      <c r="F84" s="23">
        <v>68</v>
      </c>
      <c r="G84" s="35">
        <f t="shared" si="3"/>
        <v>4251</v>
      </c>
      <c r="H84" s="23">
        <v>4042.5</v>
      </c>
      <c r="I84" s="35">
        <f t="shared" si="4"/>
        <v>208.5</v>
      </c>
      <c r="J84" s="23">
        <v>4252</v>
      </c>
      <c r="K84" s="23">
        <v>5.015</v>
      </c>
      <c r="L84" s="43">
        <f t="shared" si="5"/>
        <v>0.826370790163622</v>
      </c>
      <c r="M84" s="23"/>
      <c r="N84" s="23"/>
      <c r="O84" s="23"/>
    </row>
    <row r="85" ht="28" spans="1:15">
      <c r="A85" s="22">
        <v>44273</v>
      </c>
      <c r="B85" s="23">
        <v>695</v>
      </c>
      <c r="C85" s="23">
        <v>998</v>
      </c>
      <c r="D85" s="23">
        <v>958</v>
      </c>
      <c r="E85" s="23">
        <v>1059</v>
      </c>
      <c r="F85" s="23">
        <v>56.25</v>
      </c>
      <c r="G85" s="35">
        <f t="shared" si="3"/>
        <v>3766.25</v>
      </c>
      <c r="H85" s="23">
        <v>3567.75</v>
      </c>
      <c r="I85" s="35">
        <f t="shared" si="4"/>
        <v>198.5</v>
      </c>
      <c r="J85" s="23">
        <v>3767</v>
      </c>
      <c r="K85" s="23">
        <v>4.488</v>
      </c>
      <c r="L85" s="43">
        <f t="shared" si="5"/>
        <v>0.818079313951347</v>
      </c>
      <c r="M85" s="23" t="s">
        <v>2344</v>
      </c>
      <c r="N85" s="23"/>
      <c r="O85" s="23">
        <v>915</v>
      </c>
    </row>
    <row r="86" ht="28" spans="1:15">
      <c r="A86" s="22">
        <v>44274</v>
      </c>
      <c r="B86" s="23">
        <v>696</v>
      </c>
      <c r="C86" s="23">
        <v>1024</v>
      </c>
      <c r="D86" s="23">
        <v>973</v>
      </c>
      <c r="E86" s="23">
        <v>1119</v>
      </c>
      <c r="F86" s="23">
        <v>56.94</v>
      </c>
      <c r="G86" s="35">
        <f t="shared" si="3"/>
        <v>3868.94</v>
      </c>
      <c r="H86" s="23">
        <v>3681.75</v>
      </c>
      <c r="I86" s="35">
        <f t="shared" si="4"/>
        <v>187.19</v>
      </c>
      <c r="J86" s="23">
        <v>3979</v>
      </c>
      <c r="K86" s="23">
        <v>4.591</v>
      </c>
      <c r="L86" s="43">
        <f t="shared" si="5"/>
        <v>0.844732659840021</v>
      </c>
      <c r="M86" s="23" t="s">
        <v>2345</v>
      </c>
      <c r="N86" s="23"/>
      <c r="O86" s="23">
        <v>1296</v>
      </c>
    </row>
    <row r="87" ht="42" spans="1:15">
      <c r="A87" s="22">
        <v>44275</v>
      </c>
      <c r="B87" s="23">
        <v>685</v>
      </c>
      <c r="C87" s="23">
        <v>1007</v>
      </c>
      <c r="D87" s="23">
        <v>983</v>
      </c>
      <c r="E87" s="23">
        <v>1124</v>
      </c>
      <c r="F87" s="23">
        <v>59.78</v>
      </c>
      <c r="G87" s="35">
        <f t="shared" si="3"/>
        <v>3858.78</v>
      </c>
      <c r="H87" s="23">
        <v>3657.75</v>
      </c>
      <c r="I87" s="35">
        <f t="shared" si="4"/>
        <v>201.03</v>
      </c>
      <c r="J87" s="23">
        <v>3859</v>
      </c>
      <c r="K87" s="23">
        <v>4.607</v>
      </c>
      <c r="L87" s="43">
        <f t="shared" si="5"/>
        <v>0.816411672888659</v>
      </c>
      <c r="M87" s="23" t="s">
        <v>2346</v>
      </c>
      <c r="N87" s="23"/>
      <c r="O87" s="23">
        <v>1278</v>
      </c>
    </row>
    <row r="88" spans="1:15">
      <c r="A88" s="22">
        <v>44276</v>
      </c>
      <c r="B88" s="23">
        <v>701</v>
      </c>
      <c r="C88" s="23">
        <v>1038</v>
      </c>
      <c r="D88" s="23">
        <v>1053</v>
      </c>
      <c r="E88" s="23">
        <v>1174</v>
      </c>
      <c r="F88" s="23">
        <v>64.95</v>
      </c>
      <c r="G88" s="35">
        <f t="shared" si="3"/>
        <v>4030.95</v>
      </c>
      <c r="H88" s="23">
        <v>3837</v>
      </c>
      <c r="I88" s="35">
        <f t="shared" si="4"/>
        <v>193.95</v>
      </c>
      <c r="J88" s="23">
        <v>4031</v>
      </c>
      <c r="K88" s="23">
        <v>4.883</v>
      </c>
      <c r="L88" s="43">
        <f t="shared" si="5"/>
        <v>0.804597563492548</v>
      </c>
      <c r="M88" s="23"/>
      <c r="N88" s="23"/>
      <c r="O88" s="23"/>
    </row>
    <row r="89" ht="28" spans="1:15">
      <c r="A89" s="22">
        <v>44277</v>
      </c>
      <c r="B89" s="23">
        <v>705</v>
      </c>
      <c r="C89" s="23">
        <v>1089</v>
      </c>
      <c r="D89" s="23">
        <v>1053</v>
      </c>
      <c r="E89" s="23">
        <v>1190</v>
      </c>
      <c r="F89" s="23">
        <v>66.33</v>
      </c>
      <c r="G89" s="35">
        <f t="shared" si="3"/>
        <v>4103.33</v>
      </c>
      <c r="H89" s="23">
        <v>3893.25</v>
      </c>
      <c r="I89" s="35">
        <f t="shared" si="4"/>
        <v>210.08</v>
      </c>
      <c r="J89" s="23">
        <v>4104</v>
      </c>
      <c r="K89" s="23">
        <v>4.894</v>
      </c>
      <c r="L89" s="43">
        <f t="shared" si="5"/>
        <v>0.81732733959951</v>
      </c>
      <c r="M89" s="23" t="s">
        <v>2347</v>
      </c>
      <c r="N89" s="23"/>
      <c r="O89" s="23">
        <v>1323</v>
      </c>
    </row>
    <row r="90" spans="1:15">
      <c r="A90" s="22">
        <v>44278</v>
      </c>
      <c r="B90" s="23">
        <v>711</v>
      </c>
      <c r="C90" s="23">
        <v>1114</v>
      </c>
      <c r="D90" s="23">
        <v>1039</v>
      </c>
      <c r="E90" s="23">
        <v>1169</v>
      </c>
      <c r="F90" s="23">
        <v>66.06</v>
      </c>
      <c r="G90" s="35">
        <f t="shared" si="3"/>
        <v>4099.06</v>
      </c>
      <c r="H90" s="23">
        <v>3894</v>
      </c>
      <c r="I90" s="35">
        <f t="shared" si="4"/>
        <v>205.06</v>
      </c>
      <c r="J90" s="23">
        <v>4100</v>
      </c>
      <c r="K90" s="23">
        <v>4.895</v>
      </c>
      <c r="L90" s="43">
        <f t="shared" si="5"/>
        <v>0.816363915122046</v>
      </c>
      <c r="M90" s="23"/>
      <c r="N90" s="23"/>
      <c r="O90" s="23"/>
    </row>
    <row r="91" ht="28" spans="1:15">
      <c r="A91" s="22">
        <v>44279</v>
      </c>
      <c r="B91" s="23">
        <v>756</v>
      </c>
      <c r="C91" s="23">
        <v>1149</v>
      </c>
      <c r="D91" s="23">
        <v>1083</v>
      </c>
      <c r="E91" s="23">
        <v>1230</v>
      </c>
      <c r="F91" s="23">
        <v>67.48</v>
      </c>
      <c r="G91" s="35">
        <f t="shared" si="3"/>
        <v>4285.48</v>
      </c>
      <c r="H91" s="23">
        <v>4066.5</v>
      </c>
      <c r="I91" s="35">
        <f t="shared" si="4"/>
        <v>218.98</v>
      </c>
      <c r="J91" s="23">
        <v>4286</v>
      </c>
      <c r="K91" s="23">
        <v>5.117</v>
      </c>
      <c r="L91" s="43">
        <f t="shared" si="5"/>
        <v>0.816374421385581</v>
      </c>
      <c r="M91" s="23" t="s">
        <v>2348</v>
      </c>
      <c r="N91" s="23"/>
      <c r="O91" s="23">
        <v>1314</v>
      </c>
    </row>
    <row r="92" ht="28" spans="1:15">
      <c r="A92" s="22">
        <v>44280</v>
      </c>
      <c r="B92" s="23">
        <v>837</v>
      </c>
      <c r="C92" s="23">
        <v>1250</v>
      </c>
      <c r="D92" s="23">
        <v>1185</v>
      </c>
      <c r="E92" s="23">
        <v>1386</v>
      </c>
      <c r="F92" s="23">
        <v>77.36</v>
      </c>
      <c r="G92" s="35">
        <f t="shared" si="3"/>
        <v>4735.36</v>
      </c>
      <c r="H92" s="23">
        <v>4504.5</v>
      </c>
      <c r="I92" s="35">
        <f t="shared" si="4"/>
        <v>230.86</v>
      </c>
      <c r="J92" s="23">
        <v>4736</v>
      </c>
      <c r="K92" s="23">
        <v>5.53</v>
      </c>
      <c r="L92" s="43">
        <f t="shared" si="5"/>
        <v>0.834716890679582</v>
      </c>
      <c r="M92" s="23" t="s">
        <v>2349</v>
      </c>
      <c r="N92" s="23"/>
      <c r="O92" s="23">
        <v>954</v>
      </c>
    </row>
    <row r="93" ht="42" spans="1:15">
      <c r="A93" s="22">
        <v>44281</v>
      </c>
      <c r="B93" s="23">
        <v>816</v>
      </c>
      <c r="C93" s="23">
        <v>1225</v>
      </c>
      <c r="D93" s="23">
        <v>1169</v>
      </c>
      <c r="E93" s="23">
        <v>1396</v>
      </c>
      <c r="F93" s="23">
        <v>79.35</v>
      </c>
      <c r="G93" s="35">
        <f t="shared" si="3"/>
        <v>4685.35</v>
      </c>
      <c r="H93" s="23">
        <v>4464.75</v>
      </c>
      <c r="I93" s="35">
        <f t="shared" si="4"/>
        <v>220.6</v>
      </c>
      <c r="J93" s="23">
        <v>4686</v>
      </c>
      <c r="K93" s="23">
        <v>4.95</v>
      </c>
      <c r="L93" s="43">
        <f t="shared" si="5"/>
        <v>0.92267706302794</v>
      </c>
      <c r="M93" s="23" t="s">
        <v>2350</v>
      </c>
      <c r="N93" s="23"/>
      <c r="O93" s="23">
        <v>1620</v>
      </c>
    </row>
    <row r="94" ht="42" spans="1:15">
      <c r="A94" s="22">
        <v>44282</v>
      </c>
      <c r="B94" s="23">
        <v>726</v>
      </c>
      <c r="C94" s="23">
        <v>1124</v>
      </c>
      <c r="D94" s="23">
        <v>1084</v>
      </c>
      <c r="E94" s="23">
        <v>1225</v>
      </c>
      <c r="F94" s="23">
        <v>72.38</v>
      </c>
      <c r="G94" s="35">
        <f t="shared" si="3"/>
        <v>4231.38</v>
      </c>
      <c r="H94" s="23">
        <v>4026.75</v>
      </c>
      <c r="I94" s="35">
        <f t="shared" si="4"/>
        <v>204.63</v>
      </c>
      <c r="J94" s="23">
        <v>4232</v>
      </c>
      <c r="K94" s="23">
        <v>5.036</v>
      </c>
      <c r="L94" s="43">
        <f t="shared" si="5"/>
        <v>0.819054077697111</v>
      </c>
      <c r="M94" s="23" t="s">
        <v>2351</v>
      </c>
      <c r="N94" s="23"/>
      <c r="O94" s="23">
        <v>1092</v>
      </c>
    </row>
    <row r="95" spans="1:15">
      <c r="A95" s="22">
        <v>44283</v>
      </c>
      <c r="B95" s="23">
        <v>781</v>
      </c>
      <c r="C95" s="23">
        <v>1230</v>
      </c>
      <c r="D95" s="23">
        <v>1169</v>
      </c>
      <c r="E95" s="23">
        <v>1325</v>
      </c>
      <c r="F95" s="23">
        <v>77.45</v>
      </c>
      <c r="G95" s="35">
        <f t="shared" si="3"/>
        <v>4582.45</v>
      </c>
      <c r="H95" s="23">
        <v>4362.75</v>
      </c>
      <c r="I95" s="35">
        <f t="shared" si="4"/>
        <v>219.7</v>
      </c>
      <c r="J95" s="23">
        <v>4583</v>
      </c>
      <c r="K95" s="23">
        <v>5.611</v>
      </c>
      <c r="L95" s="43">
        <f t="shared" si="5"/>
        <v>0.796090108437096</v>
      </c>
      <c r="M95" s="23"/>
      <c r="N95" s="23"/>
      <c r="O95" s="23"/>
    </row>
    <row r="96" spans="1:15">
      <c r="A96" s="22">
        <v>44284</v>
      </c>
      <c r="B96" s="23">
        <v>796</v>
      </c>
      <c r="C96" s="23">
        <v>1250</v>
      </c>
      <c r="D96" s="23">
        <v>1185</v>
      </c>
      <c r="E96" s="23">
        <v>1356</v>
      </c>
      <c r="F96" s="23">
        <v>79.23</v>
      </c>
      <c r="G96" s="35">
        <f t="shared" si="3"/>
        <v>4666.23</v>
      </c>
      <c r="H96" s="23">
        <v>4448.25</v>
      </c>
      <c r="I96" s="35">
        <f t="shared" si="4"/>
        <v>217.98</v>
      </c>
      <c r="J96" s="23">
        <v>4667</v>
      </c>
      <c r="K96" s="23">
        <v>5.579</v>
      </c>
      <c r="L96" s="43">
        <f t="shared" si="5"/>
        <v>0.815331232025414</v>
      </c>
      <c r="M96" s="23"/>
      <c r="N96" s="23"/>
      <c r="O96" s="23"/>
    </row>
    <row r="97" spans="1:15">
      <c r="A97" s="22">
        <v>44285</v>
      </c>
      <c r="B97" s="50">
        <v>802</v>
      </c>
      <c r="C97" s="23">
        <v>1245</v>
      </c>
      <c r="D97" s="23">
        <v>1184</v>
      </c>
      <c r="E97" s="23">
        <v>1376</v>
      </c>
      <c r="F97" s="23">
        <v>79.93</v>
      </c>
      <c r="G97" s="35">
        <f t="shared" si="3"/>
        <v>4686.93</v>
      </c>
      <c r="H97" s="23">
        <v>4464.75</v>
      </c>
      <c r="I97" s="35">
        <f t="shared" si="4"/>
        <v>222.18</v>
      </c>
      <c r="J97" s="23">
        <v>4687</v>
      </c>
      <c r="K97" s="23">
        <v>5.481</v>
      </c>
      <c r="L97" s="43">
        <f t="shared" si="5"/>
        <v>0.833465812964368</v>
      </c>
      <c r="M97" s="23"/>
      <c r="N97" s="23"/>
      <c r="O97" s="23"/>
    </row>
    <row r="98" ht="28" spans="1:15">
      <c r="A98" s="22">
        <v>44286</v>
      </c>
      <c r="B98" s="23">
        <v>766</v>
      </c>
      <c r="C98" s="23">
        <v>1129</v>
      </c>
      <c r="D98" s="23">
        <v>1074</v>
      </c>
      <c r="E98" s="23">
        <v>1245</v>
      </c>
      <c r="F98" s="23">
        <v>65.2</v>
      </c>
      <c r="G98" s="35">
        <f t="shared" si="3"/>
        <v>4279.2</v>
      </c>
      <c r="H98" s="23">
        <v>4060.5</v>
      </c>
      <c r="I98" s="35">
        <f t="shared" si="4"/>
        <v>218.7</v>
      </c>
      <c r="J98" s="23">
        <v>4280</v>
      </c>
      <c r="K98" s="23">
        <v>4.879</v>
      </c>
      <c r="L98" s="43">
        <f t="shared" si="5"/>
        <v>0.854998967209192</v>
      </c>
      <c r="M98" s="23" t="s">
        <v>2352</v>
      </c>
      <c r="N98" s="23"/>
      <c r="O98" s="23">
        <v>1401</v>
      </c>
    </row>
    <row r="99" spans="1:15">
      <c r="A99" s="22">
        <v>44287</v>
      </c>
      <c r="B99" s="23">
        <v>827</v>
      </c>
      <c r="C99" s="23">
        <v>1240</v>
      </c>
      <c r="D99" s="23">
        <v>1179</v>
      </c>
      <c r="E99" s="23">
        <v>1351</v>
      </c>
      <c r="F99" s="23">
        <v>79.37</v>
      </c>
      <c r="G99" s="35">
        <f t="shared" si="3"/>
        <v>4676.37</v>
      </c>
      <c r="H99" s="23">
        <v>4457.25</v>
      </c>
      <c r="I99" s="35">
        <f t="shared" si="4"/>
        <v>219.12</v>
      </c>
      <c r="J99" s="23">
        <v>4677</v>
      </c>
      <c r="K99" s="23">
        <v>5.505</v>
      </c>
      <c r="L99" s="43">
        <f t="shared" si="5"/>
        <v>0.828061677050634</v>
      </c>
      <c r="M99" s="23" t="s">
        <v>2353</v>
      </c>
      <c r="N99" s="23"/>
      <c r="O99" s="23"/>
    </row>
    <row r="100" ht="28" spans="1:15">
      <c r="A100" s="22">
        <v>44288</v>
      </c>
      <c r="B100" s="23">
        <v>811</v>
      </c>
      <c r="C100" s="23">
        <v>1219</v>
      </c>
      <c r="D100" s="23">
        <v>1159</v>
      </c>
      <c r="E100" s="23">
        <v>1350</v>
      </c>
      <c r="F100" s="23">
        <v>78.46</v>
      </c>
      <c r="G100" s="35">
        <f t="shared" si="3"/>
        <v>4617.46</v>
      </c>
      <c r="H100" s="23">
        <v>4403.25</v>
      </c>
      <c r="I100" s="35">
        <f t="shared" si="4"/>
        <v>214.21</v>
      </c>
      <c r="J100" s="23">
        <v>4618</v>
      </c>
      <c r="K100" s="23">
        <v>5.392</v>
      </c>
      <c r="L100" s="43">
        <f t="shared" si="5"/>
        <v>0.83475049311376</v>
      </c>
      <c r="M100" s="23" t="s">
        <v>2354</v>
      </c>
      <c r="N100" s="23"/>
      <c r="O100" s="23">
        <v>1278</v>
      </c>
    </row>
    <row r="101" ht="28" spans="1:15">
      <c r="A101" s="22">
        <v>44289</v>
      </c>
      <c r="B101" s="23">
        <v>787</v>
      </c>
      <c r="C101" s="23">
        <v>1175</v>
      </c>
      <c r="D101" s="23">
        <v>1124</v>
      </c>
      <c r="E101" s="23">
        <v>1366</v>
      </c>
      <c r="F101" s="23">
        <v>75.36</v>
      </c>
      <c r="G101" s="35">
        <f t="shared" si="3"/>
        <v>4527.36</v>
      </c>
      <c r="H101" s="23">
        <v>4306.5</v>
      </c>
      <c r="I101" s="35">
        <f t="shared" si="4"/>
        <v>220.86</v>
      </c>
      <c r="J101" s="23">
        <v>4528</v>
      </c>
      <c r="K101" s="23">
        <v>5.42</v>
      </c>
      <c r="L101" s="43">
        <f t="shared" si="5"/>
        <v>0.814253756572653</v>
      </c>
      <c r="M101" s="23" t="s">
        <v>2355</v>
      </c>
      <c r="N101" s="23"/>
      <c r="O101" s="23">
        <v>789</v>
      </c>
    </row>
    <row r="102" ht="28" spans="1:15">
      <c r="A102" s="22">
        <v>44290</v>
      </c>
      <c r="B102" s="23">
        <v>710</v>
      </c>
      <c r="C102" s="23">
        <v>1053</v>
      </c>
      <c r="D102" s="23">
        <v>1028</v>
      </c>
      <c r="E102" s="23">
        <v>1225</v>
      </c>
      <c r="F102" s="23">
        <v>65.59</v>
      </c>
      <c r="G102" s="35">
        <f t="shared" si="3"/>
        <v>4081.59</v>
      </c>
      <c r="H102" s="23">
        <v>3900</v>
      </c>
      <c r="I102" s="35">
        <f t="shared" si="4"/>
        <v>181.59</v>
      </c>
      <c r="J102" s="23">
        <v>4082</v>
      </c>
      <c r="K102" s="23">
        <v>5.165</v>
      </c>
      <c r="L102" s="43">
        <f t="shared" si="5"/>
        <v>0.77029186928815</v>
      </c>
      <c r="M102" s="23" t="s">
        <v>2356</v>
      </c>
      <c r="N102" s="23"/>
      <c r="O102" s="23"/>
    </row>
    <row r="103" ht="28" spans="1:15">
      <c r="A103" s="22">
        <v>44291</v>
      </c>
      <c r="B103" s="23">
        <v>772</v>
      </c>
      <c r="C103" s="23">
        <v>1149</v>
      </c>
      <c r="D103" s="23">
        <v>1145</v>
      </c>
      <c r="E103" s="23">
        <v>1341</v>
      </c>
      <c r="F103" s="23">
        <v>76.2</v>
      </c>
      <c r="G103" s="35">
        <f t="shared" si="3"/>
        <v>4483.2</v>
      </c>
      <c r="H103" s="23">
        <v>4257.75</v>
      </c>
      <c r="I103" s="35">
        <f t="shared" si="4"/>
        <v>225.45</v>
      </c>
      <c r="J103" s="23">
        <v>4484</v>
      </c>
      <c r="K103" s="23">
        <v>5.535</v>
      </c>
      <c r="L103" s="43">
        <f t="shared" si="5"/>
        <v>0.789588142795008</v>
      </c>
      <c r="M103" s="23" t="s">
        <v>2357</v>
      </c>
      <c r="N103" s="23"/>
      <c r="O103" s="23">
        <v>1092</v>
      </c>
    </row>
    <row r="104" ht="28" spans="1:15">
      <c r="A104" s="22">
        <v>44292</v>
      </c>
      <c r="B104" s="23">
        <v>781</v>
      </c>
      <c r="C104" s="23">
        <v>1210</v>
      </c>
      <c r="D104" s="23">
        <v>1179</v>
      </c>
      <c r="E104" s="23">
        <v>1351</v>
      </c>
      <c r="F104" s="23">
        <v>78.56</v>
      </c>
      <c r="G104" s="35">
        <f t="shared" si="3"/>
        <v>4599.56</v>
      </c>
      <c r="H104" s="23">
        <v>4374</v>
      </c>
      <c r="I104" s="35">
        <f t="shared" si="4"/>
        <v>225.56</v>
      </c>
      <c r="J104" s="23">
        <v>4600</v>
      </c>
      <c r="K104" s="23">
        <v>5.588</v>
      </c>
      <c r="L104" s="43">
        <f t="shared" si="5"/>
        <v>0.802331925415224</v>
      </c>
      <c r="M104" s="23" t="s">
        <v>2358</v>
      </c>
      <c r="N104" s="23"/>
      <c r="O104" s="23">
        <v>840</v>
      </c>
    </row>
    <row r="105" ht="28" spans="1:15">
      <c r="A105" s="22">
        <v>44293</v>
      </c>
      <c r="B105" s="23">
        <v>811</v>
      </c>
      <c r="C105" s="23">
        <v>1265</v>
      </c>
      <c r="D105" s="23">
        <v>1205</v>
      </c>
      <c r="E105" s="23">
        <v>1391</v>
      </c>
      <c r="F105" s="23">
        <v>79.58</v>
      </c>
      <c r="G105" s="35">
        <f t="shared" si="3"/>
        <v>4751.58</v>
      </c>
      <c r="H105" s="23">
        <v>4535.25</v>
      </c>
      <c r="I105" s="35">
        <f t="shared" si="4"/>
        <v>216.33</v>
      </c>
      <c r="J105" s="23">
        <v>4752</v>
      </c>
      <c r="K105" s="23">
        <v>5.65</v>
      </c>
      <c r="L105" s="43">
        <f t="shared" si="5"/>
        <v>0.819748486259897</v>
      </c>
      <c r="M105" s="23" t="s">
        <v>2359</v>
      </c>
      <c r="N105" s="23"/>
      <c r="O105" s="23">
        <v>693</v>
      </c>
    </row>
    <row r="106" ht="28" spans="1:15">
      <c r="A106" s="22">
        <v>44294</v>
      </c>
      <c r="B106" s="23">
        <v>786</v>
      </c>
      <c r="C106" s="23">
        <v>1190</v>
      </c>
      <c r="D106" s="23">
        <v>1134</v>
      </c>
      <c r="E106" s="23">
        <v>1295</v>
      </c>
      <c r="F106" s="23">
        <v>74.43</v>
      </c>
      <c r="G106" s="35">
        <f t="shared" si="3"/>
        <v>4479.43</v>
      </c>
      <c r="H106" s="23">
        <v>4257</v>
      </c>
      <c r="I106" s="35">
        <f t="shared" si="4"/>
        <v>222.43</v>
      </c>
      <c r="J106" s="23">
        <v>4480</v>
      </c>
      <c r="K106" s="23">
        <v>5.557</v>
      </c>
      <c r="L106" s="43">
        <f t="shared" si="5"/>
        <v>0.785760614520926</v>
      </c>
      <c r="M106" s="23" t="s">
        <v>2360</v>
      </c>
      <c r="N106" s="23"/>
      <c r="O106" s="23">
        <v>1104</v>
      </c>
    </row>
    <row r="107" ht="28" spans="1:15">
      <c r="A107" s="22">
        <v>44295</v>
      </c>
      <c r="B107" s="23">
        <v>772</v>
      </c>
      <c r="C107" s="23">
        <v>1144</v>
      </c>
      <c r="D107" s="23">
        <v>1088</v>
      </c>
      <c r="E107" s="23">
        <v>1280</v>
      </c>
      <c r="F107" s="23">
        <v>69.87</v>
      </c>
      <c r="G107" s="35">
        <f t="shared" si="3"/>
        <v>4353.87</v>
      </c>
      <c r="H107" s="23">
        <v>4158</v>
      </c>
      <c r="I107" s="35">
        <f t="shared" si="4"/>
        <v>195.87</v>
      </c>
      <c r="J107" s="23">
        <v>4354</v>
      </c>
      <c r="K107" s="23">
        <v>5.369</v>
      </c>
      <c r="L107" s="43">
        <f t="shared" si="5"/>
        <v>0.790401325637722</v>
      </c>
      <c r="M107" s="23" t="s">
        <v>2361</v>
      </c>
      <c r="N107" s="23"/>
      <c r="O107" s="23">
        <v>1134</v>
      </c>
    </row>
    <row r="108" ht="28" spans="1:15">
      <c r="A108" s="22">
        <v>44296</v>
      </c>
      <c r="B108" s="23">
        <v>766</v>
      </c>
      <c r="C108" s="23">
        <v>1134</v>
      </c>
      <c r="D108" s="23">
        <v>1089</v>
      </c>
      <c r="E108" s="23">
        <v>1296</v>
      </c>
      <c r="F108" s="23">
        <v>72.02</v>
      </c>
      <c r="G108" s="35">
        <f t="shared" si="3"/>
        <v>4357.02</v>
      </c>
      <c r="H108" s="23">
        <v>4141.5</v>
      </c>
      <c r="I108" s="35">
        <f t="shared" si="4"/>
        <v>215.52</v>
      </c>
      <c r="J108" s="23">
        <v>4358</v>
      </c>
      <c r="K108" s="23">
        <v>5.451</v>
      </c>
      <c r="L108" s="43">
        <f t="shared" si="5"/>
        <v>0.779226445207579</v>
      </c>
      <c r="M108" s="23" t="s">
        <v>2362</v>
      </c>
      <c r="N108" s="23"/>
      <c r="O108" s="23">
        <v>978</v>
      </c>
    </row>
    <row r="109" spans="1:15">
      <c r="A109" s="22">
        <v>44297</v>
      </c>
      <c r="B109" s="23">
        <v>766</v>
      </c>
      <c r="C109" s="23">
        <v>1149</v>
      </c>
      <c r="D109" s="23">
        <v>1129</v>
      </c>
      <c r="E109" s="23">
        <v>1305</v>
      </c>
      <c r="F109" s="23">
        <v>75.55</v>
      </c>
      <c r="G109" s="35">
        <f t="shared" si="3"/>
        <v>4424.55</v>
      </c>
      <c r="H109" s="23">
        <v>4229.25</v>
      </c>
      <c r="I109" s="35">
        <f t="shared" si="4"/>
        <v>195.3</v>
      </c>
      <c r="J109" s="23">
        <v>4425</v>
      </c>
      <c r="K109" s="23"/>
      <c r="L109" s="43" t="e">
        <f t="shared" si="5"/>
        <v>#DIV/0!</v>
      </c>
      <c r="M109" s="23"/>
      <c r="N109" s="23"/>
      <c r="O109" s="23"/>
    </row>
    <row r="110" ht="56" spans="1:15">
      <c r="A110" s="22">
        <v>44298</v>
      </c>
      <c r="B110" s="23">
        <v>740</v>
      </c>
      <c r="C110" s="23">
        <v>1114</v>
      </c>
      <c r="D110" s="23">
        <v>1094</v>
      </c>
      <c r="E110" s="23">
        <v>1245</v>
      </c>
      <c r="F110" s="23">
        <v>69.58</v>
      </c>
      <c r="G110" s="35">
        <f t="shared" si="3"/>
        <v>4262.58</v>
      </c>
      <c r="H110" s="23">
        <v>4052.25</v>
      </c>
      <c r="I110" s="35">
        <f t="shared" si="4"/>
        <v>210.33</v>
      </c>
      <c r="J110" s="23">
        <v>4263</v>
      </c>
      <c r="K110" s="23"/>
      <c r="L110" s="43" t="s">
        <v>2363</v>
      </c>
      <c r="M110" s="23" t="s">
        <v>2364</v>
      </c>
      <c r="N110" s="23"/>
      <c r="O110" s="23">
        <v>1281</v>
      </c>
    </row>
    <row r="111" ht="28" spans="1:15">
      <c r="A111" s="22">
        <v>44299</v>
      </c>
      <c r="B111" s="23">
        <v>762</v>
      </c>
      <c r="C111" s="23">
        <v>1154</v>
      </c>
      <c r="D111" s="23">
        <v>1098</v>
      </c>
      <c r="E111" s="23">
        <v>1255</v>
      </c>
      <c r="F111" s="23">
        <v>67.09</v>
      </c>
      <c r="G111" s="35">
        <f t="shared" si="3"/>
        <v>4336.09</v>
      </c>
      <c r="H111" s="23">
        <v>4109.25</v>
      </c>
      <c r="I111" s="35">
        <f t="shared" si="4"/>
        <v>226.84</v>
      </c>
      <c r="J111" s="23">
        <v>4337</v>
      </c>
      <c r="K111" s="23"/>
      <c r="L111" s="43" t="e">
        <f>J111/K111/1026</f>
        <v>#DIV/0!</v>
      </c>
      <c r="M111" s="23" t="s">
        <v>2365</v>
      </c>
      <c r="N111" s="23"/>
      <c r="O111" s="23">
        <v>1176</v>
      </c>
    </row>
    <row r="112" ht="28" spans="1:15">
      <c r="A112" s="22">
        <v>44300</v>
      </c>
      <c r="B112" s="23">
        <v>750</v>
      </c>
      <c r="C112" s="23">
        <v>1124</v>
      </c>
      <c r="D112" s="23">
        <v>1084</v>
      </c>
      <c r="E112" s="23">
        <v>1255</v>
      </c>
      <c r="F112" s="23">
        <v>66.69</v>
      </c>
      <c r="G112" s="35">
        <f t="shared" si="3"/>
        <v>4279.69</v>
      </c>
      <c r="H112" s="23">
        <v>4089</v>
      </c>
      <c r="I112" s="35">
        <f t="shared" si="4"/>
        <v>190.69</v>
      </c>
      <c r="J112" s="23">
        <v>4280</v>
      </c>
      <c r="K112" s="23"/>
      <c r="L112" s="43" t="e">
        <f t="shared" si="5"/>
        <v>#DIV/0!</v>
      </c>
      <c r="M112" s="23" t="s">
        <v>2366</v>
      </c>
      <c r="N112" s="23"/>
      <c r="O112" s="23">
        <v>1200</v>
      </c>
    </row>
    <row r="113" ht="28" spans="1:15">
      <c r="A113" s="22">
        <v>44301</v>
      </c>
      <c r="B113" s="23">
        <v>767</v>
      </c>
      <c r="C113" s="23">
        <v>1134</v>
      </c>
      <c r="D113" s="23">
        <v>1084</v>
      </c>
      <c r="E113" s="23">
        <v>1275</v>
      </c>
      <c r="F113" s="23">
        <v>71.74</v>
      </c>
      <c r="G113" s="35">
        <f t="shared" si="3"/>
        <v>4331.74</v>
      </c>
      <c r="H113" s="23">
        <v>4125.75</v>
      </c>
      <c r="I113" s="35">
        <f t="shared" si="4"/>
        <v>205.99</v>
      </c>
      <c r="J113" s="23">
        <v>4332</v>
      </c>
      <c r="K113" s="23"/>
      <c r="L113" s="43" t="e">
        <f t="shared" si="5"/>
        <v>#DIV/0!</v>
      </c>
      <c r="M113" s="23" t="s">
        <v>2367</v>
      </c>
      <c r="N113" s="23"/>
      <c r="O113" s="23">
        <v>924</v>
      </c>
    </row>
    <row r="114" ht="28" spans="1:15">
      <c r="A114" s="22">
        <v>44302</v>
      </c>
      <c r="B114" s="23">
        <v>791</v>
      </c>
      <c r="C114" s="23">
        <v>1180</v>
      </c>
      <c r="D114" s="23">
        <v>1144</v>
      </c>
      <c r="E114" s="23">
        <v>1381</v>
      </c>
      <c r="F114" s="23">
        <v>76.61</v>
      </c>
      <c r="G114" s="35">
        <f t="shared" si="3"/>
        <v>4572.61</v>
      </c>
      <c r="H114" s="23">
        <v>4347.75</v>
      </c>
      <c r="I114" s="35">
        <f t="shared" si="4"/>
        <v>224.86</v>
      </c>
      <c r="J114" s="23">
        <v>4573</v>
      </c>
      <c r="K114" s="23"/>
      <c r="L114" s="43" t="e">
        <f t="shared" si="5"/>
        <v>#DIV/0!</v>
      </c>
      <c r="M114" s="23" t="s">
        <v>2368</v>
      </c>
      <c r="N114" s="23"/>
      <c r="O114" s="23">
        <v>840</v>
      </c>
    </row>
    <row r="115" ht="28" spans="1:15">
      <c r="A115" s="22">
        <v>44303</v>
      </c>
      <c r="B115" s="23">
        <v>776</v>
      </c>
      <c r="C115" s="23">
        <v>1179</v>
      </c>
      <c r="D115" s="23">
        <v>1149</v>
      </c>
      <c r="E115" s="23">
        <v>1361</v>
      </c>
      <c r="F115" s="23">
        <v>74.32</v>
      </c>
      <c r="G115" s="35">
        <f t="shared" si="3"/>
        <v>4539.32</v>
      </c>
      <c r="H115" s="23">
        <v>4325.25</v>
      </c>
      <c r="I115" s="35">
        <f t="shared" si="4"/>
        <v>214.07</v>
      </c>
      <c r="J115" s="23">
        <v>4540</v>
      </c>
      <c r="K115" s="23"/>
      <c r="L115" s="43" t="e">
        <f t="shared" si="5"/>
        <v>#DIV/0!</v>
      </c>
      <c r="M115" s="23" t="s">
        <v>2369</v>
      </c>
      <c r="N115" s="23"/>
      <c r="O115" s="23">
        <v>1344</v>
      </c>
    </row>
    <row r="116" spans="1:15">
      <c r="A116" s="22">
        <v>44304</v>
      </c>
      <c r="B116" s="23">
        <v>761</v>
      </c>
      <c r="C116" s="23">
        <v>1164</v>
      </c>
      <c r="D116" s="23">
        <v>1129</v>
      </c>
      <c r="E116" s="23">
        <v>1316</v>
      </c>
      <c r="F116" s="23">
        <v>72.39</v>
      </c>
      <c r="G116" s="35">
        <f t="shared" si="3"/>
        <v>4442.39</v>
      </c>
      <c r="H116" s="23">
        <v>4226.25</v>
      </c>
      <c r="I116" s="35">
        <f t="shared" si="4"/>
        <v>216.14</v>
      </c>
      <c r="J116" s="23">
        <v>4443</v>
      </c>
      <c r="K116" s="23"/>
      <c r="L116" s="43" t="e">
        <f t="shared" si="5"/>
        <v>#DIV/0!</v>
      </c>
      <c r="M116" s="23"/>
      <c r="N116" s="23"/>
      <c r="O116" s="23"/>
    </row>
    <row r="117" spans="1:15">
      <c r="A117" s="22">
        <v>44305</v>
      </c>
      <c r="B117" s="23">
        <v>777</v>
      </c>
      <c r="C117" s="23">
        <v>1185</v>
      </c>
      <c r="D117" s="23">
        <v>1122</v>
      </c>
      <c r="E117" s="23">
        <v>1351</v>
      </c>
      <c r="F117" s="23">
        <v>75.1</v>
      </c>
      <c r="G117" s="35">
        <f t="shared" si="3"/>
        <v>4510.1</v>
      </c>
      <c r="H117" s="23">
        <v>4317</v>
      </c>
      <c r="I117" s="35">
        <f t="shared" si="4"/>
        <v>193.1</v>
      </c>
      <c r="J117" s="23">
        <v>4511</v>
      </c>
      <c r="K117" s="23"/>
      <c r="L117" s="43" t="e">
        <f t="shared" si="5"/>
        <v>#DIV/0!</v>
      </c>
      <c r="M117" s="23"/>
      <c r="N117" s="23"/>
      <c r="O117" s="23"/>
    </row>
    <row r="118" ht="28" spans="1:15">
      <c r="A118" s="22">
        <v>44306</v>
      </c>
      <c r="B118" s="23">
        <v>751</v>
      </c>
      <c r="C118" s="23">
        <v>1134</v>
      </c>
      <c r="D118" s="23">
        <v>1101</v>
      </c>
      <c r="E118" s="23">
        <v>1259</v>
      </c>
      <c r="F118" s="23">
        <v>65.16</v>
      </c>
      <c r="G118" s="35">
        <f t="shared" si="3"/>
        <v>4310.16</v>
      </c>
      <c r="H118" s="23">
        <v>4077.75</v>
      </c>
      <c r="I118" s="35">
        <f t="shared" si="4"/>
        <v>232.41</v>
      </c>
      <c r="J118" s="23">
        <v>4311</v>
      </c>
      <c r="K118" s="23">
        <v>5.209</v>
      </c>
      <c r="L118" s="43">
        <f t="shared" si="5"/>
        <v>0.806633593005359</v>
      </c>
      <c r="M118" s="23" t="s">
        <v>2370</v>
      </c>
      <c r="N118" s="23"/>
      <c r="O118" s="23">
        <v>1323</v>
      </c>
    </row>
    <row r="119" ht="28" spans="1:15">
      <c r="A119" s="22">
        <v>44307</v>
      </c>
      <c r="B119" s="23">
        <v>786</v>
      </c>
      <c r="C119" s="23">
        <v>1199</v>
      </c>
      <c r="D119" s="23">
        <v>1124</v>
      </c>
      <c r="E119" s="23">
        <v>1306</v>
      </c>
      <c r="F119" s="23">
        <v>72.37</v>
      </c>
      <c r="G119" s="35">
        <f t="shared" si="3"/>
        <v>4487.37</v>
      </c>
      <c r="H119" s="23">
        <v>4261.5</v>
      </c>
      <c r="I119" s="35">
        <f t="shared" si="4"/>
        <v>225.87</v>
      </c>
      <c r="J119" s="23">
        <v>4488</v>
      </c>
      <c r="K119" s="23">
        <v>5.211</v>
      </c>
      <c r="L119" s="43">
        <f t="shared" si="5"/>
        <v>0.839429861033958</v>
      </c>
      <c r="M119" s="23" t="s">
        <v>2371</v>
      </c>
      <c r="N119" s="23"/>
      <c r="O119" s="23">
        <v>1113</v>
      </c>
    </row>
    <row r="120" ht="28" spans="1:15">
      <c r="A120" s="22">
        <v>44308</v>
      </c>
      <c r="B120" s="23">
        <v>771</v>
      </c>
      <c r="C120" s="23">
        <v>1160</v>
      </c>
      <c r="D120" s="23">
        <v>1099</v>
      </c>
      <c r="E120" s="23">
        <v>1287</v>
      </c>
      <c r="F120" s="23">
        <v>70.8</v>
      </c>
      <c r="G120" s="35">
        <f t="shared" si="3"/>
        <v>4387.8</v>
      </c>
      <c r="H120" s="23">
        <v>4172.25</v>
      </c>
      <c r="I120" s="35">
        <f t="shared" si="4"/>
        <v>215.55</v>
      </c>
      <c r="J120" s="23">
        <v>4388</v>
      </c>
      <c r="K120" s="23">
        <v>5.134</v>
      </c>
      <c r="L120" s="43">
        <f t="shared" si="5"/>
        <v>0.83303527832263</v>
      </c>
      <c r="M120" s="23" t="s">
        <v>2372</v>
      </c>
      <c r="N120" s="23"/>
      <c r="O120" s="23">
        <v>432</v>
      </c>
    </row>
    <row r="121" spans="1:15">
      <c r="A121" s="22">
        <v>44309</v>
      </c>
      <c r="B121" s="23">
        <v>776</v>
      </c>
      <c r="C121" s="23">
        <v>1159</v>
      </c>
      <c r="D121" s="23">
        <v>1093</v>
      </c>
      <c r="E121" s="23">
        <v>1299</v>
      </c>
      <c r="F121" s="23">
        <v>72.18</v>
      </c>
      <c r="G121" s="35">
        <f t="shared" si="3"/>
        <v>4399.18</v>
      </c>
      <c r="H121" s="23">
        <v>4173.75</v>
      </c>
      <c r="I121" s="35">
        <f t="shared" si="4"/>
        <v>225.43</v>
      </c>
      <c r="J121" s="23">
        <v>4400</v>
      </c>
      <c r="K121" s="23">
        <v>5.682</v>
      </c>
      <c r="L121" s="43">
        <f t="shared" si="5"/>
        <v>0.754751676406394</v>
      </c>
      <c r="M121" s="23"/>
      <c r="N121" s="23"/>
      <c r="O121" s="23"/>
    </row>
    <row r="122" spans="1:15">
      <c r="A122" s="22">
        <v>44310</v>
      </c>
      <c r="B122" s="23">
        <v>615</v>
      </c>
      <c r="C122" s="23">
        <v>847</v>
      </c>
      <c r="D122" s="23">
        <v>802</v>
      </c>
      <c r="E122" s="23">
        <v>927</v>
      </c>
      <c r="F122" s="23">
        <v>42.13</v>
      </c>
      <c r="G122" s="35">
        <f t="shared" si="3"/>
        <v>3233.13</v>
      </c>
      <c r="H122" s="23">
        <v>3072</v>
      </c>
      <c r="I122" s="35">
        <f t="shared" si="4"/>
        <v>161.13</v>
      </c>
      <c r="J122" s="23">
        <v>3234</v>
      </c>
      <c r="K122" s="23">
        <v>3.9</v>
      </c>
      <c r="L122" s="43">
        <f t="shared" si="5"/>
        <v>0.808217124006598</v>
      </c>
      <c r="M122" s="23"/>
      <c r="N122" s="23"/>
      <c r="O122" s="23"/>
    </row>
    <row r="123" spans="1:15">
      <c r="A123" s="22">
        <v>44311</v>
      </c>
      <c r="B123" s="23">
        <v>736</v>
      </c>
      <c r="C123" s="23">
        <v>1109</v>
      </c>
      <c r="D123" s="23">
        <v>1043</v>
      </c>
      <c r="E123" s="23">
        <v>1215</v>
      </c>
      <c r="F123" s="23">
        <v>68.35</v>
      </c>
      <c r="G123" s="35">
        <f t="shared" si="3"/>
        <v>4171.35</v>
      </c>
      <c r="H123" s="23">
        <v>3944.25</v>
      </c>
      <c r="I123" s="35">
        <f t="shared" si="4"/>
        <v>227.1</v>
      </c>
      <c r="J123" s="23">
        <v>4172</v>
      </c>
      <c r="K123" s="23">
        <v>5.178</v>
      </c>
      <c r="L123" s="43">
        <f t="shared" si="5"/>
        <v>0.785298725978932</v>
      </c>
      <c r="M123" s="23"/>
      <c r="N123" s="23"/>
      <c r="O123" s="23"/>
    </row>
    <row r="124" spans="1:15">
      <c r="A124" s="22">
        <v>44312</v>
      </c>
      <c r="B124" s="23">
        <v>726</v>
      </c>
      <c r="C124" s="23">
        <v>1068</v>
      </c>
      <c r="D124" s="23">
        <v>1008</v>
      </c>
      <c r="E124" s="23">
        <v>1169</v>
      </c>
      <c r="F124" s="23">
        <v>65.97</v>
      </c>
      <c r="G124" s="35">
        <f t="shared" si="3"/>
        <v>4036.97</v>
      </c>
      <c r="H124" s="23">
        <v>3836.25</v>
      </c>
      <c r="I124" s="35">
        <f t="shared" si="4"/>
        <v>200.72</v>
      </c>
      <c r="J124" s="23">
        <v>4037</v>
      </c>
      <c r="K124" s="23">
        <v>5.348</v>
      </c>
      <c r="L124" s="43">
        <f t="shared" si="5"/>
        <v>0.735732583349007</v>
      </c>
      <c r="M124" s="23"/>
      <c r="N124" s="23"/>
      <c r="O124" s="23"/>
    </row>
    <row r="125" ht="28" spans="1:15">
      <c r="A125" s="22">
        <v>44313</v>
      </c>
      <c r="B125" s="23">
        <v>695</v>
      </c>
      <c r="C125" s="23">
        <v>1033</v>
      </c>
      <c r="D125" s="23">
        <v>973</v>
      </c>
      <c r="E125" s="23">
        <v>1139</v>
      </c>
      <c r="F125" s="23">
        <v>61.25</v>
      </c>
      <c r="G125" s="35">
        <f t="shared" si="3"/>
        <v>3901.25</v>
      </c>
      <c r="H125" s="23">
        <v>3701.25</v>
      </c>
      <c r="I125" s="35">
        <f t="shared" si="4"/>
        <v>200</v>
      </c>
      <c r="J125" s="23">
        <v>3902</v>
      </c>
      <c r="K125" s="23">
        <v>5.057</v>
      </c>
      <c r="L125" s="43">
        <f t="shared" si="5"/>
        <v>0.752050407036201</v>
      </c>
      <c r="M125" s="23" t="s">
        <v>2373</v>
      </c>
      <c r="N125" s="23"/>
      <c r="O125" s="23">
        <v>990</v>
      </c>
    </row>
    <row r="126" ht="42" spans="1:15">
      <c r="A126" s="22">
        <v>44314</v>
      </c>
      <c r="B126" s="23">
        <v>651</v>
      </c>
      <c r="C126" s="23">
        <v>968</v>
      </c>
      <c r="D126" s="23">
        <v>922</v>
      </c>
      <c r="E126" s="23">
        <v>1124</v>
      </c>
      <c r="F126" s="23">
        <v>49.15</v>
      </c>
      <c r="G126" s="35">
        <f t="shared" si="3"/>
        <v>3714.15</v>
      </c>
      <c r="H126" s="23">
        <v>3545.25</v>
      </c>
      <c r="I126" s="35">
        <f t="shared" si="4"/>
        <v>168.9</v>
      </c>
      <c r="J126" s="23">
        <v>3715</v>
      </c>
      <c r="K126" s="23">
        <v>4.798</v>
      </c>
      <c r="L126" s="43">
        <f t="shared" si="5"/>
        <v>0.754659795707601</v>
      </c>
      <c r="M126" s="23" t="s">
        <v>2374</v>
      </c>
      <c r="N126" s="23"/>
      <c r="O126" s="23">
        <v>924</v>
      </c>
    </row>
    <row r="127" ht="28" spans="1:15">
      <c r="A127" s="22">
        <v>44315</v>
      </c>
      <c r="B127" s="23">
        <v>695</v>
      </c>
      <c r="C127" s="23">
        <v>991</v>
      </c>
      <c r="D127" s="23">
        <v>1008</v>
      </c>
      <c r="E127" s="23">
        <v>1205</v>
      </c>
      <c r="F127" s="23">
        <v>63.76</v>
      </c>
      <c r="G127" s="35">
        <f t="shared" si="3"/>
        <v>3962.76</v>
      </c>
      <c r="H127" s="23">
        <v>3787.5</v>
      </c>
      <c r="I127" s="35">
        <f t="shared" si="4"/>
        <v>175.26</v>
      </c>
      <c r="J127" s="23">
        <v>3963</v>
      </c>
      <c r="K127" s="23">
        <v>4.902</v>
      </c>
      <c r="L127" s="43">
        <f t="shared" si="5"/>
        <v>0.787958608611833</v>
      </c>
      <c r="M127" s="23" t="s">
        <v>2357</v>
      </c>
      <c r="N127" s="23"/>
      <c r="O127" s="23">
        <v>1092</v>
      </c>
    </row>
    <row r="128" ht="28" spans="1:15">
      <c r="A128" s="22">
        <v>80840</v>
      </c>
      <c r="B128" s="23">
        <v>670</v>
      </c>
      <c r="C128" s="23">
        <v>1061</v>
      </c>
      <c r="D128" s="23">
        <v>1008</v>
      </c>
      <c r="E128" s="23">
        <v>1179</v>
      </c>
      <c r="F128" s="23">
        <v>61.84</v>
      </c>
      <c r="G128" s="35">
        <f t="shared" si="3"/>
        <v>3979.84</v>
      </c>
      <c r="H128" s="23">
        <v>3752.25</v>
      </c>
      <c r="I128" s="35">
        <f t="shared" si="4"/>
        <v>227.59</v>
      </c>
      <c r="J128" s="23">
        <v>3980</v>
      </c>
      <c r="K128" s="23">
        <v>4.885</v>
      </c>
      <c r="L128" s="43">
        <f t="shared" si="5"/>
        <v>0.794092589599781</v>
      </c>
      <c r="M128" s="23" t="s">
        <v>2375</v>
      </c>
      <c r="N128" s="23"/>
      <c r="O128" s="23">
        <v>1533</v>
      </c>
    </row>
    <row r="129" ht="28" spans="1:15">
      <c r="A129" s="22">
        <v>44317</v>
      </c>
      <c r="B129" s="23">
        <v>585</v>
      </c>
      <c r="C129" s="23">
        <v>886</v>
      </c>
      <c r="D129" s="23">
        <v>847</v>
      </c>
      <c r="E129" s="23">
        <v>993</v>
      </c>
      <c r="F129" s="23">
        <v>43.52</v>
      </c>
      <c r="G129" s="35">
        <f t="shared" si="3"/>
        <v>3354.52</v>
      </c>
      <c r="H129" s="23">
        <v>3141.75</v>
      </c>
      <c r="I129" s="35">
        <f t="shared" si="4"/>
        <v>212.77</v>
      </c>
      <c r="J129" s="23">
        <v>3355</v>
      </c>
      <c r="K129" s="23">
        <v>4.072</v>
      </c>
      <c r="L129" s="43">
        <f t="shared" si="5"/>
        <v>0.803040399514394</v>
      </c>
      <c r="M129" s="23" t="s">
        <v>2376</v>
      </c>
      <c r="N129" s="23"/>
      <c r="O129" s="23">
        <v>483</v>
      </c>
    </row>
    <row r="130" spans="1:15">
      <c r="A130" s="22">
        <v>44318</v>
      </c>
      <c r="B130" s="23">
        <v>741</v>
      </c>
      <c r="C130" s="23">
        <v>1135</v>
      </c>
      <c r="D130" s="23">
        <v>1089</v>
      </c>
      <c r="E130" s="23">
        <v>1285</v>
      </c>
      <c r="F130" s="23">
        <v>69.82</v>
      </c>
      <c r="G130" s="35">
        <f t="shared" si="3"/>
        <v>4319.82</v>
      </c>
      <c r="H130" s="23">
        <v>4114.5</v>
      </c>
      <c r="I130" s="35">
        <f t="shared" si="4"/>
        <v>205.32</v>
      </c>
      <c r="J130" s="23">
        <v>4320</v>
      </c>
      <c r="K130" s="23">
        <v>5.408</v>
      </c>
      <c r="L130" s="43">
        <f t="shared" si="5"/>
        <v>0.77857365306758</v>
      </c>
      <c r="M130" s="23"/>
      <c r="N130" s="23"/>
      <c r="O130" s="23"/>
    </row>
    <row r="131" spans="1:15">
      <c r="A131" s="22">
        <v>44319</v>
      </c>
      <c r="B131" s="23">
        <v>766</v>
      </c>
      <c r="C131" s="23">
        <v>1154</v>
      </c>
      <c r="D131" s="23">
        <v>1109</v>
      </c>
      <c r="E131" s="23">
        <v>1316</v>
      </c>
      <c r="F131" s="23">
        <v>71.27</v>
      </c>
      <c r="G131" s="35">
        <f t="shared" si="3"/>
        <v>4416.27</v>
      </c>
      <c r="H131" s="23">
        <v>4189.5</v>
      </c>
      <c r="I131" s="35">
        <f t="shared" si="4"/>
        <v>226.77</v>
      </c>
      <c r="J131" s="23">
        <v>4417</v>
      </c>
      <c r="K131" s="23">
        <v>5.306</v>
      </c>
      <c r="L131" s="43">
        <f t="shared" si="5"/>
        <v>0.811358504734425</v>
      </c>
      <c r="M131" s="23" t="s">
        <v>2377</v>
      </c>
      <c r="N131" s="23"/>
      <c r="O131" s="23"/>
    </row>
    <row r="132" spans="1:15">
      <c r="A132" s="22">
        <v>44320</v>
      </c>
      <c r="B132" s="23">
        <v>731</v>
      </c>
      <c r="C132" s="23">
        <v>1124</v>
      </c>
      <c r="D132" s="23">
        <v>1078</v>
      </c>
      <c r="E132" s="23">
        <v>1270</v>
      </c>
      <c r="F132" s="23">
        <v>69.88</v>
      </c>
      <c r="G132" s="35">
        <f t="shared" si="3"/>
        <v>4272.88</v>
      </c>
      <c r="H132" s="23">
        <v>4069.5</v>
      </c>
      <c r="I132" s="35">
        <f t="shared" si="4"/>
        <v>203.38</v>
      </c>
      <c r="J132" s="23">
        <v>4273</v>
      </c>
      <c r="K132" s="23">
        <v>5.238</v>
      </c>
      <c r="L132" s="43">
        <f t="shared" si="5"/>
        <v>0.795096859283672</v>
      </c>
      <c r="M132" s="23"/>
      <c r="N132" s="23"/>
      <c r="O132" s="23"/>
    </row>
    <row r="133" spans="1:15">
      <c r="A133" s="22">
        <v>44321</v>
      </c>
      <c r="B133" s="23">
        <v>766</v>
      </c>
      <c r="C133" s="23">
        <v>1190</v>
      </c>
      <c r="D133" s="23">
        <v>1139</v>
      </c>
      <c r="E133" s="23">
        <v>1366</v>
      </c>
      <c r="F133" s="23">
        <v>78.24</v>
      </c>
      <c r="G133" s="35">
        <f t="shared" si="3"/>
        <v>4539.24</v>
      </c>
      <c r="H133" s="23">
        <v>4311</v>
      </c>
      <c r="I133" s="35">
        <f t="shared" si="4"/>
        <v>228.24</v>
      </c>
      <c r="J133" s="23">
        <v>4540</v>
      </c>
      <c r="K133" s="23">
        <v>5.684</v>
      </c>
      <c r="L133" s="43">
        <f t="shared" si="5"/>
        <v>0.778492481888904</v>
      </c>
      <c r="M133" s="23"/>
      <c r="N133" s="23"/>
      <c r="O133" s="23"/>
    </row>
    <row r="134" spans="1:15">
      <c r="A134" s="22">
        <v>44322</v>
      </c>
      <c r="B134" s="23">
        <v>751</v>
      </c>
      <c r="C134" s="23">
        <v>1168</v>
      </c>
      <c r="D134" s="23">
        <v>1124</v>
      </c>
      <c r="E134" s="23">
        <v>1336</v>
      </c>
      <c r="F134" s="23">
        <v>76.55</v>
      </c>
      <c r="G134" s="35">
        <f t="shared" si="3"/>
        <v>4455.55</v>
      </c>
      <c r="H134" s="23">
        <v>4245</v>
      </c>
      <c r="I134" s="35">
        <f t="shared" si="4"/>
        <v>210.55</v>
      </c>
      <c r="J134" s="23">
        <v>4456</v>
      </c>
      <c r="K134" s="23">
        <v>5.618</v>
      </c>
      <c r="L134" s="43">
        <f t="shared" si="5"/>
        <v>0.773065133860322</v>
      </c>
      <c r="M134" s="23"/>
      <c r="N134" s="23"/>
      <c r="O134" s="23"/>
    </row>
    <row r="135" spans="1:15">
      <c r="A135" s="22">
        <v>44323</v>
      </c>
      <c r="B135" s="23">
        <v>736</v>
      </c>
      <c r="C135" s="23">
        <v>1145</v>
      </c>
      <c r="D135" s="23">
        <v>1099</v>
      </c>
      <c r="E135" s="23">
        <v>1315</v>
      </c>
      <c r="F135" s="23">
        <v>73.51</v>
      </c>
      <c r="G135" s="35">
        <f t="shared" si="3"/>
        <v>4368.51</v>
      </c>
      <c r="H135" s="23">
        <v>4152</v>
      </c>
      <c r="I135" s="35">
        <f t="shared" si="4"/>
        <v>216.51</v>
      </c>
      <c r="J135" s="23">
        <v>4369</v>
      </c>
      <c r="K135" s="23">
        <v>5.454</v>
      </c>
      <c r="L135" s="43">
        <f t="shared" si="5"/>
        <v>0.780763586430118</v>
      </c>
      <c r="M135" s="23"/>
      <c r="N135" s="23"/>
      <c r="O135" s="23"/>
    </row>
    <row r="136" spans="1:15">
      <c r="A136" s="22">
        <v>44324</v>
      </c>
      <c r="B136" s="23">
        <v>670</v>
      </c>
      <c r="C136" s="23">
        <v>1018</v>
      </c>
      <c r="D136" s="23">
        <v>978</v>
      </c>
      <c r="E136" s="23">
        <v>1139</v>
      </c>
      <c r="F136" s="23">
        <v>57.92</v>
      </c>
      <c r="G136" s="35">
        <f t="shared" si="3"/>
        <v>3862.92</v>
      </c>
      <c r="H136" s="23">
        <v>3677.25</v>
      </c>
      <c r="I136" s="35">
        <f t="shared" si="4"/>
        <v>185.67</v>
      </c>
      <c r="J136" s="23">
        <v>3863</v>
      </c>
      <c r="K136" s="23">
        <v>5.037</v>
      </c>
      <c r="L136" s="43">
        <f t="shared" si="5"/>
        <v>0.747490016373959</v>
      </c>
      <c r="M136" s="23"/>
      <c r="N136" s="23"/>
      <c r="O136" s="23"/>
    </row>
    <row r="137" spans="1:15">
      <c r="A137" s="22">
        <v>44325</v>
      </c>
      <c r="B137" s="23">
        <v>655</v>
      </c>
      <c r="C137" s="23">
        <v>988</v>
      </c>
      <c r="D137" s="23">
        <v>947</v>
      </c>
      <c r="E137" s="23">
        <v>1197</v>
      </c>
      <c r="F137" s="23">
        <v>58.69</v>
      </c>
      <c r="G137" s="35">
        <f t="shared" ref="G137:G200" si="6">B137+C137+D137+E137+F137</f>
        <v>3845.69</v>
      </c>
      <c r="H137" s="23">
        <v>3562.5</v>
      </c>
      <c r="I137" s="35">
        <f t="shared" ref="I137:I200" si="7">G137-H137</f>
        <v>283.19</v>
      </c>
      <c r="J137" s="23">
        <v>3846</v>
      </c>
      <c r="K137" s="23">
        <v>4.811</v>
      </c>
      <c r="L137" s="43">
        <f t="shared" ref="L137:L200" si="8">J137/K137/1026</f>
        <v>0.77915984445976</v>
      </c>
      <c r="M137" s="23"/>
      <c r="N137" s="23"/>
      <c r="O137" s="23"/>
    </row>
    <row r="138" spans="1:15">
      <c r="A138" s="22">
        <v>44326</v>
      </c>
      <c r="B138" s="23">
        <v>737</v>
      </c>
      <c r="C138" s="23">
        <v>1134</v>
      </c>
      <c r="D138" s="23">
        <v>1089</v>
      </c>
      <c r="E138" s="23">
        <v>1320</v>
      </c>
      <c r="F138" s="23">
        <v>77.29</v>
      </c>
      <c r="G138" s="35">
        <f t="shared" si="6"/>
        <v>4357.29</v>
      </c>
      <c r="H138" s="23">
        <v>4146.75</v>
      </c>
      <c r="I138" s="35">
        <f t="shared" si="7"/>
        <v>210.54</v>
      </c>
      <c r="J138" s="23">
        <v>4358</v>
      </c>
      <c r="K138" s="23">
        <v>5.473</v>
      </c>
      <c r="L138" s="43">
        <f t="shared" si="8"/>
        <v>0.776094162767497</v>
      </c>
      <c r="M138" s="23"/>
      <c r="N138" s="23"/>
      <c r="O138" s="23"/>
    </row>
    <row r="139" spans="1:15">
      <c r="A139" s="22">
        <v>44327</v>
      </c>
      <c r="B139" s="23">
        <v>745</v>
      </c>
      <c r="C139" s="23">
        <v>1144</v>
      </c>
      <c r="D139" s="23">
        <v>1099</v>
      </c>
      <c r="E139" s="23">
        <v>1336</v>
      </c>
      <c r="F139" s="23">
        <v>77.3</v>
      </c>
      <c r="G139" s="35">
        <f t="shared" si="6"/>
        <v>4401.3</v>
      </c>
      <c r="H139" s="23">
        <v>4197.75</v>
      </c>
      <c r="I139" s="35">
        <f t="shared" si="7"/>
        <v>203.55</v>
      </c>
      <c r="J139" s="23">
        <v>4402</v>
      </c>
      <c r="K139" s="23">
        <v>5.593</v>
      </c>
      <c r="L139" s="43">
        <f t="shared" si="8"/>
        <v>0.76711037780796</v>
      </c>
      <c r="M139" s="23"/>
      <c r="N139" s="23"/>
      <c r="O139" s="23"/>
    </row>
    <row r="140" ht="28" spans="1:15">
      <c r="A140" s="22">
        <v>44328</v>
      </c>
      <c r="B140" s="23">
        <v>746</v>
      </c>
      <c r="C140" s="23">
        <v>1134</v>
      </c>
      <c r="D140" s="23">
        <v>1089</v>
      </c>
      <c r="E140" s="23">
        <v>1346</v>
      </c>
      <c r="F140" s="23">
        <v>75.28</v>
      </c>
      <c r="G140" s="35">
        <f t="shared" si="6"/>
        <v>4390.28</v>
      </c>
      <c r="H140" s="23">
        <v>4164.75</v>
      </c>
      <c r="I140" s="35">
        <f t="shared" si="7"/>
        <v>225.53</v>
      </c>
      <c r="J140" s="23">
        <v>4391</v>
      </c>
      <c r="K140" s="23">
        <v>5.507</v>
      </c>
      <c r="L140" s="43">
        <f t="shared" si="8"/>
        <v>0.777143107956523</v>
      </c>
      <c r="M140" s="23" t="s">
        <v>2378</v>
      </c>
      <c r="N140" s="23"/>
      <c r="O140" s="23">
        <v>1188</v>
      </c>
    </row>
    <row r="141" ht="28" spans="1:15">
      <c r="A141" s="22">
        <v>44329</v>
      </c>
      <c r="B141" s="23">
        <v>731</v>
      </c>
      <c r="C141" s="23">
        <v>1104</v>
      </c>
      <c r="D141" s="23">
        <v>1063</v>
      </c>
      <c r="E141" s="23">
        <v>1361</v>
      </c>
      <c r="F141" s="23">
        <v>73.36</v>
      </c>
      <c r="G141" s="35">
        <f t="shared" si="6"/>
        <v>4332.36</v>
      </c>
      <c r="H141" s="23">
        <v>4128</v>
      </c>
      <c r="I141" s="35">
        <f t="shared" si="7"/>
        <v>204.36</v>
      </c>
      <c r="J141" s="23">
        <v>4333</v>
      </c>
      <c r="K141" s="23">
        <v>5.354</v>
      </c>
      <c r="L141" s="43">
        <f t="shared" si="8"/>
        <v>0.788792842938293</v>
      </c>
      <c r="M141" s="23" t="s">
        <v>2379</v>
      </c>
      <c r="N141" s="23"/>
      <c r="O141" s="23">
        <v>893</v>
      </c>
    </row>
    <row r="142" ht="28" spans="1:15">
      <c r="A142" s="22">
        <v>44330</v>
      </c>
      <c r="B142" s="23">
        <v>706</v>
      </c>
      <c r="C142" s="23">
        <v>1083</v>
      </c>
      <c r="D142" s="23">
        <v>1094</v>
      </c>
      <c r="E142" s="23">
        <v>1315</v>
      </c>
      <c r="F142" s="23">
        <v>72.25</v>
      </c>
      <c r="G142" s="35">
        <f t="shared" si="6"/>
        <v>4270.25</v>
      </c>
      <c r="H142" s="23">
        <v>4050</v>
      </c>
      <c r="I142" s="35">
        <f t="shared" si="7"/>
        <v>220.25</v>
      </c>
      <c r="J142" s="23">
        <v>4271</v>
      </c>
      <c r="K142" s="23">
        <v>5.337</v>
      </c>
      <c r="L142" s="43">
        <f t="shared" si="8"/>
        <v>0.779982767695163</v>
      </c>
      <c r="M142" s="23" t="s">
        <v>2380</v>
      </c>
      <c r="N142" s="23"/>
      <c r="O142" s="23">
        <v>1449</v>
      </c>
    </row>
    <row r="143" ht="28" spans="1:15">
      <c r="A143" s="22">
        <v>44331</v>
      </c>
      <c r="B143" s="23">
        <v>645</v>
      </c>
      <c r="C143" s="23">
        <v>1009</v>
      </c>
      <c r="D143" s="23">
        <v>978</v>
      </c>
      <c r="E143" s="23">
        <v>1139</v>
      </c>
      <c r="F143" s="23">
        <v>54.36</v>
      </c>
      <c r="G143" s="35">
        <f t="shared" si="6"/>
        <v>3825.36</v>
      </c>
      <c r="H143" s="23">
        <v>3616.5</v>
      </c>
      <c r="I143" s="35">
        <f t="shared" si="7"/>
        <v>208.86</v>
      </c>
      <c r="J143" s="23">
        <v>3826</v>
      </c>
      <c r="K143" s="23">
        <v>4.631</v>
      </c>
      <c r="L143" s="43">
        <f t="shared" si="8"/>
        <v>0.805235334551499</v>
      </c>
      <c r="M143" s="23" t="s">
        <v>2381</v>
      </c>
      <c r="N143" s="23"/>
      <c r="O143" s="23">
        <v>1470</v>
      </c>
    </row>
    <row r="144" spans="1:15">
      <c r="A144" s="22">
        <v>44332</v>
      </c>
      <c r="B144" s="23">
        <v>524</v>
      </c>
      <c r="C144" s="23">
        <v>786</v>
      </c>
      <c r="D144" s="23">
        <v>751</v>
      </c>
      <c r="E144" s="23">
        <v>867</v>
      </c>
      <c r="F144" s="23">
        <v>37.29</v>
      </c>
      <c r="G144" s="35">
        <f t="shared" si="6"/>
        <v>2965.29</v>
      </c>
      <c r="H144" s="23">
        <v>2807.25</v>
      </c>
      <c r="I144" s="35">
        <f t="shared" si="7"/>
        <v>158.04</v>
      </c>
      <c r="J144" s="23">
        <v>2966</v>
      </c>
      <c r="K144" s="23">
        <v>3.852</v>
      </c>
      <c r="L144" s="43">
        <f t="shared" si="8"/>
        <v>0.75047720836648</v>
      </c>
      <c r="M144" s="23" t="s">
        <v>2382</v>
      </c>
      <c r="N144" s="23"/>
      <c r="O144" s="23"/>
    </row>
    <row r="145" ht="28" spans="1:15">
      <c r="A145" s="22">
        <v>44333</v>
      </c>
      <c r="B145" s="23">
        <v>303</v>
      </c>
      <c r="C145" s="23">
        <v>418</v>
      </c>
      <c r="D145" s="23">
        <v>393</v>
      </c>
      <c r="E145" s="23">
        <v>449</v>
      </c>
      <c r="F145" s="23">
        <v>14.46</v>
      </c>
      <c r="G145" s="35">
        <f t="shared" si="6"/>
        <v>1577.46</v>
      </c>
      <c r="H145" s="23">
        <v>1423.5</v>
      </c>
      <c r="I145" s="35">
        <f t="shared" si="7"/>
        <v>153.96</v>
      </c>
      <c r="J145" s="23">
        <v>1578</v>
      </c>
      <c r="K145" s="23">
        <v>1.761</v>
      </c>
      <c r="L145" s="43">
        <f t="shared" si="8"/>
        <v>0.873374046511319</v>
      </c>
      <c r="M145" s="23" t="s">
        <v>2383</v>
      </c>
      <c r="N145" s="23"/>
      <c r="O145" s="23"/>
    </row>
    <row r="146" spans="1:15">
      <c r="A146" s="22">
        <v>44334</v>
      </c>
      <c r="B146" s="23">
        <v>120</v>
      </c>
      <c r="C146" s="23">
        <v>141</v>
      </c>
      <c r="D146" s="23">
        <v>141</v>
      </c>
      <c r="E146" s="23">
        <v>146</v>
      </c>
      <c r="F146" s="23">
        <v>3.3</v>
      </c>
      <c r="G146" s="35">
        <f t="shared" si="6"/>
        <v>551.3</v>
      </c>
      <c r="H146" s="23">
        <v>408.75</v>
      </c>
      <c r="I146" s="35">
        <f t="shared" si="7"/>
        <v>142.55</v>
      </c>
      <c r="J146" s="23">
        <v>552</v>
      </c>
      <c r="K146" s="23">
        <v>5.51</v>
      </c>
      <c r="L146" s="43">
        <f t="shared" si="8"/>
        <v>0.0976427760265758</v>
      </c>
      <c r="M146" s="23" t="s">
        <v>2384</v>
      </c>
      <c r="N146" s="23"/>
      <c r="O146" s="23"/>
    </row>
    <row r="147" spans="1:15">
      <c r="A147" s="22">
        <v>44335</v>
      </c>
      <c r="B147" s="23">
        <v>373</v>
      </c>
      <c r="C147" s="23">
        <v>524</v>
      </c>
      <c r="D147" s="23">
        <v>504</v>
      </c>
      <c r="E147" s="23">
        <v>595</v>
      </c>
      <c r="F147" s="23">
        <v>23.49</v>
      </c>
      <c r="G147" s="35">
        <f t="shared" si="6"/>
        <v>2019.49</v>
      </c>
      <c r="H147" s="23">
        <v>1884</v>
      </c>
      <c r="I147" s="35">
        <f t="shared" si="7"/>
        <v>135.49</v>
      </c>
      <c r="J147" s="23">
        <v>2020</v>
      </c>
      <c r="K147" s="23">
        <v>2.266</v>
      </c>
      <c r="L147" s="43">
        <f t="shared" si="8"/>
        <v>0.86884859495999</v>
      </c>
      <c r="M147" s="23" t="s">
        <v>2385</v>
      </c>
      <c r="N147" s="23"/>
      <c r="O147" s="23"/>
    </row>
    <row r="148" spans="1:15">
      <c r="A148" s="22">
        <v>44336</v>
      </c>
      <c r="B148" s="23">
        <v>752</v>
      </c>
      <c r="C148" s="23">
        <v>1155</v>
      </c>
      <c r="D148" s="23">
        <v>1124</v>
      </c>
      <c r="E148" s="23">
        <v>1330</v>
      </c>
      <c r="F148" s="23">
        <v>76.67</v>
      </c>
      <c r="G148" s="35">
        <f t="shared" si="6"/>
        <v>4437.67</v>
      </c>
      <c r="H148" s="23">
        <v>4233</v>
      </c>
      <c r="I148" s="35">
        <f t="shared" si="7"/>
        <v>204.67</v>
      </c>
      <c r="J148" s="23">
        <v>4338</v>
      </c>
      <c r="K148" s="23">
        <v>5.447</v>
      </c>
      <c r="L148" s="43">
        <f t="shared" si="8"/>
        <v>0.776219969788617</v>
      </c>
      <c r="M148" s="23"/>
      <c r="N148" s="23"/>
      <c r="O148" s="23"/>
    </row>
    <row r="149" ht="28" spans="1:15">
      <c r="A149" s="22">
        <v>44337</v>
      </c>
      <c r="B149" s="23">
        <v>740</v>
      </c>
      <c r="C149" s="23">
        <v>1149</v>
      </c>
      <c r="D149" s="23">
        <v>1114</v>
      </c>
      <c r="E149" s="23">
        <v>1351</v>
      </c>
      <c r="F149" s="23">
        <v>73.05</v>
      </c>
      <c r="G149" s="35">
        <f t="shared" si="6"/>
        <v>4427.05</v>
      </c>
      <c r="H149" s="23">
        <v>4217.25</v>
      </c>
      <c r="I149" s="35">
        <f t="shared" si="7"/>
        <v>209.8</v>
      </c>
      <c r="J149" s="23">
        <v>4428</v>
      </c>
      <c r="K149" s="23">
        <v>5.485</v>
      </c>
      <c r="L149" s="43">
        <f t="shared" si="8"/>
        <v>0.786834908602408</v>
      </c>
      <c r="M149" s="23" t="s">
        <v>2386</v>
      </c>
      <c r="N149" s="23"/>
      <c r="O149" s="23">
        <v>1386</v>
      </c>
    </row>
    <row r="150" ht="28" spans="1:15">
      <c r="A150" s="22">
        <v>44338</v>
      </c>
      <c r="B150" s="23">
        <v>686</v>
      </c>
      <c r="C150" s="23">
        <v>1038</v>
      </c>
      <c r="D150" s="23">
        <v>1023</v>
      </c>
      <c r="E150" s="23">
        <v>1205</v>
      </c>
      <c r="F150" s="23">
        <v>64.44</v>
      </c>
      <c r="G150" s="35">
        <f t="shared" si="6"/>
        <v>4016.44</v>
      </c>
      <c r="H150" s="23">
        <v>3819.75</v>
      </c>
      <c r="I150" s="35">
        <f t="shared" si="7"/>
        <v>196.69</v>
      </c>
      <c r="J150" s="23">
        <v>4017</v>
      </c>
      <c r="K150" s="23">
        <v>5.017</v>
      </c>
      <c r="L150" s="43">
        <f t="shared" si="8"/>
        <v>0.78038761777209</v>
      </c>
      <c r="M150" s="23" t="s">
        <v>2387</v>
      </c>
      <c r="N150" s="23"/>
      <c r="O150" s="23">
        <v>1302</v>
      </c>
    </row>
    <row r="151" spans="1:15">
      <c r="A151" s="22">
        <v>44339</v>
      </c>
      <c r="B151" s="23">
        <v>675</v>
      </c>
      <c r="C151" s="23">
        <v>1064</v>
      </c>
      <c r="D151" s="23">
        <v>1043</v>
      </c>
      <c r="E151" s="23">
        <v>1240</v>
      </c>
      <c r="F151" s="23">
        <v>65.29</v>
      </c>
      <c r="G151" s="35">
        <f t="shared" si="6"/>
        <v>4087.29</v>
      </c>
      <c r="H151" s="23">
        <v>3897</v>
      </c>
      <c r="I151" s="35">
        <f t="shared" si="7"/>
        <v>190.29</v>
      </c>
      <c r="J151" s="23">
        <v>4088</v>
      </c>
      <c r="K151" s="23">
        <v>5.102</v>
      </c>
      <c r="L151" s="43">
        <f t="shared" si="8"/>
        <v>0.780949717383314</v>
      </c>
      <c r="M151" s="23"/>
      <c r="N151" s="23"/>
      <c r="O151" s="23"/>
    </row>
    <row r="152" ht="28" spans="1:15">
      <c r="A152" s="22">
        <v>44340</v>
      </c>
      <c r="B152" s="23">
        <v>696</v>
      </c>
      <c r="C152" s="23">
        <v>1109</v>
      </c>
      <c r="D152" s="23">
        <v>1069</v>
      </c>
      <c r="E152" s="23">
        <v>1290</v>
      </c>
      <c r="F152" s="23">
        <v>69.43</v>
      </c>
      <c r="G152" s="35">
        <f t="shared" si="6"/>
        <v>4233.43</v>
      </c>
      <c r="H152" s="23">
        <v>4019.25</v>
      </c>
      <c r="I152" s="35">
        <f t="shared" si="7"/>
        <v>214.18</v>
      </c>
      <c r="J152" s="23">
        <v>4234</v>
      </c>
      <c r="K152" s="23">
        <v>5.458</v>
      </c>
      <c r="L152" s="43">
        <f t="shared" si="8"/>
        <v>0.756083849948963</v>
      </c>
      <c r="M152" s="23" t="s">
        <v>2388</v>
      </c>
      <c r="N152" s="23"/>
      <c r="O152" s="23">
        <v>1281</v>
      </c>
    </row>
    <row r="153" ht="28" spans="1:15">
      <c r="A153" s="22">
        <v>44341</v>
      </c>
      <c r="B153" s="23">
        <v>731</v>
      </c>
      <c r="C153" s="23">
        <v>1164</v>
      </c>
      <c r="D153" s="23">
        <v>1114</v>
      </c>
      <c r="E153" s="23">
        <v>1331</v>
      </c>
      <c r="F153" s="23">
        <v>75.86</v>
      </c>
      <c r="G153" s="35">
        <f t="shared" si="6"/>
        <v>4415.86</v>
      </c>
      <c r="H153" s="23">
        <v>4201.5</v>
      </c>
      <c r="I153" s="35">
        <f t="shared" si="7"/>
        <v>214.36</v>
      </c>
      <c r="J153" s="23">
        <v>4416</v>
      </c>
      <c r="K153" s="23">
        <v>5.692</v>
      </c>
      <c r="L153" s="43">
        <f t="shared" si="8"/>
        <v>0.756165419404684</v>
      </c>
      <c r="M153" s="23" t="s">
        <v>2389</v>
      </c>
      <c r="N153" s="23"/>
      <c r="O153" s="23">
        <v>1386</v>
      </c>
    </row>
    <row r="154" ht="28" spans="1:15">
      <c r="A154" s="22">
        <v>44342</v>
      </c>
      <c r="B154" s="23">
        <v>650</v>
      </c>
      <c r="C154" s="23">
        <v>998</v>
      </c>
      <c r="D154" s="23">
        <v>957</v>
      </c>
      <c r="E154" s="23">
        <v>1149</v>
      </c>
      <c r="F154" s="23">
        <v>55.92</v>
      </c>
      <c r="G154" s="35">
        <f t="shared" si="6"/>
        <v>3809.92</v>
      </c>
      <c r="H154" s="23">
        <v>3619.5</v>
      </c>
      <c r="I154" s="35">
        <f t="shared" si="7"/>
        <v>190.42</v>
      </c>
      <c r="J154" s="23">
        <v>3810</v>
      </c>
      <c r="K154" s="23">
        <v>4.763</v>
      </c>
      <c r="L154" s="43">
        <f t="shared" si="8"/>
        <v>0.779645242997619</v>
      </c>
      <c r="M154" s="23" t="s">
        <v>2390</v>
      </c>
      <c r="N154" s="23"/>
      <c r="O154" s="23">
        <v>1386</v>
      </c>
    </row>
    <row r="155" ht="42" spans="1:15">
      <c r="A155" s="22">
        <v>44343</v>
      </c>
      <c r="B155" s="23">
        <v>685</v>
      </c>
      <c r="C155" s="23">
        <v>1008</v>
      </c>
      <c r="D155" s="23">
        <v>973</v>
      </c>
      <c r="E155" s="23">
        <v>1220</v>
      </c>
      <c r="F155" s="23">
        <v>61.1</v>
      </c>
      <c r="G155" s="35">
        <f t="shared" si="6"/>
        <v>3947.1</v>
      </c>
      <c r="H155" s="23">
        <v>3741</v>
      </c>
      <c r="I155" s="35">
        <f t="shared" si="7"/>
        <v>206.1</v>
      </c>
      <c r="J155" s="23">
        <v>3948</v>
      </c>
      <c r="K155" s="23">
        <v>4.957</v>
      </c>
      <c r="L155" s="43">
        <f t="shared" si="8"/>
        <v>0.776266535479982</v>
      </c>
      <c r="M155" s="23" t="s">
        <v>2391</v>
      </c>
      <c r="N155" s="23"/>
      <c r="O155" s="23">
        <v>1368</v>
      </c>
    </row>
    <row r="156" ht="42" spans="1:15">
      <c r="A156" s="22">
        <v>44344</v>
      </c>
      <c r="B156" s="23">
        <v>696</v>
      </c>
      <c r="C156" s="23">
        <v>1048</v>
      </c>
      <c r="D156" s="23">
        <v>1023</v>
      </c>
      <c r="E156" s="23">
        <v>1219</v>
      </c>
      <c r="F156" s="23">
        <v>60.31</v>
      </c>
      <c r="G156" s="35">
        <f t="shared" si="6"/>
        <v>4046.31</v>
      </c>
      <c r="H156" s="23">
        <v>3845.25</v>
      </c>
      <c r="I156" s="35">
        <f t="shared" si="7"/>
        <v>201.06</v>
      </c>
      <c r="J156" s="23">
        <v>4047</v>
      </c>
      <c r="K156" s="23">
        <v>5.171</v>
      </c>
      <c r="L156" s="43">
        <f t="shared" si="8"/>
        <v>0.762801091557618</v>
      </c>
      <c r="M156" s="23" t="s">
        <v>2392</v>
      </c>
      <c r="N156" s="23"/>
      <c r="O156" s="23">
        <v>1344</v>
      </c>
    </row>
    <row r="157" ht="56" spans="1:15">
      <c r="A157" s="22">
        <v>44345</v>
      </c>
      <c r="B157" s="23">
        <v>721</v>
      </c>
      <c r="C157" s="23">
        <v>1059</v>
      </c>
      <c r="D157" s="23">
        <v>1013</v>
      </c>
      <c r="E157" s="23">
        <v>1215</v>
      </c>
      <c r="F157" s="23">
        <v>63.41</v>
      </c>
      <c r="G157" s="35">
        <f t="shared" si="6"/>
        <v>4071.41</v>
      </c>
      <c r="H157" s="23">
        <v>3865.5</v>
      </c>
      <c r="I157" s="35">
        <f t="shared" si="7"/>
        <v>205.91</v>
      </c>
      <c r="J157" s="23">
        <v>4172</v>
      </c>
      <c r="K157" s="23">
        <v>5.086</v>
      </c>
      <c r="L157" s="43">
        <f t="shared" si="8"/>
        <v>0.799503893652951</v>
      </c>
      <c r="M157" s="23" t="s">
        <v>2393</v>
      </c>
      <c r="N157" s="23"/>
      <c r="O157" s="23">
        <v>1113</v>
      </c>
    </row>
    <row r="158" spans="1:15">
      <c r="A158" s="22">
        <v>44346</v>
      </c>
      <c r="B158" s="23">
        <v>750</v>
      </c>
      <c r="C158" s="23">
        <v>1103</v>
      </c>
      <c r="D158" s="23">
        <v>1064</v>
      </c>
      <c r="E158" s="23">
        <v>1260</v>
      </c>
      <c r="F158" s="23">
        <v>69.94</v>
      </c>
      <c r="G158" s="35">
        <f t="shared" si="6"/>
        <v>4246.94</v>
      </c>
      <c r="H158" s="23">
        <v>4044</v>
      </c>
      <c r="I158" s="35">
        <f t="shared" si="7"/>
        <v>202.94</v>
      </c>
      <c r="J158" s="23">
        <v>4247</v>
      </c>
      <c r="K158" s="23">
        <v>5.331</v>
      </c>
      <c r="L158" s="43">
        <f t="shared" si="8"/>
        <v>0.776472747762819</v>
      </c>
      <c r="M158" s="23"/>
      <c r="N158" s="23"/>
      <c r="O158" s="23"/>
    </row>
    <row r="159" ht="28" spans="1:15">
      <c r="A159" s="22">
        <v>44347</v>
      </c>
      <c r="B159" s="23">
        <v>747</v>
      </c>
      <c r="C159" s="23">
        <v>1094</v>
      </c>
      <c r="D159" s="23">
        <v>1048</v>
      </c>
      <c r="E159" s="23">
        <v>1265</v>
      </c>
      <c r="F159" s="23">
        <v>68.05</v>
      </c>
      <c r="G159" s="35">
        <f t="shared" si="6"/>
        <v>4222.05</v>
      </c>
      <c r="H159" s="23">
        <v>4017</v>
      </c>
      <c r="I159" s="35">
        <f t="shared" si="7"/>
        <v>205.05</v>
      </c>
      <c r="J159" s="23">
        <v>4223</v>
      </c>
      <c r="K159" s="23">
        <v>5.244</v>
      </c>
      <c r="L159" s="43">
        <f t="shared" si="8"/>
        <v>0.784894051384075</v>
      </c>
      <c r="M159" s="23" t="s">
        <v>2386</v>
      </c>
      <c r="N159" s="23"/>
      <c r="O159" s="23">
        <v>1386</v>
      </c>
    </row>
    <row r="160" ht="42" spans="1:15">
      <c r="A160" s="22">
        <v>44348</v>
      </c>
      <c r="B160" s="23">
        <v>746</v>
      </c>
      <c r="C160" s="23">
        <v>1094</v>
      </c>
      <c r="D160" s="23">
        <v>1064</v>
      </c>
      <c r="E160" s="23">
        <v>1305</v>
      </c>
      <c r="F160" s="23">
        <v>70.37</v>
      </c>
      <c r="G160" s="35">
        <f t="shared" si="6"/>
        <v>4279.37</v>
      </c>
      <c r="H160" s="23">
        <v>4068.75</v>
      </c>
      <c r="I160" s="35">
        <f t="shared" si="7"/>
        <v>210.62</v>
      </c>
      <c r="J160" s="23">
        <v>4280</v>
      </c>
      <c r="K160" s="23">
        <v>5.183</v>
      </c>
      <c r="L160" s="43">
        <f t="shared" si="8"/>
        <v>0.804850465177242</v>
      </c>
      <c r="M160" s="23" t="s">
        <v>2394</v>
      </c>
      <c r="N160" s="23"/>
      <c r="O160" s="23">
        <v>1368</v>
      </c>
    </row>
    <row r="161" ht="28" spans="1:15">
      <c r="A161" s="22">
        <v>44349</v>
      </c>
      <c r="B161" s="23">
        <v>746</v>
      </c>
      <c r="C161" s="23">
        <v>1134</v>
      </c>
      <c r="D161" s="23">
        <v>1114</v>
      </c>
      <c r="E161" s="23">
        <v>1311</v>
      </c>
      <c r="F161" s="23">
        <v>75.89</v>
      </c>
      <c r="G161" s="35">
        <f t="shared" si="6"/>
        <v>4380.89</v>
      </c>
      <c r="H161" s="23">
        <v>4166.25</v>
      </c>
      <c r="I161" s="35">
        <f t="shared" si="7"/>
        <v>214.64</v>
      </c>
      <c r="J161" s="23">
        <v>4381</v>
      </c>
      <c r="K161" s="23">
        <v>5.014</v>
      </c>
      <c r="L161" s="43">
        <f t="shared" si="8"/>
        <v>0.851611588915559</v>
      </c>
      <c r="M161" s="23" t="s">
        <v>2395</v>
      </c>
      <c r="N161" s="23"/>
      <c r="O161" s="23">
        <v>1344</v>
      </c>
    </row>
    <row r="162" ht="28" spans="1:15">
      <c r="A162" s="22">
        <v>44350</v>
      </c>
      <c r="B162" s="23">
        <v>725</v>
      </c>
      <c r="C162" s="23">
        <v>1089</v>
      </c>
      <c r="D162" s="23">
        <v>1043</v>
      </c>
      <c r="E162" s="23">
        <v>1235</v>
      </c>
      <c r="F162" s="23">
        <v>68.58</v>
      </c>
      <c r="G162" s="35">
        <f t="shared" si="6"/>
        <v>4160.58</v>
      </c>
      <c r="H162" s="23">
        <v>3965.25</v>
      </c>
      <c r="I162" s="35">
        <f t="shared" si="7"/>
        <v>195.33</v>
      </c>
      <c r="J162" s="23">
        <v>4161</v>
      </c>
      <c r="K162" s="23">
        <v>5.106</v>
      </c>
      <c r="L162" s="43">
        <f t="shared" si="8"/>
        <v>0.794272533402968</v>
      </c>
      <c r="M162" s="23" t="s">
        <v>2371</v>
      </c>
      <c r="N162" s="23"/>
      <c r="O162" s="23"/>
    </row>
    <row r="163" ht="28" spans="1:15">
      <c r="A163" s="22">
        <v>44351</v>
      </c>
      <c r="B163" s="23">
        <v>691</v>
      </c>
      <c r="C163" s="23">
        <v>998</v>
      </c>
      <c r="D163" s="23">
        <v>958</v>
      </c>
      <c r="E163" s="23">
        <v>1149</v>
      </c>
      <c r="F163" s="23">
        <v>60.88</v>
      </c>
      <c r="G163" s="35">
        <f t="shared" si="6"/>
        <v>3856.88</v>
      </c>
      <c r="H163" s="23">
        <v>3660.75</v>
      </c>
      <c r="I163" s="35">
        <f t="shared" si="7"/>
        <v>196.13</v>
      </c>
      <c r="J163" s="23">
        <v>3857</v>
      </c>
      <c r="K163" s="23">
        <v>4.965</v>
      </c>
      <c r="L163" s="43">
        <f t="shared" si="8"/>
        <v>0.757151915258663</v>
      </c>
      <c r="M163" s="23" t="s">
        <v>2396</v>
      </c>
      <c r="N163" s="23"/>
      <c r="O163" s="23">
        <v>1386</v>
      </c>
    </row>
    <row r="164" ht="42" spans="1:15">
      <c r="A164" s="22">
        <v>44352</v>
      </c>
      <c r="B164" s="23">
        <v>766</v>
      </c>
      <c r="C164" s="23">
        <v>1154</v>
      </c>
      <c r="D164" s="23">
        <v>1119</v>
      </c>
      <c r="E164" s="23">
        <v>1351</v>
      </c>
      <c r="F164" s="23">
        <v>47.18</v>
      </c>
      <c r="G164" s="35">
        <f t="shared" si="6"/>
        <v>4437.18</v>
      </c>
      <c r="H164" s="23">
        <v>3660.75</v>
      </c>
      <c r="I164" s="35">
        <f t="shared" si="7"/>
        <v>776.43</v>
      </c>
      <c r="J164" s="23">
        <v>4438</v>
      </c>
      <c r="K164" s="23">
        <v>5.098</v>
      </c>
      <c r="L164" s="43">
        <f t="shared" si="8"/>
        <v>0.848477062059272</v>
      </c>
      <c r="M164" s="23" t="s">
        <v>2394</v>
      </c>
      <c r="N164" s="23"/>
      <c r="O164" s="23"/>
    </row>
    <row r="165" spans="1:15">
      <c r="A165" s="22">
        <v>44353</v>
      </c>
      <c r="B165" s="23">
        <v>726</v>
      </c>
      <c r="C165" s="23">
        <v>1073</v>
      </c>
      <c r="D165" s="23">
        <v>1038</v>
      </c>
      <c r="E165" s="23">
        <v>1260</v>
      </c>
      <c r="F165" s="23">
        <v>67.93</v>
      </c>
      <c r="G165" s="35">
        <f t="shared" si="6"/>
        <v>4164.93</v>
      </c>
      <c r="H165" s="23">
        <v>3960</v>
      </c>
      <c r="I165" s="35">
        <f t="shared" si="7"/>
        <v>204.93</v>
      </c>
      <c r="J165" s="23">
        <v>4165</v>
      </c>
      <c r="K165" s="23">
        <v>4.656</v>
      </c>
      <c r="L165" s="43">
        <f t="shared" si="8"/>
        <v>0.871875900135983</v>
      </c>
      <c r="M165" s="23"/>
      <c r="N165" s="23"/>
      <c r="O165" s="23"/>
    </row>
    <row r="166" ht="28" spans="1:15">
      <c r="A166" s="22">
        <v>44354</v>
      </c>
      <c r="B166" s="23">
        <v>690</v>
      </c>
      <c r="C166" s="23">
        <v>1029</v>
      </c>
      <c r="D166" s="23">
        <v>998</v>
      </c>
      <c r="E166" s="23">
        <v>1189</v>
      </c>
      <c r="F166" s="23">
        <v>63.17</v>
      </c>
      <c r="G166" s="35">
        <f t="shared" si="6"/>
        <v>3969.17</v>
      </c>
      <c r="H166" s="23">
        <v>3790.5</v>
      </c>
      <c r="I166" s="35">
        <f t="shared" si="7"/>
        <v>178.67</v>
      </c>
      <c r="J166" s="23">
        <v>3970</v>
      </c>
      <c r="K166" s="23">
        <v>4.836</v>
      </c>
      <c r="L166" s="43">
        <f t="shared" si="8"/>
        <v>0.800123182692509</v>
      </c>
      <c r="M166" s="23" t="s">
        <v>2397</v>
      </c>
      <c r="N166" s="23"/>
      <c r="O166" s="23">
        <v>1344</v>
      </c>
    </row>
    <row r="167" ht="28" spans="1:15">
      <c r="A167" s="22">
        <v>44355</v>
      </c>
      <c r="B167" s="23">
        <v>681</v>
      </c>
      <c r="C167" s="23">
        <v>1003</v>
      </c>
      <c r="D167" s="23">
        <v>968</v>
      </c>
      <c r="E167" s="23">
        <v>1140</v>
      </c>
      <c r="F167" s="23">
        <v>61.84</v>
      </c>
      <c r="G167" s="35">
        <f t="shared" si="6"/>
        <v>3853.84</v>
      </c>
      <c r="H167" s="23">
        <v>3643.5</v>
      </c>
      <c r="I167" s="35">
        <f t="shared" si="7"/>
        <v>210.34</v>
      </c>
      <c r="J167" s="23">
        <v>3854</v>
      </c>
      <c r="K167" s="23">
        <v>4.488</v>
      </c>
      <c r="L167" s="43">
        <f t="shared" si="8"/>
        <v>0.83697310219498</v>
      </c>
      <c r="M167" s="23" t="s">
        <v>2398</v>
      </c>
      <c r="N167" s="23"/>
      <c r="O167" s="23">
        <v>1113</v>
      </c>
    </row>
    <row r="168" spans="1:15">
      <c r="A168" s="22">
        <v>44356</v>
      </c>
      <c r="B168" s="23">
        <v>670</v>
      </c>
      <c r="C168" s="23">
        <v>973</v>
      </c>
      <c r="D168" s="23">
        <v>927</v>
      </c>
      <c r="E168" s="23">
        <v>1119</v>
      </c>
      <c r="F168" s="23">
        <v>60.28</v>
      </c>
      <c r="G168" s="35">
        <f t="shared" si="6"/>
        <v>3749.28</v>
      </c>
      <c r="H168" s="23">
        <v>3550.5</v>
      </c>
      <c r="I168" s="35">
        <f t="shared" si="7"/>
        <v>198.78</v>
      </c>
      <c r="J168" s="23">
        <v>3750</v>
      </c>
      <c r="K168" s="23">
        <v>4.403</v>
      </c>
      <c r="L168" s="43">
        <f t="shared" si="8"/>
        <v>0.830109189242316</v>
      </c>
      <c r="M168" s="23"/>
      <c r="N168" s="23"/>
      <c r="O168" s="23"/>
    </row>
    <row r="169" ht="28" spans="1:15">
      <c r="A169" s="22">
        <v>44357</v>
      </c>
      <c r="B169" s="23">
        <v>650</v>
      </c>
      <c r="C169" s="23">
        <v>937</v>
      </c>
      <c r="D169" s="23">
        <v>905</v>
      </c>
      <c r="E169" s="23">
        <v>1113</v>
      </c>
      <c r="F169" s="23">
        <v>58.34</v>
      </c>
      <c r="G169" s="35">
        <f t="shared" si="6"/>
        <v>3663.34</v>
      </c>
      <c r="H169" s="23">
        <v>3455.25</v>
      </c>
      <c r="I169" s="35">
        <f t="shared" si="7"/>
        <v>208.09</v>
      </c>
      <c r="J169" s="23">
        <v>3663</v>
      </c>
      <c r="K169" s="23">
        <v>4.435</v>
      </c>
      <c r="L169" s="43">
        <f t="shared" si="8"/>
        <v>0.805000098894361</v>
      </c>
      <c r="M169" s="23" t="s">
        <v>2399</v>
      </c>
      <c r="N169" s="23"/>
      <c r="O169" s="23">
        <v>1386</v>
      </c>
    </row>
    <row r="170" ht="42" spans="1:15">
      <c r="A170" s="22">
        <v>44358</v>
      </c>
      <c r="B170" s="23">
        <v>676</v>
      </c>
      <c r="C170" s="23">
        <v>1008</v>
      </c>
      <c r="D170" s="23">
        <v>975</v>
      </c>
      <c r="E170" s="23">
        <v>1210</v>
      </c>
      <c r="F170" s="23">
        <v>64.03</v>
      </c>
      <c r="G170" s="35">
        <f t="shared" si="6"/>
        <v>3933.03</v>
      </c>
      <c r="H170" s="23">
        <v>3729</v>
      </c>
      <c r="I170" s="35">
        <f t="shared" si="7"/>
        <v>204.03</v>
      </c>
      <c r="J170" s="23">
        <v>3934</v>
      </c>
      <c r="K170" s="23">
        <v>5.021</v>
      </c>
      <c r="L170" s="43">
        <f t="shared" si="8"/>
        <v>0.763654250588076</v>
      </c>
      <c r="M170" s="23" t="s">
        <v>2394</v>
      </c>
      <c r="N170" s="23"/>
      <c r="O170" s="23">
        <v>1368</v>
      </c>
    </row>
    <row r="171" ht="28" spans="1:15">
      <c r="A171" s="22">
        <v>44359</v>
      </c>
      <c r="B171" s="23">
        <v>675</v>
      </c>
      <c r="C171" s="23">
        <v>1003</v>
      </c>
      <c r="D171" s="23">
        <v>956</v>
      </c>
      <c r="E171" s="23">
        <v>1164</v>
      </c>
      <c r="F171" s="23">
        <v>61.53</v>
      </c>
      <c r="G171" s="35">
        <f t="shared" si="6"/>
        <v>3859.53</v>
      </c>
      <c r="H171" s="23">
        <v>3677.25</v>
      </c>
      <c r="I171" s="35">
        <f t="shared" si="7"/>
        <v>182.28</v>
      </c>
      <c r="J171" s="23">
        <v>3860</v>
      </c>
      <c r="K171" s="23">
        <v>4.939</v>
      </c>
      <c r="L171" s="43">
        <f t="shared" si="8"/>
        <v>0.761729750125014</v>
      </c>
      <c r="M171" s="23" t="s">
        <v>2397</v>
      </c>
      <c r="N171" s="23"/>
      <c r="O171" s="23">
        <v>1344</v>
      </c>
    </row>
    <row r="172" ht="28" spans="1:15">
      <c r="A172" s="22">
        <v>44360</v>
      </c>
      <c r="B172" s="23">
        <v>650</v>
      </c>
      <c r="C172" s="23">
        <v>952</v>
      </c>
      <c r="D172" s="23">
        <v>944</v>
      </c>
      <c r="E172" s="23">
        <v>1084</v>
      </c>
      <c r="F172" s="23">
        <v>53.01</v>
      </c>
      <c r="G172" s="35">
        <f t="shared" si="6"/>
        <v>3683.01</v>
      </c>
      <c r="H172" s="23">
        <v>3469.5</v>
      </c>
      <c r="I172" s="35">
        <f t="shared" si="7"/>
        <v>213.51</v>
      </c>
      <c r="J172" s="23">
        <v>3684</v>
      </c>
      <c r="K172" s="23">
        <v>4.606</v>
      </c>
      <c r="L172" s="43">
        <f t="shared" si="8"/>
        <v>0.77955781043287</v>
      </c>
      <c r="M172" s="23" t="s">
        <v>2398</v>
      </c>
      <c r="N172" s="23"/>
      <c r="O172" s="23">
        <v>1113</v>
      </c>
    </row>
    <row r="173" ht="28" spans="1:15">
      <c r="A173" s="22">
        <v>44361</v>
      </c>
      <c r="B173" s="23">
        <v>686</v>
      </c>
      <c r="C173" s="23">
        <v>1004</v>
      </c>
      <c r="D173" s="23">
        <v>968</v>
      </c>
      <c r="E173" s="23">
        <v>1164</v>
      </c>
      <c r="F173" s="23">
        <v>60.61</v>
      </c>
      <c r="G173" s="35">
        <f t="shared" si="6"/>
        <v>3882.61</v>
      </c>
      <c r="H173" s="23">
        <v>3682.5</v>
      </c>
      <c r="I173" s="35">
        <f t="shared" si="7"/>
        <v>200.11</v>
      </c>
      <c r="J173" s="23">
        <v>3883</v>
      </c>
      <c r="K173" s="23">
        <v>4.79</v>
      </c>
      <c r="L173" s="43">
        <f t="shared" si="8"/>
        <v>0.790104465524749</v>
      </c>
      <c r="M173" s="23" t="s">
        <v>2399</v>
      </c>
      <c r="N173" s="23"/>
      <c r="O173" s="23">
        <v>1386</v>
      </c>
    </row>
    <row r="174" spans="1:15">
      <c r="A174" s="22">
        <v>44362</v>
      </c>
      <c r="B174" s="23">
        <v>685</v>
      </c>
      <c r="C174" s="23">
        <v>1003</v>
      </c>
      <c r="D174" s="23">
        <v>973</v>
      </c>
      <c r="E174" s="23">
        <v>1185</v>
      </c>
      <c r="F174" s="23">
        <v>62.79</v>
      </c>
      <c r="G174" s="35">
        <f t="shared" si="6"/>
        <v>3908.79</v>
      </c>
      <c r="H174" s="23">
        <v>3708.75</v>
      </c>
      <c r="I174" s="35">
        <f t="shared" si="7"/>
        <v>200.04</v>
      </c>
      <c r="J174" s="23">
        <v>3909</v>
      </c>
      <c r="K174" s="23">
        <v>4.885</v>
      </c>
      <c r="L174" s="43">
        <f t="shared" si="8"/>
        <v>0.779926616267725</v>
      </c>
      <c r="M174" s="23"/>
      <c r="N174" s="23"/>
      <c r="O174" s="23"/>
    </row>
    <row r="175" ht="42" spans="1:15">
      <c r="A175" s="22">
        <v>44363</v>
      </c>
      <c r="B175" s="23">
        <v>650</v>
      </c>
      <c r="C175" s="23">
        <v>947</v>
      </c>
      <c r="D175" s="23">
        <v>917</v>
      </c>
      <c r="E175" s="23">
        <v>1108</v>
      </c>
      <c r="F175" s="23">
        <v>52.48</v>
      </c>
      <c r="G175" s="35">
        <f t="shared" si="6"/>
        <v>3674.48</v>
      </c>
      <c r="H175" s="23">
        <v>3474.75</v>
      </c>
      <c r="I175" s="35">
        <f t="shared" si="7"/>
        <v>199.73</v>
      </c>
      <c r="J175" s="23">
        <v>3675</v>
      </c>
      <c r="K175" s="23">
        <v>4.595</v>
      </c>
      <c r="L175" s="43">
        <f t="shared" si="8"/>
        <v>0.779514982596135</v>
      </c>
      <c r="M175" s="23" t="s">
        <v>2394</v>
      </c>
      <c r="N175" s="23"/>
      <c r="O175" s="23">
        <v>1386</v>
      </c>
    </row>
    <row r="176" ht="28" spans="1:15">
      <c r="A176" s="22">
        <v>44364</v>
      </c>
      <c r="B176" s="23">
        <v>413</v>
      </c>
      <c r="C176" s="23">
        <v>595</v>
      </c>
      <c r="D176" s="23">
        <v>575</v>
      </c>
      <c r="E176" s="23">
        <v>696</v>
      </c>
      <c r="F176" s="23">
        <v>28.34</v>
      </c>
      <c r="G176" s="35">
        <f t="shared" si="6"/>
        <v>2307.34</v>
      </c>
      <c r="H176" s="23">
        <v>2142.75</v>
      </c>
      <c r="I176" s="35">
        <f t="shared" si="7"/>
        <v>164.59</v>
      </c>
      <c r="J176" s="23">
        <v>2308</v>
      </c>
      <c r="K176" s="23">
        <v>3.432</v>
      </c>
      <c r="L176" s="43">
        <f t="shared" si="8"/>
        <v>0.655452409838375</v>
      </c>
      <c r="M176" s="23" t="s">
        <v>2400</v>
      </c>
      <c r="N176" s="23"/>
      <c r="O176" s="23"/>
    </row>
    <row r="177" spans="1:15">
      <c r="A177" s="22">
        <v>44365</v>
      </c>
      <c r="B177" s="23">
        <v>509</v>
      </c>
      <c r="C177" s="23">
        <v>701</v>
      </c>
      <c r="D177" s="23">
        <v>680</v>
      </c>
      <c r="E177" s="23">
        <v>791</v>
      </c>
      <c r="F177" s="23">
        <v>27.31</v>
      </c>
      <c r="G177" s="35">
        <f t="shared" si="6"/>
        <v>2708.31</v>
      </c>
      <c r="H177" s="23">
        <v>2553</v>
      </c>
      <c r="I177" s="35">
        <f t="shared" si="7"/>
        <v>155.31</v>
      </c>
      <c r="J177" s="23">
        <v>2709</v>
      </c>
      <c r="K177" s="23">
        <v>3.09</v>
      </c>
      <c r="L177" s="43">
        <f t="shared" si="8"/>
        <v>0.854482484528473</v>
      </c>
      <c r="M177" s="23" t="s">
        <v>2401</v>
      </c>
      <c r="N177" s="23"/>
      <c r="O177" s="23"/>
    </row>
    <row r="178" spans="1:15">
      <c r="A178" s="22">
        <v>44366</v>
      </c>
      <c r="B178" s="23">
        <v>298</v>
      </c>
      <c r="C178" s="23">
        <v>393</v>
      </c>
      <c r="D178" s="23">
        <v>378</v>
      </c>
      <c r="E178" s="23">
        <v>434</v>
      </c>
      <c r="F178" s="23">
        <v>13.2</v>
      </c>
      <c r="G178" s="35">
        <f t="shared" si="6"/>
        <v>1516.2</v>
      </c>
      <c r="H178" s="23">
        <v>1366.5</v>
      </c>
      <c r="I178" s="35">
        <f t="shared" si="7"/>
        <v>149.7</v>
      </c>
      <c r="J178" s="23">
        <v>1517</v>
      </c>
      <c r="K178" s="23">
        <v>1.856</v>
      </c>
      <c r="L178" s="43">
        <f t="shared" si="8"/>
        <v>0.796636586677421</v>
      </c>
      <c r="M178" s="23" t="s">
        <v>2402</v>
      </c>
      <c r="N178" s="23"/>
      <c r="O178" s="23"/>
    </row>
    <row r="179" spans="1:15">
      <c r="A179" s="22">
        <v>44367</v>
      </c>
      <c r="B179" s="23">
        <v>398</v>
      </c>
      <c r="C179" s="23">
        <v>529</v>
      </c>
      <c r="D179" s="23">
        <v>514</v>
      </c>
      <c r="E179" s="23">
        <v>585</v>
      </c>
      <c r="F179" s="23">
        <v>18.2</v>
      </c>
      <c r="G179" s="35">
        <f t="shared" si="6"/>
        <v>2044.2</v>
      </c>
      <c r="H179" s="23">
        <v>1947.75</v>
      </c>
      <c r="I179" s="35">
        <f t="shared" si="7"/>
        <v>96.45</v>
      </c>
      <c r="J179" s="23">
        <v>2045</v>
      </c>
      <c r="K179" s="23">
        <v>2.213</v>
      </c>
      <c r="L179" s="43">
        <f t="shared" si="8"/>
        <v>0.900667595080989</v>
      </c>
      <c r="M179" s="23"/>
      <c r="N179" s="23"/>
      <c r="O179" s="23"/>
    </row>
    <row r="180" spans="1:15">
      <c r="A180" s="22">
        <v>44368</v>
      </c>
      <c r="B180" s="23">
        <v>378</v>
      </c>
      <c r="C180" s="23">
        <v>585</v>
      </c>
      <c r="D180" s="23">
        <v>560</v>
      </c>
      <c r="E180" s="23">
        <v>660</v>
      </c>
      <c r="F180" s="23">
        <v>28.8</v>
      </c>
      <c r="G180" s="35">
        <f t="shared" si="6"/>
        <v>2211.8</v>
      </c>
      <c r="H180" s="23">
        <v>2082.75</v>
      </c>
      <c r="I180" s="35">
        <f t="shared" si="7"/>
        <v>129.05</v>
      </c>
      <c r="J180" s="23">
        <v>2212</v>
      </c>
      <c r="K180" s="23">
        <v>2.891</v>
      </c>
      <c r="L180" s="43">
        <f t="shared" si="8"/>
        <v>0.745743832273716</v>
      </c>
      <c r="M180" s="23" t="s">
        <v>2403</v>
      </c>
      <c r="N180" s="23"/>
      <c r="O180" s="23"/>
    </row>
    <row r="181" spans="1:15">
      <c r="A181" s="22">
        <v>44369</v>
      </c>
      <c r="B181" s="23">
        <v>514</v>
      </c>
      <c r="C181" s="23">
        <v>730</v>
      </c>
      <c r="D181" s="23">
        <v>710</v>
      </c>
      <c r="E181" s="23">
        <v>836</v>
      </c>
      <c r="F181" s="23">
        <v>33.34</v>
      </c>
      <c r="G181" s="35">
        <f t="shared" si="6"/>
        <v>2823.34</v>
      </c>
      <c r="H181" s="23">
        <v>2648.25</v>
      </c>
      <c r="I181" s="35">
        <f t="shared" si="7"/>
        <v>175.09</v>
      </c>
      <c r="J181" s="23">
        <v>2824</v>
      </c>
      <c r="K181" s="23">
        <v>3.443</v>
      </c>
      <c r="L181" s="43">
        <f t="shared" si="8"/>
        <v>0.799429755205777</v>
      </c>
      <c r="M181" s="23" t="s">
        <v>2404</v>
      </c>
      <c r="N181" s="23"/>
      <c r="O181" s="23"/>
    </row>
    <row r="182" spans="1:15">
      <c r="A182" s="22">
        <v>44370</v>
      </c>
      <c r="B182" s="23">
        <v>701</v>
      </c>
      <c r="C182" s="23">
        <v>993</v>
      </c>
      <c r="D182" s="23">
        <v>963</v>
      </c>
      <c r="E182" s="23">
        <v>1139</v>
      </c>
      <c r="F182" s="23">
        <v>52.02</v>
      </c>
      <c r="G182" s="35">
        <f t="shared" si="6"/>
        <v>3848.02</v>
      </c>
      <c r="H182" s="23">
        <v>3606</v>
      </c>
      <c r="I182" s="35">
        <f t="shared" si="7"/>
        <v>242.02</v>
      </c>
      <c r="J182" s="23">
        <v>3849</v>
      </c>
      <c r="K182" s="23">
        <v>4.658</v>
      </c>
      <c r="L182" s="43">
        <f t="shared" si="8"/>
        <v>0.805380418270522</v>
      </c>
      <c r="M182" s="23" t="s">
        <v>2405</v>
      </c>
      <c r="N182" s="23"/>
      <c r="O182" s="23"/>
    </row>
    <row r="183" spans="1:15">
      <c r="A183" s="22">
        <v>44371</v>
      </c>
      <c r="B183" s="23">
        <v>539</v>
      </c>
      <c r="C183" s="23">
        <v>711</v>
      </c>
      <c r="D183" s="23">
        <v>685</v>
      </c>
      <c r="E183" s="23">
        <v>807</v>
      </c>
      <c r="F183" s="23">
        <v>33.97</v>
      </c>
      <c r="G183" s="35">
        <f t="shared" si="6"/>
        <v>2775.97</v>
      </c>
      <c r="H183" s="23">
        <v>2616</v>
      </c>
      <c r="I183" s="35">
        <f t="shared" si="7"/>
        <v>159.97</v>
      </c>
      <c r="J183" s="23">
        <v>2776</v>
      </c>
      <c r="K183" s="23">
        <v>3.251</v>
      </c>
      <c r="L183" s="43">
        <f t="shared" si="8"/>
        <v>0.832252544276375</v>
      </c>
      <c r="M183" s="23" t="s">
        <v>2406</v>
      </c>
      <c r="N183" s="23"/>
      <c r="O183" s="23"/>
    </row>
    <row r="184" ht="28" spans="1:15">
      <c r="A184" s="22">
        <v>44372</v>
      </c>
      <c r="B184" s="23">
        <v>681</v>
      </c>
      <c r="C184" s="23">
        <v>1003</v>
      </c>
      <c r="D184" s="23">
        <v>963</v>
      </c>
      <c r="E184" s="23">
        <v>1139</v>
      </c>
      <c r="F184" s="23">
        <v>57.02</v>
      </c>
      <c r="G184" s="35">
        <f t="shared" si="6"/>
        <v>3843.02</v>
      </c>
      <c r="H184" s="23">
        <v>3651</v>
      </c>
      <c r="I184" s="35">
        <f t="shared" si="7"/>
        <v>192.02</v>
      </c>
      <c r="J184" s="23">
        <v>3844</v>
      </c>
      <c r="K184" s="23">
        <v>4.722</v>
      </c>
      <c r="L184" s="43">
        <f t="shared" si="8"/>
        <v>0.793432590842252</v>
      </c>
      <c r="M184" s="23" t="s">
        <v>2407</v>
      </c>
      <c r="N184" s="23"/>
      <c r="O184" s="23">
        <v>1281</v>
      </c>
    </row>
    <row r="185" ht="28" spans="1:15">
      <c r="A185" s="22">
        <v>44373</v>
      </c>
      <c r="B185" s="23">
        <v>645</v>
      </c>
      <c r="C185" s="23">
        <v>938</v>
      </c>
      <c r="D185" s="23">
        <v>897</v>
      </c>
      <c r="E185" s="23">
        <v>1069</v>
      </c>
      <c r="F185" s="23">
        <v>55.52</v>
      </c>
      <c r="G185" s="35">
        <f t="shared" si="6"/>
        <v>3604.52</v>
      </c>
      <c r="H185" s="23">
        <v>3412.5</v>
      </c>
      <c r="I185" s="35">
        <f t="shared" si="7"/>
        <v>192.02</v>
      </c>
      <c r="J185" s="23">
        <v>3605</v>
      </c>
      <c r="K185" s="23">
        <v>4.423</v>
      </c>
      <c r="L185" s="43">
        <f t="shared" si="8"/>
        <v>0.794403170737405</v>
      </c>
      <c r="M185" s="23" t="s">
        <v>2408</v>
      </c>
      <c r="N185" s="23"/>
      <c r="O185" s="23">
        <v>1266</v>
      </c>
    </row>
    <row r="186" spans="1:15">
      <c r="A186" s="22">
        <v>44374</v>
      </c>
      <c r="B186" s="23">
        <v>710</v>
      </c>
      <c r="C186" s="23">
        <v>1063</v>
      </c>
      <c r="D186" s="23">
        <v>1023</v>
      </c>
      <c r="E186" s="23">
        <v>1214</v>
      </c>
      <c r="F186" s="23">
        <v>59.21</v>
      </c>
      <c r="G186" s="35">
        <f t="shared" si="6"/>
        <v>4069.21</v>
      </c>
      <c r="H186" s="23">
        <v>3888.75</v>
      </c>
      <c r="I186" s="35">
        <f t="shared" si="7"/>
        <v>180.46</v>
      </c>
      <c r="J186" s="23">
        <v>4070</v>
      </c>
      <c r="K186" s="23">
        <v>5.144</v>
      </c>
      <c r="L186" s="43">
        <f t="shared" si="8"/>
        <v>0.771162830178955</v>
      </c>
      <c r="M186" s="23"/>
      <c r="N186" s="23"/>
      <c r="O186" s="23"/>
    </row>
    <row r="187" ht="28" spans="1:15">
      <c r="A187" s="22">
        <v>44375</v>
      </c>
      <c r="B187" s="23">
        <v>379</v>
      </c>
      <c r="C187" s="23">
        <v>489</v>
      </c>
      <c r="D187" s="23">
        <v>469</v>
      </c>
      <c r="E187" s="23">
        <v>539</v>
      </c>
      <c r="F187" s="23">
        <v>16.32</v>
      </c>
      <c r="G187" s="35">
        <f t="shared" si="6"/>
        <v>1892.32</v>
      </c>
      <c r="H187" s="23">
        <v>1785.75</v>
      </c>
      <c r="I187" s="35">
        <f t="shared" si="7"/>
        <v>106.57</v>
      </c>
      <c r="J187" s="23">
        <v>1893</v>
      </c>
      <c r="K187" s="23">
        <v>2.141</v>
      </c>
      <c r="L187" s="43">
        <f t="shared" si="8"/>
        <v>0.861760504327922</v>
      </c>
      <c r="M187" s="23" t="s">
        <v>2409</v>
      </c>
      <c r="N187" s="23"/>
      <c r="O187" s="23">
        <v>1320</v>
      </c>
    </row>
    <row r="188" spans="1:15">
      <c r="A188" s="22">
        <v>44376</v>
      </c>
      <c r="B188" s="23">
        <v>579</v>
      </c>
      <c r="C188" s="23">
        <v>821</v>
      </c>
      <c r="D188" s="23">
        <v>797</v>
      </c>
      <c r="E188" s="23">
        <v>948</v>
      </c>
      <c r="F188" s="23">
        <v>40.19</v>
      </c>
      <c r="G188" s="35">
        <f t="shared" si="6"/>
        <v>3185.19</v>
      </c>
      <c r="H188" s="23">
        <v>2962.5</v>
      </c>
      <c r="I188" s="35">
        <f t="shared" si="7"/>
        <v>222.69</v>
      </c>
      <c r="J188" s="23">
        <v>3186</v>
      </c>
      <c r="K188" s="23">
        <v>3.755</v>
      </c>
      <c r="L188" s="43">
        <f t="shared" si="8"/>
        <v>0.826967552035882</v>
      </c>
      <c r="M188" s="23"/>
      <c r="N188" s="23"/>
      <c r="O188" s="23"/>
    </row>
    <row r="189" ht="28" spans="1:15">
      <c r="A189" s="22">
        <v>44377</v>
      </c>
      <c r="B189" s="23">
        <v>630</v>
      </c>
      <c r="C189" s="23">
        <v>918</v>
      </c>
      <c r="D189" s="23">
        <v>892</v>
      </c>
      <c r="E189" s="23">
        <v>1053</v>
      </c>
      <c r="F189" s="23">
        <v>53.73</v>
      </c>
      <c r="G189" s="35">
        <f t="shared" si="6"/>
        <v>3546.73</v>
      </c>
      <c r="H189" s="23">
        <v>3392.25</v>
      </c>
      <c r="I189" s="35">
        <f t="shared" si="7"/>
        <v>154.48</v>
      </c>
      <c r="J189" s="23">
        <v>3547</v>
      </c>
      <c r="K189" s="23">
        <v>4.29</v>
      </c>
      <c r="L189" s="43">
        <f t="shared" si="8"/>
        <v>0.805854314626244</v>
      </c>
      <c r="M189" s="23" t="s">
        <v>2410</v>
      </c>
      <c r="N189" s="23"/>
      <c r="O189" s="23">
        <v>1092</v>
      </c>
    </row>
    <row r="190" ht="42" spans="1:15">
      <c r="A190" s="22">
        <v>44378</v>
      </c>
      <c r="B190" s="23">
        <v>595</v>
      </c>
      <c r="C190" s="23">
        <v>887</v>
      </c>
      <c r="D190" s="23">
        <v>857</v>
      </c>
      <c r="E190" s="23">
        <v>1024</v>
      </c>
      <c r="F190" s="23">
        <v>39.361</v>
      </c>
      <c r="G190" s="35">
        <f t="shared" si="6"/>
        <v>3402.361</v>
      </c>
      <c r="H190" s="23">
        <v>3198</v>
      </c>
      <c r="I190" s="35">
        <f t="shared" si="7"/>
        <v>204.361</v>
      </c>
      <c r="J190" s="23">
        <v>3403</v>
      </c>
      <c r="K190" s="23">
        <v>4.635</v>
      </c>
      <c r="L190" s="43">
        <f t="shared" si="8"/>
        <v>0.715590967109732</v>
      </c>
      <c r="M190" s="23" t="s">
        <v>2411</v>
      </c>
      <c r="N190" s="23"/>
      <c r="O190" s="23">
        <v>1092</v>
      </c>
    </row>
    <row r="191" ht="28" spans="1:15">
      <c r="A191" s="22">
        <v>44379</v>
      </c>
      <c r="B191" s="23">
        <v>635</v>
      </c>
      <c r="C191" s="23">
        <v>938</v>
      </c>
      <c r="D191" s="23">
        <v>902</v>
      </c>
      <c r="E191" s="23">
        <v>1073</v>
      </c>
      <c r="F191" s="23">
        <v>50.24</v>
      </c>
      <c r="G191" s="35">
        <f t="shared" si="6"/>
        <v>3598.24</v>
      </c>
      <c r="H191" s="23">
        <v>3410.25</v>
      </c>
      <c r="I191" s="35">
        <f t="shared" si="7"/>
        <v>187.99</v>
      </c>
      <c r="J191" s="23">
        <v>3599</v>
      </c>
      <c r="K191" s="23">
        <v>4.415</v>
      </c>
      <c r="L191" s="43">
        <f t="shared" si="8"/>
        <v>0.794518068166515</v>
      </c>
      <c r="M191" s="23" t="s">
        <v>2412</v>
      </c>
      <c r="N191" s="23"/>
      <c r="O191" s="23">
        <v>1113</v>
      </c>
    </row>
    <row r="192" ht="28" spans="1:15">
      <c r="A192" s="22">
        <v>44380</v>
      </c>
      <c r="B192" s="23">
        <v>640</v>
      </c>
      <c r="C192" s="23">
        <v>967</v>
      </c>
      <c r="D192" s="23">
        <v>937</v>
      </c>
      <c r="E192" s="23">
        <v>1119</v>
      </c>
      <c r="F192" s="23">
        <v>54.18</v>
      </c>
      <c r="G192" s="35">
        <f t="shared" si="6"/>
        <v>3717.18</v>
      </c>
      <c r="H192" s="23">
        <v>3506.25</v>
      </c>
      <c r="I192" s="35">
        <f t="shared" si="7"/>
        <v>210.93</v>
      </c>
      <c r="J192" s="23">
        <v>3718</v>
      </c>
      <c r="K192" s="23">
        <v>4.62</v>
      </c>
      <c r="L192" s="43">
        <f t="shared" si="8"/>
        <v>0.784368328227977</v>
      </c>
      <c r="M192" s="23" t="s">
        <v>2413</v>
      </c>
      <c r="N192" s="23"/>
      <c r="O192" s="23">
        <v>1188</v>
      </c>
    </row>
    <row r="193" spans="1:15">
      <c r="A193" s="22">
        <v>44381</v>
      </c>
      <c r="B193" s="23">
        <v>645</v>
      </c>
      <c r="C193" s="23">
        <v>998</v>
      </c>
      <c r="D193" s="23">
        <v>968</v>
      </c>
      <c r="E193" s="23">
        <v>1149</v>
      </c>
      <c r="F193" s="23">
        <v>61.41</v>
      </c>
      <c r="G193" s="35">
        <f t="shared" si="6"/>
        <v>3821.41</v>
      </c>
      <c r="H193" s="23">
        <v>3652.5</v>
      </c>
      <c r="I193" s="35">
        <f t="shared" si="7"/>
        <v>168.91</v>
      </c>
      <c r="J193" s="23">
        <v>3822</v>
      </c>
      <c r="K193" s="23">
        <v>4.783</v>
      </c>
      <c r="L193" s="43">
        <f t="shared" si="8"/>
        <v>0.778830482715954</v>
      </c>
      <c r="M193" s="23"/>
      <c r="N193" s="23"/>
      <c r="O193" s="23"/>
    </row>
    <row r="194" ht="42" spans="1:15">
      <c r="A194" s="22">
        <v>44382</v>
      </c>
      <c r="B194" s="23">
        <v>610</v>
      </c>
      <c r="C194" s="23">
        <v>948</v>
      </c>
      <c r="D194" s="23">
        <v>912</v>
      </c>
      <c r="E194" s="23">
        <v>1104</v>
      </c>
      <c r="F194" s="23">
        <v>57.24</v>
      </c>
      <c r="G194" s="35">
        <f t="shared" si="6"/>
        <v>3631.24</v>
      </c>
      <c r="H194" s="23">
        <v>3419.25</v>
      </c>
      <c r="I194" s="35">
        <f t="shared" si="7"/>
        <v>211.99</v>
      </c>
      <c r="J194" s="23">
        <v>3632</v>
      </c>
      <c r="K194" s="23">
        <v>4.904</v>
      </c>
      <c r="L194" s="43">
        <f t="shared" si="8"/>
        <v>0.721851756452941</v>
      </c>
      <c r="M194" s="23" t="s">
        <v>2414</v>
      </c>
      <c r="N194" s="23"/>
      <c r="O194" s="23">
        <v>1167</v>
      </c>
    </row>
    <row r="195" ht="28" spans="1:15">
      <c r="A195" s="22">
        <v>44383</v>
      </c>
      <c r="B195" s="23">
        <v>645</v>
      </c>
      <c r="C195" s="23">
        <v>1028</v>
      </c>
      <c r="D195" s="23">
        <v>1008</v>
      </c>
      <c r="E195" s="23">
        <v>1200</v>
      </c>
      <c r="F195" s="23">
        <v>62.57</v>
      </c>
      <c r="G195" s="35">
        <f t="shared" si="6"/>
        <v>3943.57</v>
      </c>
      <c r="H195" s="23">
        <v>3761.25</v>
      </c>
      <c r="I195" s="35">
        <f t="shared" si="7"/>
        <v>182.32</v>
      </c>
      <c r="J195" s="23">
        <v>3944</v>
      </c>
      <c r="K195" s="23">
        <v>5.098</v>
      </c>
      <c r="L195" s="43">
        <f t="shared" si="8"/>
        <v>0.754031891113512</v>
      </c>
      <c r="M195" s="23" t="s">
        <v>2415</v>
      </c>
      <c r="N195" s="23"/>
      <c r="O195" s="23">
        <v>1176</v>
      </c>
    </row>
    <row r="196" ht="28" spans="1:15">
      <c r="A196" s="22">
        <v>44384</v>
      </c>
      <c r="B196" s="23">
        <v>671</v>
      </c>
      <c r="C196" s="23">
        <v>1073</v>
      </c>
      <c r="D196" s="23">
        <v>1039</v>
      </c>
      <c r="E196" s="23">
        <v>1230</v>
      </c>
      <c r="F196" s="23">
        <v>64.96</v>
      </c>
      <c r="G196" s="35">
        <f t="shared" si="6"/>
        <v>4077.96</v>
      </c>
      <c r="H196" s="23">
        <v>3858</v>
      </c>
      <c r="I196" s="35">
        <f t="shared" si="7"/>
        <v>219.96</v>
      </c>
      <c r="J196" s="23">
        <v>4078</v>
      </c>
      <c r="K196" s="23">
        <v>5.084</v>
      </c>
      <c r="L196" s="43">
        <f t="shared" si="8"/>
        <v>0.781797574625435</v>
      </c>
      <c r="M196" s="23" t="s">
        <v>2416</v>
      </c>
      <c r="N196" s="23"/>
      <c r="O196" s="23">
        <v>1344</v>
      </c>
    </row>
    <row r="197" ht="28" spans="1:15">
      <c r="A197" s="22">
        <v>44385</v>
      </c>
      <c r="B197" s="23">
        <v>685</v>
      </c>
      <c r="C197" s="23">
        <v>1033</v>
      </c>
      <c r="D197" s="23">
        <v>992</v>
      </c>
      <c r="E197" s="23">
        <v>1189</v>
      </c>
      <c r="F197" s="23">
        <v>58.36</v>
      </c>
      <c r="G197" s="35">
        <f t="shared" si="6"/>
        <v>3957.36</v>
      </c>
      <c r="H197" s="23">
        <v>3731.25</v>
      </c>
      <c r="I197" s="35">
        <f t="shared" si="7"/>
        <v>226.11</v>
      </c>
      <c r="J197" s="23">
        <v>3958</v>
      </c>
      <c r="K197" s="23">
        <v>4.934</v>
      </c>
      <c r="L197" s="43">
        <f t="shared" si="8"/>
        <v>0.781860519876008</v>
      </c>
      <c r="M197" s="23" t="s">
        <v>2417</v>
      </c>
      <c r="N197" s="23"/>
      <c r="O197" s="23">
        <v>1326</v>
      </c>
    </row>
    <row r="198" ht="42" spans="1:15">
      <c r="A198" s="22">
        <v>44386</v>
      </c>
      <c r="B198" s="23">
        <v>655</v>
      </c>
      <c r="C198" s="23">
        <v>994</v>
      </c>
      <c r="D198" s="23">
        <v>963</v>
      </c>
      <c r="E198" s="23">
        <v>1159</v>
      </c>
      <c r="F198" s="23">
        <v>55.54</v>
      </c>
      <c r="G198" s="35">
        <f t="shared" si="6"/>
        <v>3826.54</v>
      </c>
      <c r="H198" s="23">
        <v>3661.5</v>
      </c>
      <c r="I198" s="35">
        <f t="shared" si="7"/>
        <v>165.04</v>
      </c>
      <c r="J198" s="23">
        <v>3827</v>
      </c>
      <c r="K198" s="23">
        <v>4.806</v>
      </c>
      <c r="L198" s="43">
        <f t="shared" si="8"/>
        <v>0.776117247852141</v>
      </c>
      <c r="M198" s="23" t="s">
        <v>2418</v>
      </c>
      <c r="N198" s="23"/>
      <c r="O198" s="23">
        <v>1218</v>
      </c>
    </row>
    <row r="199" ht="28" spans="1:15">
      <c r="A199" s="22">
        <v>44387</v>
      </c>
      <c r="B199" s="23">
        <v>605</v>
      </c>
      <c r="C199" s="23">
        <v>917</v>
      </c>
      <c r="D199" s="23">
        <v>902</v>
      </c>
      <c r="E199" s="23">
        <v>1074</v>
      </c>
      <c r="F199" s="23">
        <v>43.43</v>
      </c>
      <c r="G199" s="35">
        <f t="shared" si="6"/>
        <v>3541.43</v>
      </c>
      <c r="H199" s="23">
        <v>3371.25</v>
      </c>
      <c r="I199" s="35">
        <f t="shared" si="7"/>
        <v>170.18</v>
      </c>
      <c r="J199" s="23">
        <v>3542</v>
      </c>
      <c r="K199" s="23">
        <v>4.464</v>
      </c>
      <c r="L199" s="43">
        <f t="shared" si="8"/>
        <v>0.773351638754393</v>
      </c>
      <c r="M199" s="23" t="s">
        <v>2419</v>
      </c>
      <c r="N199" s="23"/>
      <c r="O199" s="23">
        <v>1323</v>
      </c>
    </row>
    <row r="200" spans="1:15">
      <c r="A200" s="22">
        <v>44388</v>
      </c>
      <c r="B200" s="23">
        <v>529</v>
      </c>
      <c r="C200" s="23">
        <v>751</v>
      </c>
      <c r="D200" s="23">
        <v>726</v>
      </c>
      <c r="E200" s="23">
        <v>852</v>
      </c>
      <c r="F200" s="23">
        <v>32.45</v>
      </c>
      <c r="G200" s="35">
        <f t="shared" si="6"/>
        <v>2890.45</v>
      </c>
      <c r="H200" s="23">
        <v>2736</v>
      </c>
      <c r="I200" s="35">
        <f t="shared" si="7"/>
        <v>154.45</v>
      </c>
      <c r="J200" s="23">
        <v>2891</v>
      </c>
      <c r="K200" s="23">
        <v>3.426</v>
      </c>
      <c r="L200" s="43">
        <f t="shared" si="8"/>
        <v>0.822457323824577</v>
      </c>
      <c r="M200" s="23"/>
      <c r="N200" s="23"/>
      <c r="O200" s="23"/>
    </row>
    <row r="201" spans="1:15">
      <c r="A201" s="22">
        <v>44389</v>
      </c>
      <c r="B201" s="23">
        <v>474</v>
      </c>
      <c r="C201" s="23">
        <v>695</v>
      </c>
      <c r="D201" s="23">
        <v>676</v>
      </c>
      <c r="E201" s="23">
        <v>791</v>
      </c>
      <c r="F201" s="23">
        <v>31.4</v>
      </c>
      <c r="G201" s="35">
        <f t="shared" ref="G201:G264" si="9">B201+C201+D201+E201+F201</f>
        <v>2667.4</v>
      </c>
      <c r="H201" s="23">
        <v>2493.75</v>
      </c>
      <c r="I201" s="35">
        <f t="shared" ref="I201:I264" si="10">G201-H201</f>
        <v>173.65</v>
      </c>
      <c r="J201" s="23">
        <v>2668</v>
      </c>
      <c r="K201" s="23">
        <v>3.196</v>
      </c>
      <c r="L201" s="43">
        <f t="shared" ref="L201:L264" si="11">J201/K201/1026</f>
        <v>0.813638880959874</v>
      </c>
      <c r="M201" s="23"/>
      <c r="N201" s="23"/>
      <c r="O201" s="23"/>
    </row>
    <row r="202" ht="28" spans="1:15">
      <c r="A202" s="22">
        <v>44390</v>
      </c>
      <c r="B202" s="23">
        <v>640</v>
      </c>
      <c r="C202" s="23">
        <v>983</v>
      </c>
      <c r="D202" s="23">
        <v>947</v>
      </c>
      <c r="E202" s="23">
        <v>1149</v>
      </c>
      <c r="F202" s="23">
        <v>56.22</v>
      </c>
      <c r="G202" s="35">
        <f t="shared" si="9"/>
        <v>3775.22</v>
      </c>
      <c r="H202" s="23">
        <v>3565.5</v>
      </c>
      <c r="I202" s="35">
        <f t="shared" si="10"/>
        <v>209.72</v>
      </c>
      <c r="J202" s="23">
        <v>3776</v>
      </c>
      <c r="K202" s="23">
        <v>4.738</v>
      </c>
      <c r="L202" s="43">
        <f t="shared" si="11"/>
        <v>0.776764856656439</v>
      </c>
      <c r="M202" s="23" t="s">
        <v>2420</v>
      </c>
      <c r="N202" s="23"/>
      <c r="O202" s="23">
        <v>1344</v>
      </c>
    </row>
    <row r="203" spans="1:15">
      <c r="A203" s="22">
        <v>44391</v>
      </c>
      <c r="B203" s="23">
        <v>646</v>
      </c>
      <c r="C203" s="23">
        <v>998</v>
      </c>
      <c r="D203" s="23">
        <v>968</v>
      </c>
      <c r="E203" s="23">
        <v>1149</v>
      </c>
      <c r="F203" s="23">
        <v>53.38</v>
      </c>
      <c r="G203" s="35">
        <f t="shared" si="9"/>
        <v>3814.38</v>
      </c>
      <c r="H203" s="23">
        <v>3607.5</v>
      </c>
      <c r="I203" s="35">
        <f t="shared" si="10"/>
        <v>206.88</v>
      </c>
      <c r="J203" s="23">
        <v>3815</v>
      </c>
      <c r="K203" s="23">
        <v>4.715</v>
      </c>
      <c r="L203" s="43">
        <f t="shared" si="11"/>
        <v>0.788615819033858</v>
      </c>
      <c r="M203" s="23"/>
      <c r="N203" s="23"/>
      <c r="O203" s="23"/>
    </row>
    <row r="204" spans="1:15">
      <c r="A204" s="22">
        <v>44392</v>
      </c>
      <c r="B204" s="23">
        <v>634</v>
      </c>
      <c r="C204" s="23">
        <v>1003</v>
      </c>
      <c r="D204" s="23">
        <v>968</v>
      </c>
      <c r="E204" s="23">
        <v>1165</v>
      </c>
      <c r="F204" s="23">
        <v>53.11</v>
      </c>
      <c r="G204" s="35">
        <f t="shared" si="9"/>
        <v>3823.11</v>
      </c>
      <c r="H204" s="23">
        <v>3681</v>
      </c>
      <c r="I204" s="35">
        <f t="shared" si="10"/>
        <v>142.11</v>
      </c>
      <c r="J204" s="23">
        <v>3824</v>
      </c>
      <c r="K204" s="23">
        <v>4.803</v>
      </c>
      <c r="L204" s="43">
        <f t="shared" si="11"/>
        <v>0.775993236845555</v>
      </c>
      <c r="M204" s="23"/>
      <c r="N204" s="23"/>
      <c r="O204" s="23"/>
    </row>
    <row r="205" spans="1:15">
      <c r="A205" s="22">
        <v>44393</v>
      </c>
      <c r="B205" s="23">
        <v>545</v>
      </c>
      <c r="C205" s="23">
        <v>852</v>
      </c>
      <c r="D205" s="23">
        <v>831</v>
      </c>
      <c r="E205" s="23">
        <v>993</v>
      </c>
      <c r="F205" s="23">
        <v>42.64</v>
      </c>
      <c r="G205" s="35">
        <f t="shared" si="9"/>
        <v>3263.64</v>
      </c>
      <c r="H205" s="23">
        <v>3075</v>
      </c>
      <c r="I205" s="35">
        <f t="shared" si="10"/>
        <v>188.64</v>
      </c>
      <c r="J205" s="23">
        <v>3264</v>
      </c>
      <c r="K205" s="23">
        <v>4.131</v>
      </c>
      <c r="L205" s="43">
        <f t="shared" si="11"/>
        <v>0.770100835078093</v>
      </c>
      <c r="M205" s="23"/>
      <c r="N205" s="23"/>
      <c r="O205" s="23"/>
    </row>
    <row r="206" spans="1:15">
      <c r="A206" s="22">
        <v>44394</v>
      </c>
      <c r="B206" s="23">
        <v>554</v>
      </c>
      <c r="C206" s="23">
        <v>817</v>
      </c>
      <c r="D206" s="23">
        <v>791</v>
      </c>
      <c r="E206" s="23">
        <v>937</v>
      </c>
      <c r="F206" s="23">
        <v>43.87</v>
      </c>
      <c r="G206" s="35">
        <f t="shared" si="9"/>
        <v>3142.87</v>
      </c>
      <c r="H206" s="23">
        <v>2953.5</v>
      </c>
      <c r="I206" s="35">
        <f t="shared" si="10"/>
        <v>189.37</v>
      </c>
      <c r="J206" s="23">
        <v>3143</v>
      </c>
      <c r="K206" s="23">
        <v>2.871</v>
      </c>
      <c r="L206" s="43">
        <f t="shared" si="11"/>
        <v>1.06699854632906</v>
      </c>
      <c r="M206" s="23"/>
      <c r="N206" s="23"/>
      <c r="O206" s="23"/>
    </row>
    <row r="207" spans="1:15">
      <c r="A207" s="22">
        <v>44395</v>
      </c>
      <c r="B207" s="23">
        <v>373</v>
      </c>
      <c r="C207" s="23">
        <v>509</v>
      </c>
      <c r="D207" s="23">
        <v>494</v>
      </c>
      <c r="E207" s="23">
        <v>575</v>
      </c>
      <c r="F207" s="23">
        <v>21.28</v>
      </c>
      <c r="G207" s="35">
        <f t="shared" si="9"/>
        <v>1972.28</v>
      </c>
      <c r="H207" s="23">
        <v>1845</v>
      </c>
      <c r="I207" s="35">
        <f t="shared" si="10"/>
        <v>127.28</v>
      </c>
      <c r="J207" s="23">
        <v>1973</v>
      </c>
      <c r="K207" s="23">
        <v>1.933</v>
      </c>
      <c r="L207" s="43">
        <f t="shared" si="11"/>
        <v>0.994827702699296</v>
      </c>
      <c r="M207" s="23"/>
      <c r="N207" s="23"/>
      <c r="O207" s="23"/>
    </row>
    <row r="208" ht="28" spans="1:15">
      <c r="A208" s="22">
        <v>44396</v>
      </c>
      <c r="B208" s="23">
        <v>464</v>
      </c>
      <c r="C208" s="23">
        <v>654</v>
      </c>
      <c r="D208" s="23">
        <v>635</v>
      </c>
      <c r="E208" s="23">
        <v>746</v>
      </c>
      <c r="F208" s="23">
        <v>24.46</v>
      </c>
      <c r="G208" s="35">
        <f t="shared" si="9"/>
        <v>2523.46</v>
      </c>
      <c r="H208" s="23">
        <v>2355</v>
      </c>
      <c r="I208" s="35">
        <f t="shared" si="10"/>
        <v>168.46</v>
      </c>
      <c r="J208" s="23">
        <v>2524</v>
      </c>
      <c r="K208" s="23">
        <v>2.824</v>
      </c>
      <c r="L208" s="43">
        <f t="shared" si="11"/>
        <v>0.871118621230445</v>
      </c>
      <c r="M208" s="23" t="s">
        <v>2421</v>
      </c>
      <c r="N208" s="23"/>
      <c r="O208" s="23">
        <v>1266</v>
      </c>
    </row>
    <row r="209" spans="1:15">
      <c r="A209" s="22">
        <v>44397</v>
      </c>
      <c r="B209" s="23">
        <v>287</v>
      </c>
      <c r="C209" s="23">
        <v>374</v>
      </c>
      <c r="D209" s="23">
        <v>363</v>
      </c>
      <c r="E209" s="23">
        <v>408</v>
      </c>
      <c r="F209" s="23">
        <v>11.07</v>
      </c>
      <c r="G209" s="35">
        <f t="shared" si="9"/>
        <v>1443.07</v>
      </c>
      <c r="H209" s="23">
        <v>1329.75</v>
      </c>
      <c r="I209" s="35">
        <f t="shared" si="10"/>
        <v>113.32</v>
      </c>
      <c r="J209" s="23">
        <v>1444</v>
      </c>
      <c r="K209" s="23">
        <v>1.585</v>
      </c>
      <c r="L209" s="43">
        <f t="shared" si="11"/>
        <v>0.887954200257039</v>
      </c>
      <c r="M209" s="23"/>
      <c r="N209" s="23"/>
      <c r="O209" s="23"/>
    </row>
    <row r="210" spans="1:15">
      <c r="A210" s="22">
        <v>44398</v>
      </c>
      <c r="B210" s="23">
        <v>418</v>
      </c>
      <c r="C210" s="23">
        <v>569</v>
      </c>
      <c r="D210" s="23">
        <v>550</v>
      </c>
      <c r="E210" s="23">
        <v>630</v>
      </c>
      <c r="F210" s="23">
        <v>20.84</v>
      </c>
      <c r="G210" s="35">
        <f t="shared" si="9"/>
        <v>2187.84</v>
      </c>
      <c r="H210" s="23">
        <v>2020.5</v>
      </c>
      <c r="I210" s="35">
        <f t="shared" si="10"/>
        <v>167.34</v>
      </c>
      <c r="J210" s="23">
        <v>2188</v>
      </c>
      <c r="K210" s="23">
        <v>2.526</v>
      </c>
      <c r="L210" s="43">
        <f t="shared" si="11"/>
        <v>0.844241332635715</v>
      </c>
      <c r="M210" s="23" t="s">
        <v>2422</v>
      </c>
      <c r="N210" s="23"/>
      <c r="O210" s="23"/>
    </row>
    <row r="211" ht="28" spans="1:15">
      <c r="A211" s="22">
        <v>44399</v>
      </c>
      <c r="B211" s="23">
        <v>600</v>
      </c>
      <c r="C211" s="23">
        <v>857</v>
      </c>
      <c r="D211" s="23">
        <v>831</v>
      </c>
      <c r="E211" s="23">
        <v>978</v>
      </c>
      <c r="F211" s="23">
        <v>39.71</v>
      </c>
      <c r="G211" s="35">
        <f t="shared" si="9"/>
        <v>3305.71</v>
      </c>
      <c r="H211" s="23">
        <v>3129.75</v>
      </c>
      <c r="I211" s="35">
        <f t="shared" si="10"/>
        <v>175.96</v>
      </c>
      <c r="J211" s="23">
        <v>3306</v>
      </c>
      <c r="K211" s="23">
        <v>3.944</v>
      </c>
      <c r="L211" s="43">
        <f t="shared" si="11"/>
        <v>0.816993464052288</v>
      </c>
      <c r="M211" s="23" t="s">
        <v>2423</v>
      </c>
      <c r="N211" s="23"/>
      <c r="O211" s="23">
        <v>790</v>
      </c>
    </row>
    <row r="212" ht="42" spans="1:15">
      <c r="A212" s="22">
        <v>44400</v>
      </c>
      <c r="B212" s="23">
        <v>338</v>
      </c>
      <c r="C212" s="23">
        <v>443</v>
      </c>
      <c r="D212" s="23">
        <v>424</v>
      </c>
      <c r="E212" s="23">
        <v>479</v>
      </c>
      <c r="F212" s="23">
        <v>14.07</v>
      </c>
      <c r="G212" s="35">
        <f t="shared" si="9"/>
        <v>1698.07</v>
      </c>
      <c r="H212" s="23">
        <v>1578</v>
      </c>
      <c r="I212" s="35">
        <f t="shared" si="10"/>
        <v>120.07</v>
      </c>
      <c r="J212" s="23">
        <v>1699</v>
      </c>
      <c r="K212" s="23">
        <v>1.855</v>
      </c>
      <c r="L212" s="43">
        <f t="shared" si="11"/>
        <v>0.892692948303673</v>
      </c>
      <c r="M212" s="23" t="s">
        <v>2424</v>
      </c>
      <c r="N212" s="23"/>
      <c r="O212" s="23">
        <v>1230</v>
      </c>
    </row>
    <row r="213" ht="42" spans="1:15">
      <c r="A213" s="22">
        <v>44401</v>
      </c>
      <c r="B213" s="23">
        <v>514</v>
      </c>
      <c r="C213" s="23">
        <v>737</v>
      </c>
      <c r="D213" s="23">
        <v>715</v>
      </c>
      <c r="E213" s="23">
        <v>836</v>
      </c>
      <c r="F213" s="23">
        <v>31.01</v>
      </c>
      <c r="G213" s="35">
        <f t="shared" si="9"/>
        <v>2833.01</v>
      </c>
      <c r="H213" s="23">
        <v>2656.5</v>
      </c>
      <c r="I213" s="35">
        <f t="shared" si="10"/>
        <v>176.51</v>
      </c>
      <c r="J213" s="23">
        <v>2834</v>
      </c>
      <c r="K213" s="23">
        <v>3.393</v>
      </c>
      <c r="L213" s="43">
        <f t="shared" si="11"/>
        <v>0.814082887081475</v>
      </c>
      <c r="M213" s="23" t="s">
        <v>2425</v>
      </c>
      <c r="N213" s="23"/>
      <c r="O213" s="23">
        <v>1449</v>
      </c>
    </row>
    <row r="214" spans="1:15">
      <c r="A214" s="22">
        <v>44402</v>
      </c>
      <c r="B214" s="23">
        <v>141</v>
      </c>
      <c r="C214" s="23">
        <v>171</v>
      </c>
      <c r="D214" s="23">
        <v>161</v>
      </c>
      <c r="E214" s="23">
        <v>187</v>
      </c>
      <c r="F214" s="23">
        <v>4.82</v>
      </c>
      <c r="G214" s="35">
        <f t="shared" si="9"/>
        <v>664.82</v>
      </c>
      <c r="H214" s="23">
        <v>559.5</v>
      </c>
      <c r="I214" s="35">
        <f t="shared" si="10"/>
        <v>105.32</v>
      </c>
      <c r="J214" s="23">
        <v>665</v>
      </c>
      <c r="K214" s="23">
        <v>0.741</v>
      </c>
      <c r="L214" s="43">
        <f t="shared" si="11"/>
        <v>0.874693857149997</v>
      </c>
      <c r="M214" s="23" t="s">
        <v>2426</v>
      </c>
      <c r="N214" s="23"/>
      <c r="O214" s="23"/>
    </row>
    <row r="215" spans="1:15">
      <c r="A215" s="22">
        <v>44403</v>
      </c>
      <c r="B215" s="23">
        <v>151</v>
      </c>
      <c r="C215" s="23">
        <v>197</v>
      </c>
      <c r="D215" s="23">
        <v>191</v>
      </c>
      <c r="E215" s="23">
        <v>211</v>
      </c>
      <c r="F215" s="23">
        <v>5.58</v>
      </c>
      <c r="G215" s="35">
        <f t="shared" si="9"/>
        <v>755.58</v>
      </c>
      <c r="H215" s="23">
        <v>619.5</v>
      </c>
      <c r="I215" s="35">
        <f t="shared" si="10"/>
        <v>136.08</v>
      </c>
      <c r="J215" s="23">
        <v>756</v>
      </c>
      <c r="K215" s="23">
        <v>0.902</v>
      </c>
      <c r="L215" s="43">
        <f t="shared" si="11"/>
        <v>0.816898121134321</v>
      </c>
      <c r="M215" s="23" t="s">
        <v>2427</v>
      </c>
      <c r="N215" s="23"/>
      <c r="O215" s="23"/>
    </row>
    <row r="216" spans="1:15">
      <c r="A216" s="22">
        <v>44404</v>
      </c>
      <c r="B216" s="23">
        <v>343</v>
      </c>
      <c r="C216" s="23">
        <v>463</v>
      </c>
      <c r="D216" s="23">
        <v>454</v>
      </c>
      <c r="E216" s="23">
        <v>525</v>
      </c>
      <c r="F216" s="23">
        <v>15.71</v>
      </c>
      <c r="G216" s="35">
        <f t="shared" si="9"/>
        <v>1800.71</v>
      </c>
      <c r="H216" s="23">
        <v>1656.75</v>
      </c>
      <c r="I216" s="35">
        <f t="shared" si="10"/>
        <v>143.96</v>
      </c>
      <c r="J216" s="23">
        <v>1801</v>
      </c>
      <c r="K216" s="23">
        <v>1.967</v>
      </c>
      <c r="L216" s="43">
        <f t="shared" si="11"/>
        <v>0.892404994296734</v>
      </c>
      <c r="M216" s="23"/>
      <c r="N216" s="23"/>
      <c r="O216" s="23"/>
    </row>
    <row r="217" spans="1:15">
      <c r="A217" s="22">
        <v>44405</v>
      </c>
      <c r="B217" s="23">
        <v>277</v>
      </c>
      <c r="C217" s="23">
        <v>373</v>
      </c>
      <c r="D217" s="23">
        <v>358</v>
      </c>
      <c r="E217" s="23">
        <v>403</v>
      </c>
      <c r="F217" s="23">
        <v>11.11</v>
      </c>
      <c r="G217" s="35">
        <f t="shared" si="9"/>
        <v>1422.11</v>
      </c>
      <c r="H217" s="23">
        <v>1284.75</v>
      </c>
      <c r="I217" s="35">
        <f t="shared" si="10"/>
        <v>137.36</v>
      </c>
      <c r="J217" s="23">
        <v>1423</v>
      </c>
      <c r="K217" s="23">
        <v>1.556</v>
      </c>
      <c r="L217" s="43">
        <f t="shared" si="11"/>
        <v>0.89134933878541</v>
      </c>
      <c r="M217" s="23"/>
      <c r="N217" s="23"/>
      <c r="O217" s="23"/>
    </row>
    <row r="218" spans="1:15">
      <c r="A218" s="22">
        <v>44406</v>
      </c>
      <c r="B218" s="23">
        <v>172</v>
      </c>
      <c r="C218" s="23">
        <v>222</v>
      </c>
      <c r="D218" s="23">
        <v>217</v>
      </c>
      <c r="E218" s="23">
        <v>237</v>
      </c>
      <c r="F218" s="23">
        <v>6.23</v>
      </c>
      <c r="G218" s="35">
        <f t="shared" si="9"/>
        <v>854.23</v>
      </c>
      <c r="H218" s="23">
        <v>714</v>
      </c>
      <c r="I218" s="35">
        <f t="shared" si="10"/>
        <v>140.23</v>
      </c>
      <c r="J218" s="23">
        <v>855</v>
      </c>
      <c r="K218" s="23">
        <v>0.945</v>
      </c>
      <c r="L218" s="43">
        <f t="shared" si="11"/>
        <v>0.881834215167549</v>
      </c>
      <c r="M218" s="23"/>
      <c r="N218" s="23"/>
      <c r="O218" s="23"/>
    </row>
    <row r="219" spans="1:15">
      <c r="A219" s="22">
        <v>44407</v>
      </c>
      <c r="B219" s="23">
        <v>302</v>
      </c>
      <c r="C219" s="23">
        <v>403</v>
      </c>
      <c r="D219" s="23">
        <v>388</v>
      </c>
      <c r="E219" s="23">
        <v>438</v>
      </c>
      <c r="F219" s="23">
        <v>12.84</v>
      </c>
      <c r="G219" s="35">
        <f t="shared" si="9"/>
        <v>1543.84</v>
      </c>
      <c r="H219" s="23">
        <v>1408.5</v>
      </c>
      <c r="I219" s="35">
        <f t="shared" si="10"/>
        <v>135.34</v>
      </c>
      <c r="J219" s="23">
        <v>1544</v>
      </c>
      <c r="K219" s="23">
        <v>1.874</v>
      </c>
      <c r="L219" s="43">
        <f t="shared" si="11"/>
        <v>0.803027371583233</v>
      </c>
      <c r="M219" s="23" t="s">
        <v>2428</v>
      </c>
      <c r="N219" s="23"/>
      <c r="O219" s="23"/>
    </row>
    <row r="220" spans="1:15">
      <c r="A220" s="22">
        <v>44408</v>
      </c>
      <c r="B220" s="23">
        <v>393</v>
      </c>
      <c r="C220" s="23">
        <v>524</v>
      </c>
      <c r="D220" s="23">
        <v>524</v>
      </c>
      <c r="E220" s="23">
        <v>610</v>
      </c>
      <c r="F220" s="23">
        <v>19.44</v>
      </c>
      <c r="G220" s="35">
        <f t="shared" si="9"/>
        <v>2070.44</v>
      </c>
      <c r="H220" s="23">
        <v>1910.25</v>
      </c>
      <c r="I220" s="35">
        <f t="shared" si="10"/>
        <v>160.19</v>
      </c>
      <c r="J220" s="23">
        <v>2071</v>
      </c>
      <c r="K220" s="23">
        <v>2.376</v>
      </c>
      <c r="L220" s="43">
        <f t="shared" si="11"/>
        <v>0.849544831026313</v>
      </c>
      <c r="M220" s="23" t="s">
        <v>2429</v>
      </c>
      <c r="N220" s="23"/>
      <c r="O220" s="23"/>
    </row>
    <row r="221" spans="1:15">
      <c r="A221" s="22">
        <v>44409</v>
      </c>
      <c r="B221" s="23">
        <v>414</v>
      </c>
      <c r="C221" s="23">
        <v>560</v>
      </c>
      <c r="D221" s="23">
        <v>559</v>
      </c>
      <c r="E221" s="23">
        <v>660</v>
      </c>
      <c r="F221" s="23">
        <v>20.94</v>
      </c>
      <c r="G221" s="35">
        <f t="shared" si="9"/>
        <v>2213.94</v>
      </c>
      <c r="H221" s="23">
        <v>2067</v>
      </c>
      <c r="I221" s="35">
        <f t="shared" si="10"/>
        <v>146.94</v>
      </c>
      <c r="J221" s="23">
        <v>2214</v>
      </c>
      <c r="K221" s="23">
        <v>2.637</v>
      </c>
      <c r="L221" s="43">
        <f t="shared" si="11"/>
        <v>0.818314272598447</v>
      </c>
      <c r="M221" s="23" t="s">
        <v>2430</v>
      </c>
      <c r="N221" s="23"/>
      <c r="O221" s="23"/>
    </row>
    <row r="222" spans="1:15">
      <c r="A222" s="22">
        <v>44410</v>
      </c>
      <c r="B222" s="23">
        <v>232</v>
      </c>
      <c r="C222" s="23">
        <v>277</v>
      </c>
      <c r="D222" s="23">
        <v>283</v>
      </c>
      <c r="E222" s="23">
        <v>333</v>
      </c>
      <c r="F222" s="23">
        <v>10.16</v>
      </c>
      <c r="G222" s="35">
        <f t="shared" si="9"/>
        <v>1135.16</v>
      </c>
      <c r="H222" s="23">
        <v>1018.5</v>
      </c>
      <c r="I222" s="35">
        <f t="shared" si="10"/>
        <v>116.66</v>
      </c>
      <c r="J222" s="23">
        <v>1136</v>
      </c>
      <c r="K222" s="23">
        <v>0.787</v>
      </c>
      <c r="L222" s="43">
        <f t="shared" si="11"/>
        <v>1.40687735150385</v>
      </c>
      <c r="M222" s="23"/>
      <c r="N222" s="23"/>
      <c r="O222" s="23"/>
    </row>
    <row r="223" spans="1:15">
      <c r="A223" s="22">
        <v>44411</v>
      </c>
      <c r="B223" s="23">
        <v>317</v>
      </c>
      <c r="C223" s="23">
        <v>419</v>
      </c>
      <c r="D223" s="23">
        <v>418</v>
      </c>
      <c r="E223" s="23">
        <v>504</v>
      </c>
      <c r="F223" s="23">
        <v>15.27</v>
      </c>
      <c r="G223" s="35">
        <f t="shared" si="9"/>
        <v>1673.27</v>
      </c>
      <c r="H223" s="23">
        <v>1523.25</v>
      </c>
      <c r="I223" s="35">
        <f t="shared" si="10"/>
        <v>150.02</v>
      </c>
      <c r="J223" s="23">
        <v>1674</v>
      </c>
      <c r="K223" s="23">
        <v>1.953</v>
      </c>
      <c r="L223" s="43">
        <f t="shared" si="11"/>
        <v>0.835421888053467</v>
      </c>
      <c r="M223" s="23" t="s">
        <v>2431</v>
      </c>
      <c r="N223" s="23"/>
      <c r="O223" s="23"/>
    </row>
    <row r="224" spans="1:15">
      <c r="A224" s="22">
        <v>44412</v>
      </c>
      <c r="B224" s="23">
        <v>388</v>
      </c>
      <c r="C224" s="23">
        <v>509</v>
      </c>
      <c r="D224" s="23">
        <v>514</v>
      </c>
      <c r="E224" s="23">
        <v>620</v>
      </c>
      <c r="F224" s="23">
        <v>21.94</v>
      </c>
      <c r="G224" s="35">
        <f t="shared" si="9"/>
        <v>2052.94</v>
      </c>
      <c r="H224" s="23">
        <v>1903.5</v>
      </c>
      <c r="I224" s="35">
        <f t="shared" si="10"/>
        <v>149.44</v>
      </c>
      <c r="J224" s="23">
        <v>2053</v>
      </c>
      <c r="K224" s="23">
        <v>2.485</v>
      </c>
      <c r="L224" s="43">
        <f t="shared" si="11"/>
        <v>0.80522119069191</v>
      </c>
      <c r="M224" s="23" t="s">
        <v>2432</v>
      </c>
      <c r="N224" s="23"/>
      <c r="O224" s="23"/>
    </row>
    <row r="225" ht="56" spans="1:15">
      <c r="A225" s="22">
        <v>44413</v>
      </c>
      <c r="B225" s="23">
        <v>479</v>
      </c>
      <c r="C225" s="23">
        <v>659</v>
      </c>
      <c r="D225" s="23">
        <v>645</v>
      </c>
      <c r="E225" s="23">
        <v>791</v>
      </c>
      <c r="F225" s="23">
        <v>31.47</v>
      </c>
      <c r="G225" s="35">
        <f t="shared" si="9"/>
        <v>2605.47</v>
      </c>
      <c r="H225" s="23">
        <v>2467.5</v>
      </c>
      <c r="I225" s="35">
        <f t="shared" si="10"/>
        <v>137.97</v>
      </c>
      <c r="J225" s="23">
        <v>2606</v>
      </c>
      <c r="K225" s="23">
        <v>3.225</v>
      </c>
      <c r="L225" s="43">
        <f t="shared" si="11"/>
        <v>0.787584810432628</v>
      </c>
      <c r="M225" s="23" t="s">
        <v>2433</v>
      </c>
      <c r="N225" s="23"/>
      <c r="O225" s="23">
        <v>1197</v>
      </c>
    </row>
    <row r="226" ht="42" spans="1:15">
      <c r="A226" s="22">
        <v>44414</v>
      </c>
      <c r="B226" s="23">
        <v>479</v>
      </c>
      <c r="C226" s="23">
        <v>641</v>
      </c>
      <c r="D226" s="23">
        <v>615</v>
      </c>
      <c r="E226" s="23">
        <v>751</v>
      </c>
      <c r="F226" s="23">
        <v>29.78</v>
      </c>
      <c r="G226" s="35">
        <f t="shared" si="9"/>
        <v>2515.78</v>
      </c>
      <c r="H226" s="23">
        <v>2346</v>
      </c>
      <c r="I226" s="35">
        <f t="shared" si="10"/>
        <v>169.78</v>
      </c>
      <c r="J226" s="23">
        <v>2516</v>
      </c>
      <c r="K226" s="23">
        <v>3.065</v>
      </c>
      <c r="L226" s="43">
        <f t="shared" si="11"/>
        <v>0.800078863099383</v>
      </c>
      <c r="M226" s="23" t="s">
        <v>2434</v>
      </c>
      <c r="N226" s="23"/>
      <c r="O226" s="23">
        <v>777</v>
      </c>
    </row>
    <row r="227" ht="28" spans="1:15">
      <c r="A227" s="22">
        <v>44415</v>
      </c>
      <c r="B227" s="23">
        <v>483</v>
      </c>
      <c r="C227" s="23">
        <v>655</v>
      </c>
      <c r="D227" s="23">
        <v>640</v>
      </c>
      <c r="E227" s="23">
        <v>771</v>
      </c>
      <c r="F227" s="23">
        <v>29.53</v>
      </c>
      <c r="G227" s="35">
        <f t="shared" si="9"/>
        <v>2578.53</v>
      </c>
      <c r="H227" s="23">
        <v>2419.5</v>
      </c>
      <c r="I227" s="35">
        <f t="shared" si="10"/>
        <v>159.03</v>
      </c>
      <c r="J227" s="23">
        <v>2579</v>
      </c>
      <c r="K227" s="23">
        <v>3.243</v>
      </c>
      <c r="L227" s="43">
        <f t="shared" si="11"/>
        <v>0.775098743191964</v>
      </c>
      <c r="M227" s="23" t="s">
        <v>2435</v>
      </c>
      <c r="N227" s="23"/>
      <c r="O227" s="23">
        <v>798</v>
      </c>
    </row>
    <row r="228" spans="1:15">
      <c r="A228" s="22">
        <v>44416</v>
      </c>
      <c r="B228" s="23">
        <v>530</v>
      </c>
      <c r="C228" s="23">
        <v>756</v>
      </c>
      <c r="D228" s="23">
        <v>736</v>
      </c>
      <c r="E228" s="23">
        <v>867</v>
      </c>
      <c r="F228" s="23">
        <v>34.18</v>
      </c>
      <c r="G228" s="35">
        <f t="shared" si="9"/>
        <v>2923.18</v>
      </c>
      <c r="H228" s="23">
        <v>2744.25</v>
      </c>
      <c r="I228" s="35">
        <f t="shared" si="10"/>
        <v>178.93</v>
      </c>
      <c r="J228" s="23">
        <v>2859</v>
      </c>
      <c r="K228" s="23">
        <v>3.709</v>
      </c>
      <c r="L228" s="43">
        <f t="shared" si="11"/>
        <v>0.751294070531771</v>
      </c>
      <c r="M228" s="23"/>
      <c r="N228" s="23"/>
      <c r="O228" s="23"/>
    </row>
    <row r="229" spans="1:15">
      <c r="A229" s="22">
        <v>44417</v>
      </c>
      <c r="B229" s="23"/>
      <c r="C229" s="23"/>
      <c r="D229" s="23"/>
      <c r="E229" s="23"/>
      <c r="F229" s="23"/>
      <c r="G229" s="35">
        <f t="shared" si="9"/>
        <v>0</v>
      </c>
      <c r="H229" s="23"/>
      <c r="I229" s="35">
        <f t="shared" si="10"/>
        <v>0</v>
      </c>
      <c r="J229" s="23"/>
      <c r="K229" s="23"/>
      <c r="L229" s="43" t="e">
        <f t="shared" si="11"/>
        <v>#DIV/0!</v>
      </c>
      <c r="M229" s="23"/>
      <c r="N229" s="23"/>
      <c r="O229" s="23"/>
    </row>
    <row r="230" spans="1:15">
      <c r="A230" s="22">
        <v>44418</v>
      </c>
      <c r="B230" s="23"/>
      <c r="C230" s="23"/>
      <c r="D230" s="23"/>
      <c r="E230" s="23"/>
      <c r="F230" s="23"/>
      <c r="G230" s="35">
        <f t="shared" si="9"/>
        <v>0</v>
      </c>
      <c r="H230" s="23"/>
      <c r="I230" s="35">
        <f t="shared" si="10"/>
        <v>0</v>
      </c>
      <c r="J230" s="23"/>
      <c r="K230" s="23"/>
      <c r="L230" s="43" t="e">
        <f t="shared" si="11"/>
        <v>#DIV/0!</v>
      </c>
      <c r="M230" s="23"/>
      <c r="N230" s="23"/>
      <c r="O230" s="23"/>
    </row>
    <row r="231" spans="1:15">
      <c r="A231" s="22">
        <v>44419</v>
      </c>
      <c r="B231" s="23"/>
      <c r="C231" s="23"/>
      <c r="D231" s="23"/>
      <c r="E231" s="23"/>
      <c r="F231" s="23"/>
      <c r="G231" s="35">
        <f t="shared" si="9"/>
        <v>0</v>
      </c>
      <c r="H231" s="23"/>
      <c r="I231" s="35">
        <f t="shared" si="10"/>
        <v>0</v>
      </c>
      <c r="J231" s="23"/>
      <c r="K231" s="23"/>
      <c r="L231" s="43" t="e">
        <f t="shared" si="11"/>
        <v>#DIV/0!</v>
      </c>
      <c r="M231" s="23"/>
      <c r="N231" s="23"/>
      <c r="O231" s="23"/>
    </row>
    <row r="232" spans="1:15">
      <c r="A232" s="22">
        <v>44420</v>
      </c>
      <c r="B232" s="23"/>
      <c r="C232" s="23"/>
      <c r="D232" s="23"/>
      <c r="E232" s="23"/>
      <c r="F232" s="23"/>
      <c r="G232" s="35">
        <f t="shared" si="9"/>
        <v>0</v>
      </c>
      <c r="H232" s="23"/>
      <c r="I232" s="35">
        <f t="shared" si="10"/>
        <v>0</v>
      </c>
      <c r="J232" s="23"/>
      <c r="K232" s="23"/>
      <c r="L232" s="43" t="e">
        <f t="shared" si="11"/>
        <v>#DIV/0!</v>
      </c>
      <c r="M232" s="23"/>
      <c r="N232" s="23"/>
      <c r="O232" s="23"/>
    </row>
    <row r="233" spans="1:15">
      <c r="A233" s="22">
        <v>44421</v>
      </c>
      <c r="B233" s="23"/>
      <c r="C233" s="23"/>
      <c r="D233" s="23"/>
      <c r="E233" s="23"/>
      <c r="F233" s="23"/>
      <c r="G233" s="35">
        <f t="shared" si="9"/>
        <v>0</v>
      </c>
      <c r="H233" s="23"/>
      <c r="I233" s="35">
        <f t="shared" si="10"/>
        <v>0</v>
      </c>
      <c r="J233" s="23"/>
      <c r="K233" s="23"/>
      <c r="L233" s="43" t="e">
        <f t="shared" si="11"/>
        <v>#DIV/0!</v>
      </c>
      <c r="M233" s="23"/>
      <c r="N233" s="23"/>
      <c r="O233" s="23"/>
    </row>
    <row r="234" spans="1:15">
      <c r="A234" s="22">
        <v>44422</v>
      </c>
      <c r="B234" s="23"/>
      <c r="C234" s="23"/>
      <c r="D234" s="23"/>
      <c r="E234" s="23"/>
      <c r="F234" s="23"/>
      <c r="G234" s="35">
        <f t="shared" si="9"/>
        <v>0</v>
      </c>
      <c r="H234" s="23"/>
      <c r="I234" s="35">
        <f t="shared" si="10"/>
        <v>0</v>
      </c>
      <c r="J234" s="23"/>
      <c r="K234" s="23"/>
      <c r="L234" s="43" t="e">
        <f t="shared" si="11"/>
        <v>#DIV/0!</v>
      </c>
      <c r="M234" s="23"/>
      <c r="N234" s="23"/>
      <c r="O234" s="23"/>
    </row>
    <row r="235" spans="1:15">
      <c r="A235" s="22">
        <v>44423</v>
      </c>
      <c r="B235" s="23"/>
      <c r="C235" s="23"/>
      <c r="D235" s="23"/>
      <c r="E235" s="23"/>
      <c r="F235" s="23"/>
      <c r="G235" s="35">
        <f t="shared" si="9"/>
        <v>0</v>
      </c>
      <c r="H235" s="23"/>
      <c r="I235" s="35">
        <f t="shared" si="10"/>
        <v>0</v>
      </c>
      <c r="J235" s="23"/>
      <c r="K235" s="23"/>
      <c r="L235" s="43" t="e">
        <f t="shared" si="11"/>
        <v>#DIV/0!</v>
      </c>
      <c r="M235" s="23"/>
      <c r="N235" s="23"/>
      <c r="O235" s="23"/>
    </row>
    <row r="236" spans="1:15">
      <c r="A236" s="22">
        <v>44424</v>
      </c>
      <c r="B236" s="23"/>
      <c r="C236" s="23"/>
      <c r="D236" s="23"/>
      <c r="E236" s="23"/>
      <c r="F236" s="23"/>
      <c r="G236" s="35">
        <f t="shared" si="9"/>
        <v>0</v>
      </c>
      <c r="H236" s="23"/>
      <c r="I236" s="35">
        <f t="shared" si="10"/>
        <v>0</v>
      </c>
      <c r="J236" s="23"/>
      <c r="K236" s="23"/>
      <c r="L236" s="43" t="e">
        <f t="shared" si="11"/>
        <v>#DIV/0!</v>
      </c>
      <c r="M236" s="23"/>
      <c r="N236" s="23"/>
      <c r="O236" s="23"/>
    </row>
    <row r="237" spans="1:15">
      <c r="A237" s="22">
        <v>44425</v>
      </c>
      <c r="B237" s="23"/>
      <c r="C237" s="23"/>
      <c r="D237" s="23"/>
      <c r="E237" s="23"/>
      <c r="F237" s="23"/>
      <c r="G237" s="35">
        <f t="shared" si="9"/>
        <v>0</v>
      </c>
      <c r="H237" s="23"/>
      <c r="I237" s="35">
        <f t="shared" si="10"/>
        <v>0</v>
      </c>
      <c r="J237" s="23"/>
      <c r="K237" s="23"/>
      <c r="L237" s="43" t="e">
        <f t="shared" si="11"/>
        <v>#DIV/0!</v>
      </c>
      <c r="M237" s="23"/>
      <c r="N237" s="23"/>
      <c r="O237" s="23"/>
    </row>
    <row r="238" spans="1:15">
      <c r="A238" s="22">
        <v>44426</v>
      </c>
      <c r="B238" s="23"/>
      <c r="C238" s="23"/>
      <c r="D238" s="23"/>
      <c r="E238" s="23"/>
      <c r="F238" s="23"/>
      <c r="G238" s="35">
        <f t="shared" si="9"/>
        <v>0</v>
      </c>
      <c r="H238" s="23"/>
      <c r="I238" s="35">
        <f t="shared" si="10"/>
        <v>0</v>
      </c>
      <c r="J238" s="23"/>
      <c r="K238" s="23"/>
      <c r="L238" s="43" t="e">
        <f t="shared" si="11"/>
        <v>#DIV/0!</v>
      </c>
      <c r="M238" s="23"/>
      <c r="N238" s="23"/>
      <c r="O238" s="23"/>
    </row>
    <row r="239" spans="1:15">
      <c r="A239" s="22">
        <v>44427</v>
      </c>
      <c r="B239" s="23"/>
      <c r="C239" s="23"/>
      <c r="D239" s="23"/>
      <c r="E239" s="23"/>
      <c r="F239" s="23"/>
      <c r="G239" s="35">
        <f t="shared" si="9"/>
        <v>0</v>
      </c>
      <c r="H239" s="23"/>
      <c r="I239" s="35">
        <f t="shared" si="10"/>
        <v>0</v>
      </c>
      <c r="J239" s="23"/>
      <c r="K239" s="23"/>
      <c r="L239" s="43" t="e">
        <f t="shared" si="11"/>
        <v>#DIV/0!</v>
      </c>
      <c r="M239" s="23"/>
      <c r="N239" s="23"/>
      <c r="O239" s="23"/>
    </row>
    <row r="240" spans="1:15">
      <c r="A240" s="22">
        <v>44428</v>
      </c>
      <c r="B240" s="23"/>
      <c r="C240" s="23"/>
      <c r="D240" s="23"/>
      <c r="E240" s="23"/>
      <c r="F240" s="23"/>
      <c r="G240" s="35">
        <f t="shared" si="9"/>
        <v>0</v>
      </c>
      <c r="H240" s="23"/>
      <c r="I240" s="35">
        <f t="shared" si="10"/>
        <v>0</v>
      </c>
      <c r="J240" s="23"/>
      <c r="K240" s="23"/>
      <c r="L240" s="43" t="e">
        <f t="shared" si="11"/>
        <v>#DIV/0!</v>
      </c>
      <c r="M240" s="23"/>
      <c r="N240" s="23"/>
      <c r="O240" s="23"/>
    </row>
    <row r="241" spans="1:15">
      <c r="A241" s="22">
        <v>44429</v>
      </c>
      <c r="B241" s="23"/>
      <c r="C241" s="23"/>
      <c r="D241" s="23"/>
      <c r="E241" s="23"/>
      <c r="F241" s="23"/>
      <c r="G241" s="35">
        <f t="shared" si="9"/>
        <v>0</v>
      </c>
      <c r="H241" s="23"/>
      <c r="I241" s="35">
        <f t="shared" si="10"/>
        <v>0</v>
      </c>
      <c r="J241" s="23"/>
      <c r="K241" s="23"/>
      <c r="L241" s="43" t="e">
        <f t="shared" si="11"/>
        <v>#DIV/0!</v>
      </c>
      <c r="M241" s="23"/>
      <c r="N241" s="23"/>
      <c r="O241" s="23"/>
    </row>
    <row r="242" spans="1:15">
      <c r="A242" s="22">
        <v>44430</v>
      </c>
      <c r="B242" s="23"/>
      <c r="C242" s="23"/>
      <c r="D242" s="23"/>
      <c r="E242" s="23"/>
      <c r="F242" s="23"/>
      <c r="G242" s="35">
        <f t="shared" si="9"/>
        <v>0</v>
      </c>
      <c r="H242" s="23"/>
      <c r="I242" s="35">
        <f t="shared" si="10"/>
        <v>0</v>
      </c>
      <c r="J242" s="23"/>
      <c r="K242" s="23"/>
      <c r="L242" s="43" t="e">
        <f t="shared" si="11"/>
        <v>#DIV/0!</v>
      </c>
      <c r="M242" s="23"/>
      <c r="N242" s="23"/>
      <c r="O242" s="23"/>
    </row>
    <row r="243" spans="1:15">
      <c r="A243" s="22">
        <v>44431</v>
      </c>
      <c r="B243" s="23"/>
      <c r="C243" s="23"/>
      <c r="D243" s="23"/>
      <c r="E243" s="23"/>
      <c r="F243" s="23"/>
      <c r="G243" s="35">
        <f t="shared" si="9"/>
        <v>0</v>
      </c>
      <c r="H243" s="23"/>
      <c r="I243" s="35">
        <f t="shared" si="10"/>
        <v>0</v>
      </c>
      <c r="J243" s="23"/>
      <c r="K243" s="23"/>
      <c r="L243" s="43" t="e">
        <f t="shared" si="11"/>
        <v>#DIV/0!</v>
      </c>
      <c r="M243" s="23"/>
      <c r="N243" s="23"/>
      <c r="O243" s="23"/>
    </row>
    <row r="244" spans="1:15">
      <c r="A244" s="22">
        <v>44432</v>
      </c>
      <c r="B244" s="23"/>
      <c r="C244" s="23"/>
      <c r="D244" s="23"/>
      <c r="E244" s="23"/>
      <c r="F244" s="23"/>
      <c r="G244" s="35">
        <f t="shared" si="9"/>
        <v>0</v>
      </c>
      <c r="H244" s="23"/>
      <c r="I244" s="35">
        <f t="shared" si="10"/>
        <v>0</v>
      </c>
      <c r="J244" s="23"/>
      <c r="K244" s="23"/>
      <c r="L244" s="43" t="e">
        <f t="shared" si="11"/>
        <v>#DIV/0!</v>
      </c>
      <c r="M244" s="23"/>
      <c r="N244" s="23"/>
      <c r="O244" s="23"/>
    </row>
    <row r="245" spans="1:15">
      <c r="A245" s="22">
        <v>44433</v>
      </c>
      <c r="B245" s="23"/>
      <c r="C245" s="23"/>
      <c r="D245" s="23"/>
      <c r="E245" s="23"/>
      <c r="F245" s="23"/>
      <c r="G245" s="35">
        <f t="shared" si="9"/>
        <v>0</v>
      </c>
      <c r="H245" s="23"/>
      <c r="I245" s="35">
        <f t="shared" si="10"/>
        <v>0</v>
      </c>
      <c r="J245" s="23"/>
      <c r="K245" s="23"/>
      <c r="L245" s="43" t="e">
        <f t="shared" si="11"/>
        <v>#DIV/0!</v>
      </c>
      <c r="M245" s="23"/>
      <c r="N245" s="23"/>
      <c r="O245" s="23"/>
    </row>
    <row r="246" spans="1:15">
      <c r="A246" s="22">
        <v>44434</v>
      </c>
      <c r="B246" s="23"/>
      <c r="C246" s="23"/>
      <c r="D246" s="23"/>
      <c r="E246" s="23"/>
      <c r="F246" s="23"/>
      <c r="G246" s="35">
        <f t="shared" si="9"/>
        <v>0</v>
      </c>
      <c r="H246" s="23"/>
      <c r="I246" s="35">
        <f t="shared" si="10"/>
        <v>0</v>
      </c>
      <c r="J246" s="23"/>
      <c r="K246" s="23"/>
      <c r="L246" s="43" t="e">
        <f t="shared" si="11"/>
        <v>#DIV/0!</v>
      </c>
      <c r="M246" s="23"/>
      <c r="N246" s="23"/>
      <c r="O246" s="23"/>
    </row>
    <row r="247" spans="1:15">
      <c r="A247" s="22">
        <v>44435</v>
      </c>
      <c r="B247" s="23"/>
      <c r="C247" s="23"/>
      <c r="D247" s="23"/>
      <c r="E247" s="23"/>
      <c r="F247" s="23"/>
      <c r="G247" s="35">
        <f t="shared" si="9"/>
        <v>0</v>
      </c>
      <c r="H247" s="23"/>
      <c r="I247" s="35">
        <f t="shared" si="10"/>
        <v>0</v>
      </c>
      <c r="J247" s="23"/>
      <c r="K247" s="23"/>
      <c r="L247" s="43" t="e">
        <f t="shared" si="11"/>
        <v>#DIV/0!</v>
      </c>
      <c r="M247" s="23"/>
      <c r="N247" s="23"/>
      <c r="O247" s="23"/>
    </row>
    <row r="248" spans="1:15">
      <c r="A248" s="22">
        <v>44436</v>
      </c>
      <c r="B248" s="23"/>
      <c r="C248" s="23"/>
      <c r="D248" s="23"/>
      <c r="E248" s="23"/>
      <c r="F248" s="23"/>
      <c r="G248" s="35">
        <f t="shared" si="9"/>
        <v>0</v>
      </c>
      <c r="H248" s="23"/>
      <c r="I248" s="35">
        <f t="shared" si="10"/>
        <v>0</v>
      </c>
      <c r="J248" s="23"/>
      <c r="K248" s="23"/>
      <c r="L248" s="43" t="e">
        <f t="shared" si="11"/>
        <v>#DIV/0!</v>
      </c>
      <c r="M248" s="23"/>
      <c r="N248" s="23"/>
      <c r="O248" s="23"/>
    </row>
    <row r="249" spans="1:15">
      <c r="A249" s="22">
        <v>44437</v>
      </c>
      <c r="B249" s="23"/>
      <c r="C249" s="23"/>
      <c r="D249" s="23"/>
      <c r="E249" s="23"/>
      <c r="F249" s="23"/>
      <c r="G249" s="35">
        <f t="shared" si="9"/>
        <v>0</v>
      </c>
      <c r="H249" s="23"/>
      <c r="I249" s="35">
        <f t="shared" si="10"/>
        <v>0</v>
      </c>
      <c r="J249" s="23"/>
      <c r="K249" s="23"/>
      <c r="L249" s="43" t="e">
        <f t="shared" si="11"/>
        <v>#DIV/0!</v>
      </c>
      <c r="M249" s="23"/>
      <c r="N249" s="23"/>
      <c r="O249" s="23"/>
    </row>
    <row r="250" spans="1:15">
      <c r="A250" s="22">
        <v>44438</v>
      </c>
      <c r="B250" s="23"/>
      <c r="C250" s="23"/>
      <c r="D250" s="23"/>
      <c r="E250" s="23"/>
      <c r="F250" s="23"/>
      <c r="G250" s="35">
        <f t="shared" si="9"/>
        <v>0</v>
      </c>
      <c r="H250" s="23"/>
      <c r="I250" s="35">
        <f t="shared" si="10"/>
        <v>0</v>
      </c>
      <c r="J250" s="23"/>
      <c r="K250" s="23"/>
      <c r="L250" s="43" t="e">
        <f t="shared" si="11"/>
        <v>#DIV/0!</v>
      </c>
      <c r="M250" s="23"/>
      <c r="N250" s="23"/>
      <c r="O250" s="23"/>
    </row>
    <row r="251" spans="1:15">
      <c r="A251" s="22">
        <v>44439</v>
      </c>
      <c r="B251" s="23"/>
      <c r="C251" s="23"/>
      <c r="D251" s="23"/>
      <c r="E251" s="23"/>
      <c r="F251" s="23"/>
      <c r="G251" s="35">
        <f t="shared" si="9"/>
        <v>0</v>
      </c>
      <c r="H251" s="23"/>
      <c r="I251" s="35">
        <f t="shared" si="10"/>
        <v>0</v>
      </c>
      <c r="J251" s="23"/>
      <c r="K251" s="23"/>
      <c r="L251" s="43" t="e">
        <f t="shared" si="11"/>
        <v>#DIV/0!</v>
      </c>
      <c r="M251" s="23"/>
      <c r="N251" s="23"/>
      <c r="O251" s="23"/>
    </row>
    <row r="252" spans="1:15">
      <c r="A252" s="22"/>
      <c r="B252" s="23"/>
      <c r="C252" s="23"/>
      <c r="D252" s="23"/>
      <c r="E252" s="23"/>
      <c r="F252" s="23"/>
      <c r="G252" s="35">
        <f t="shared" si="9"/>
        <v>0</v>
      </c>
      <c r="H252" s="23"/>
      <c r="I252" s="35">
        <f t="shared" si="10"/>
        <v>0</v>
      </c>
      <c r="J252" s="23"/>
      <c r="K252" s="23"/>
      <c r="L252" s="43" t="e">
        <f t="shared" si="11"/>
        <v>#DIV/0!</v>
      </c>
      <c r="M252" s="23"/>
      <c r="N252" s="23"/>
      <c r="O252" s="23"/>
    </row>
    <row r="253" spans="1:15">
      <c r="A253" s="22"/>
      <c r="B253" s="23"/>
      <c r="C253" s="23"/>
      <c r="D253" s="23"/>
      <c r="E253" s="23"/>
      <c r="F253" s="23"/>
      <c r="G253" s="35">
        <f t="shared" si="9"/>
        <v>0</v>
      </c>
      <c r="H253" s="23"/>
      <c r="I253" s="35">
        <f t="shared" si="10"/>
        <v>0</v>
      </c>
      <c r="J253" s="23"/>
      <c r="K253" s="23"/>
      <c r="L253" s="43" t="e">
        <f t="shared" si="11"/>
        <v>#DIV/0!</v>
      </c>
      <c r="M253" s="23"/>
      <c r="N253" s="23"/>
      <c r="O253" s="23"/>
    </row>
    <row r="254" spans="1:15">
      <c r="A254" s="22"/>
      <c r="B254" s="23"/>
      <c r="C254" s="23"/>
      <c r="D254" s="23"/>
      <c r="E254" s="23"/>
      <c r="F254" s="23"/>
      <c r="G254" s="35">
        <f t="shared" si="9"/>
        <v>0</v>
      </c>
      <c r="H254" s="23"/>
      <c r="I254" s="35">
        <f t="shared" si="10"/>
        <v>0</v>
      </c>
      <c r="J254" s="23"/>
      <c r="K254" s="23"/>
      <c r="L254" s="43" t="e">
        <f t="shared" si="11"/>
        <v>#DIV/0!</v>
      </c>
      <c r="M254" s="23"/>
      <c r="N254" s="23"/>
      <c r="O254" s="23"/>
    </row>
    <row r="255" spans="1:15">
      <c r="A255" s="22"/>
      <c r="B255" s="23"/>
      <c r="C255" s="23"/>
      <c r="D255" s="23"/>
      <c r="E255" s="23"/>
      <c r="F255" s="23"/>
      <c r="G255" s="35">
        <f t="shared" si="9"/>
        <v>0</v>
      </c>
      <c r="H255" s="23"/>
      <c r="I255" s="35">
        <f t="shared" si="10"/>
        <v>0</v>
      </c>
      <c r="J255" s="23"/>
      <c r="K255" s="23"/>
      <c r="L255" s="43" t="e">
        <f t="shared" si="11"/>
        <v>#DIV/0!</v>
      </c>
      <c r="M255" s="23"/>
      <c r="N255" s="23"/>
      <c r="O255" s="23"/>
    </row>
    <row r="256" spans="1:15">
      <c r="A256" s="22"/>
      <c r="B256" s="23"/>
      <c r="C256" s="23"/>
      <c r="D256" s="23"/>
      <c r="E256" s="23"/>
      <c r="F256" s="23"/>
      <c r="G256" s="35">
        <f t="shared" si="9"/>
        <v>0</v>
      </c>
      <c r="H256" s="23"/>
      <c r="I256" s="35">
        <f t="shared" si="10"/>
        <v>0</v>
      </c>
      <c r="J256" s="23"/>
      <c r="K256" s="23"/>
      <c r="L256" s="43" t="e">
        <f t="shared" si="11"/>
        <v>#DIV/0!</v>
      </c>
      <c r="M256" s="23"/>
      <c r="N256" s="23"/>
      <c r="O256" s="23"/>
    </row>
    <row r="257" spans="1:15">
      <c r="A257" s="22"/>
      <c r="B257" s="23"/>
      <c r="C257" s="23"/>
      <c r="D257" s="23"/>
      <c r="E257" s="23"/>
      <c r="F257" s="23"/>
      <c r="G257" s="35">
        <f t="shared" si="9"/>
        <v>0</v>
      </c>
      <c r="H257" s="23"/>
      <c r="I257" s="35">
        <f t="shared" si="10"/>
        <v>0</v>
      </c>
      <c r="J257" s="23"/>
      <c r="K257" s="23"/>
      <c r="L257" s="43" t="e">
        <f t="shared" si="11"/>
        <v>#DIV/0!</v>
      </c>
      <c r="M257" s="23"/>
      <c r="N257" s="23"/>
      <c r="O257" s="23"/>
    </row>
    <row r="258" spans="1:15">
      <c r="A258" s="22"/>
      <c r="B258" s="23"/>
      <c r="C258" s="23"/>
      <c r="D258" s="23"/>
      <c r="E258" s="23"/>
      <c r="F258" s="23"/>
      <c r="G258" s="35">
        <f t="shared" si="9"/>
        <v>0</v>
      </c>
      <c r="H258" s="23"/>
      <c r="I258" s="35">
        <f t="shared" si="10"/>
        <v>0</v>
      </c>
      <c r="J258" s="23"/>
      <c r="K258" s="23"/>
      <c r="L258" s="43" t="e">
        <f t="shared" si="11"/>
        <v>#DIV/0!</v>
      </c>
      <c r="M258" s="23"/>
      <c r="N258" s="23"/>
      <c r="O258" s="23"/>
    </row>
    <row r="259" spans="1:15">
      <c r="A259" s="22"/>
      <c r="B259" s="23"/>
      <c r="C259" s="23"/>
      <c r="D259" s="23"/>
      <c r="E259" s="23"/>
      <c r="F259" s="23"/>
      <c r="G259" s="35">
        <f t="shared" si="9"/>
        <v>0</v>
      </c>
      <c r="H259" s="23"/>
      <c r="I259" s="35">
        <f t="shared" si="10"/>
        <v>0</v>
      </c>
      <c r="J259" s="23"/>
      <c r="K259" s="23"/>
      <c r="L259" s="43" t="e">
        <f t="shared" si="11"/>
        <v>#DIV/0!</v>
      </c>
      <c r="M259" s="23"/>
      <c r="N259" s="23"/>
      <c r="O259" s="23"/>
    </row>
    <row r="260" spans="1:15">
      <c r="A260" s="22"/>
      <c r="B260" s="23"/>
      <c r="C260" s="23"/>
      <c r="D260" s="23"/>
      <c r="E260" s="23"/>
      <c r="F260" s="23"/>
      <c r="G260" s="35">
        <f t="shared" si="9"/>
        <v>0</v>
      </c>
      <c r="H260" s="23"/>
      <c r="I260" s="35">
        <f t="shared" si="10"/>
        <v>0</v>
      </c>
      <c r="J260" s="23"/>
      <c r="K260" s="23"/>
      <c r="L260" s="43" t="e">
        <f t="shared" si="11"/>
        <v>#DIV/0!</v>
      </c>
      <c r="M260" s="23"/>
      <c r="N260" s="23"/>
      <c r="O260" s="23"/>
    </row>
    <row r="261" spans="1:15">
      <c r="A261" s="22"/>
      <c r="B261" s="23"/>
      <c r="C261" s="23"/>
      <c r="D261" s="23"/>
      <c r="E261" s="23"/>
      <c r="F261" s="23"/>
      <c r="G261" s="35">
        <f t="shared" si="9"/>
        <v>0</v>
      </c>
      <c r="H261" s="23"/>
      <c r="I261" s="35">
        <f t="shared" si="10"/>
        <v>0</v>
      </c>
      <c r="J261" s="23"/>
      <c r="K261" s="23"/>
      <c r="L261" s="43" t="e">
        <f t="shared" si="11"/>
        <v>#DIV/0!</v>
      </c>
      <c r="M261" s="23"/>
      <c r="N261" s="23"/>
      <c r="O261" s="23"/>
    </row>
    <row r="262" spans="1:15">
      <c r="A262" s="22"/>
      <c r="B262" s="23"/>
      <c r="C262" s="23"/>
      <c r="D262" s="23"/>
      <c r="E262" s="23"/>
      <c r="F262" s="23"/>
      <c r="G262" s="35">
        <f t="shared" si="9"/>
        <v>0</v>
      </c>
      <c r="H262" s="23"/>
      <c r="I262" s="35">
        <f t="shared" si="10"/>
        <v>0</v>
      </c>
      <c r="J262" s="23"/>
      <c r="K262" s="23"/>
      <c r="L262" s="43" t="e">
        <f t="shared" si="11"/>
        <v>#DIV/0!</v>
      </c>
      <c r="M262" s="23"/>
      <c r="N262" s="23"/>
      <c r="O262" s="23"/>
    </row>
    <row r="263" spans="1:15">
      <c r="A263" s="22"/>
      <c r="B263" s="23"/>
      <c r="C263" s="23"/>
      <c r="D263" s="23"/>
      <c r="E263" s="23"/>
      <c r="F263" s="23"/>
      <c r="G263" s="35">
        <f t="shared" si="9"/>
        <v>0</v>
      </c>
      <c r="H263" s="23"/>
      <c r="I263" s="35">
        <f t="shared" si="10"/>
        <v>0</v>
      </c>
      <c r="J263" s="23"/>
      <c r="K263" s="23"/>
      <c r="L263" s="43" t="e">
        <f t="shared" si="11"/>
        <v>#DIV/0!</v>
      </c>
      <c r="M263" s="23"/>
      <c r="N263" s="23"/>
      <c r="O263" s="23"/>
    </row>
    <row r="264" spans="1:15">
      <c r="A264" s="22"/>
      <c r="B264" s="23"/>
      <c r="C264" s="23"/>
      <c r="D264" s="23"/>
      <c r="E264" s="23"/>
      <c r="F264" s="23"/>
      <c r="G264" s="35">
        <f t="shared" si="9"/>
        <v>0</v>
      </c>
      <c r="H264" s="23"/>
      <c r="I264" s="35">
        <f t="shared" si="10"/>
        <v>0</v>
      </c>
      <c r="J264" s="23"/>
      <c r="K264" s="23"/>
      <c r="L264" s="43" t="e">
        <f t="shared" si="11"/>
        <v>#DIV/0!</v>
      </c>
      <c r="M264" s="23"/>
      <c r="N264" s="23"/>
      <c r="O264" s="23"/>
    </row>
    <row r="265" spans="1:15">
      <c r="A265" s="22"/>
      <c r="B265" s="23"/>
      <c r="C265" s="23"/>
      <c r="D265" s="23"/>
      <c r="E265" s="23"/>
      <c r="F265" s="23"/>
      <c r="G265" s="35">
        <f t="shared" ref="G265:G328" si="12">B265+C265+D265+E265+F265</f>
        <v>0</v>
      </c>
      <c r="H265" s="23"/>
      <c r="I265" s="35">
        <f t="shared" ref="I265:I328" si="13">G265-H265</f>
        <v>0</v>
      </c>
      <c r="J265" s="23"/>
      <c r="K265" s="23"/>
      <c r="L265" s="43" t="e">
        <f t="shared" ref="L265:L328" si="14">J265/K265/1026</f>
        <v>#DIV/0!</v>
      </c>
      <c r="M265" s="23"/>
      <c r="N265" s="23"/>
      <c r="O265" s="23"/>
    </row>
    <row r="266" spans="1:15">
      <c r="A266" s="22"/>
      <c r="B266" s="23"/>
      <c r="C266" s="23"/>
      <c r="D266" s="23"/>
      <c r="E266" s="23"/>
      <c r="F266" s="23"/>
      <c r="G266" s="35">
        <f t="shared" si="12"/>
        <v>0</v>
      </c>
      <c r="H266" s="23"/>
      <c r="I266" s="35">
        <f t="shared" si="13"/>
        <v>0</v>
      </c>
      <c r="J266" s="23"/>
      <c r="K266" s="23"/>
      <c r="L266" s="43" t="e">
        <f t="shared" si="14"/>
        <v>#DIV/0!</v>
      </c>
      <c r="M266" s="23"/>
      <c r="N266" s="23"/>
      <c r="O266" s="23"/>
    </row>
    <row r="267" spans="1:15">
      <c r="A267" s="22"/>
      <c r="B267" s="23"/>
      <c r="C267" s="23"/>
      <c r="D267" s="23"/>
      <c r="E267" s="23"/>
      <c r="F267" s="23"/>
      <c r="G267" s="35">
        <f t="shared" si="12"/>
        <v>0</v>
      </c>
      <c r="H267" s="23"/>
      <c r="I267" s="35">
        <f t="shared" si="13"/>
        <v>0</v>
      </c>
      <c r="J267" s="23"/>
      <c r="K267" s="23"/>
      <c r="L267" s="43" t="e">
        <f t="shared" si="14"/>
        <v>#DIV/0!</v>
      </c>
      <c r="M267" s="23"/>
      <c r="N267" s="23"/>
      <c r="O267" s="23"/>
    </row>
    <row r="268" spans="1:15">
      <c r="A268" s="22"/>
      <c r="B268" s="23"/>
      <c r="C268" s="23"/>
      <c r="D268" s="23"/>
      <c r="E268" s="23"/>
      <c r="F268" s="23"/>
      <c r="G268" s="35">
        <f t="shared" si="12"/>
        <v>0</v>
      </c>
      <c r="H268" s="23"/>
      <c r="I268" s="35">
        <f t="shared" si="13"/>
        <v>0</v>
      </c>
      <c r="J268" s="23"/>
      <c r="K268" s="23"/>
      <c r="L268" s="43" t="e">
        <f t="shared" si="14"/>
        <v>#DIV/0!</v>
      </c>
      <c r="M268" s="23"/>
      <c r="N268" s="23"/>
      <c r="O268" s="23"/>
    </row>
    <row r="269" spans="1:15">
      <c r="A269" s="22"/>
      <c r="B269" s="23"/>
      <c r="C269" s="23"/>
      <c r="D269" s="23"/>
      <c r="E269" s="23"/>
      <c r="F269" s="23"/>
      <c r="G269" s="35">
        <f t="shared" si="12"/>
        <v>0</v>
      </c>
      <c r="H269" s="23"/>
      <c r="I269" s="35">
        <f t="shared" si="13"/>
        <v>0</v>
      </c>
      <c r="J269" s="23"/>
      <c r="K269" s="23"/>
      <c r="L269" s="43" t="e">
        <f t="shared" si="14"/>
        <v>#DIV/0!</v>
      </c>
      <c r="M269" s="23"/>
      <c r="N269" s="23"/>
      <c r="O269" s="23"/>
    </row>
    <row r="270" spans="1:15">
      <c r="A270" s="22"/>
      <c r="B270" s="23"/>
      <c r="C270" s="23"/>
      <c r="D270" s="23"/>
      <c r="E270" s="23"/>
      <c r="F270" s="23"/>
      <c r="G270" s="35">
        <f t="shared" si="12"/>
        <v>0</v>
      </c>
      <c r="H270" s="23"/>
      <c r="I270" s="35">
        <f t="shared" si="13"/>
        <v>0</v>
      </c>
      <c r="J270" s="23"/>
      <c r="K270" s="23"/>
      <c r="L270" s="43" t="e">
        <f t="shared" si="14"/>
        <v>#DIV/0!</v>
      </c>
      <c r="M270" s="23"/>
      <c r="N270" s="23"/>
      <c r="O270" s="23"/>
    </row>
    <row r="271" spans="1:15">
      <c r="A271" s="22"/>
      <c r="B271" s="23"/>
      <c r="C271" s="23"/>
      <c r="D271" s="23"/>
      <c r="E271" s="23"/>
      <c r="F271" s="23"/>
      <c r="G271" s="35">
        <f t="shared" si="12"/>
        <v>0</v>
      </c>
      <c r="H271" s="23"/>
      <c r="I271" s="35">
        <f t="shared" si="13"/>
        <v>0</v>
      </c>
      <c r="J271" s="23"/>
      <c r="K271" s="23"/>
      <c r="L271" s="43" t="e">
        <f t="shared" si="14"/>
        <v>#DIV/0!</v>
      </c>
      <c r="M271" s="23"/>
      <c r="N271" s="23"/>
      <c r="O271" s="23"/>
    </row>
    <row r="272" spans="1:15">
      <c r="A272" s="22"/>
      <c r="B272" s="23"/>
      <c r="C272" s="23"/>
      <c r="D272" s="23"/>
      <c r="E272" s="23"/>
      <c r="F272" s="23"/>
      <c r="G272" s="35">
        <f t="shared" si="12"/>
        <v>0</v>
      </c>
      <c r="H272" s="23"/>
      <c r="I272" s="35">
        <f t="shared" si="13"/>
        <v>0</v>
      </c>
      <c r="J272" s="23"/>
      <c r="K272" s="23"/>
      <c r="L272" s="43" t="e">
        <f t="shared" si="14"/>
        <v>#DIV/0!</v>
      </c>
      <c r="M272" s="23"/>
      <c r="N272" s="23"/>
      <c r="O272" s="23"/>
    </row>
    <row r="273" spans="1:15">
      <c r="A273" s="22"/>
      <c r="B273" s="23"/>
      <c r="C273" s="23"/>
      <c r="D273" s="23"/>
      <c r="E273" s="23"/>
      <c r="F273" s="23"/>
      <c r="G273" s="35">
        <f t="shared" si="12"/>
        <v>0</v>
      </c>
      <c r="H273" s="23"/>
      <c r="I273" s="35">
        <f t="shared" si="13"/>
        <v>0</v>
      </c>
      <c r="J273" s="23"/>
      <c r="K273" s="23"/>
      <c r="L273" s="43" t="e">
        <f t="shared" si="14"/>
        <v>#DIV/0!</v>
      </c>
      <c r="M273" s="23"/>
      <c r="N273" s="23"/>
      <c r="O273" s="23"/>
    </row>
    <row r="274" spans="1:15">
      <c r="A274" s="22"/>
      <c r="B274" s="23"/>
      <c r="C274" s="23"/>
      <c r="D274" s="23"/>
      <c r="E274" s="23"/>
      <c r="F274" s="23"/>
      <c r="G274" s="35">
        <f t="shared" si="12"/>
        <v>0</v>
      </c>
      <c r="H274" s="23"/>
      <c r="I274" s="35">
        <f t="shared" si="13"/>
        <v>0</v>
      </c>
      <c r="J274" s="23"/>
      <c r="K274" s="23"/>
      <c r="L274" s="43" t="e">
        <f t="shared" si="14"/>
        <v>#DIV/0!</v>
      </c>
      <c r="M274" s="23"/>
      <c r="N274" s="23"/>
      <c r="O274" s="23"/>
    </row>
    <row r="275" spans="1:15">
      <c r="A275" s="22"/>
      <c r="B275" s="23"/>
      <c r="C275" s="23"/>
      <c r="D275" s="23"/>
      <c r="E275" s="23"/>
      <c r="F275" s="23"/>
      <c r="G275" s="35">
        <f t="shared" si="12"/>
        <v>0</v>
      </c>
      <c r="H275" s="23"/>
      <c r="I275" s="35">
        <f t="shared" si="13"/>
        <v>0</v>
      </c>
      <c r="J275" s="23"/>
      <c r="K275" s="23"/>
      <c r="L275" s="43" t="e">
        <f t="shared" si="14"/>
        <v>#DIV/0!</v>
      </c>
      <c r="M275" s="23"/>
      <c r="N275" s="23"/>
      <c r="O275" s="23"/>
    </row>
    <row r="276" spans="1:15">
      <c r="A276" s="22"/>
      <c r="B276" s="23"/>
      <c r="C276" s="23"/>
      <c r="D276" s="23"/>
      <c r="E276" s="23"/>
      <c r="F276" s="23"/>
      <c r="G276" s="35">
        <f t="shared" si="12"/>
        <v>0</v>
      </c>
      <c r="H276" s="23"/>
      <c r="I276" s="35">
        <f t="shared" si="13"/>
        <v>0</v>
      </c>
      <c r="J276" s="23"/>
      <c r="K276" s="23"/>
      <c r="L276" s="43" t="e">
        <f t="shared" si="14"/>
        <v>#DIV/0!</v>
      </c>
      <c r="M276" s="23"/>
      <c r="N276" s="23"/>
      <c r="O276" s="23"/>
    </row>
    <row r="277" spans="1:15">
      <c r="A277" s="22"/>
      <c r="B277" s="23"/>
      <c r="C277" s="23"/>
      <c r="D277" s="23"/>
      <c r="E277" s="23"/>
      <c r="F277" s="23"/>
      <c r="G277" s="35">
        <f t="shared" si="12"/>
        <v>0</v>
      </c>
      <c r="H277" s="23"/>
      <c r="I277" s="35">
        <f t="shared" si="13"/>
        <v>0</v>
      </c>
      <c r="J277" s="23"/>
      <c r="K277" s="23"/>
      <c r="L277" s="43" t="e">
        <f t="shared" si="14"/>
        <v>#DIV/0!</v>
      </c>
      <c r="M277" s="23"/>
      <c r="N277" s="23"/>
      <c r="O277" s="23"/>
    </row>
    <row r="278" spans="1:15">
      <c r="A278" s="22"/>
      <c r="B278" s="23"/>
      <c r="C278" s="23"/>
      <c r="D278" s="23"/>
      <c r="E278" s="23"/>
      <c r="F278" s="23"/>
      <c r="G278" s="35">
        <f t="shared" si="12"/>
        <v>0</v>
      </c>
      <c r="H278" s="23"/>
      <c r="I278" s="35">
        <f t="shared" si="13"/>
        <v>0</v>
      </c>
      <c r="J278" s="23"/>
      <c r="K278" s="23"/>
      <c r="L278" s="43" t="e">
        <f t="shared" si="14"/>
        <v>#DIV/0!</v>
      </c>
      <c r="M278" s="23"/>
      <c r="N278" s="23"/>
      <c r="O278" s="23"/>
    </row>
    <row r="279" spans="1:15">
      <c r="A279" s="22"/>
      <c r="B279" s="23"/>
      <c r="C279" s="23"/>
      <c r="D279" s="23"/>
      <c r="E279" s="23"/>
      <c r="F279" s="23"/>
      <c r="G279" s="35">
        <f t="shared" si="12"/>
        <v>0</v>
      </c>
      <c r="H279" s="23"/>
      <c r="I279" s="35">
        <f t="shared" si="13"/>
        <v>0</v>
      </c>
      <c r="J279" s="23"/>
      <c r="K279" s="23"/>
      <c r="L279" s="43" t="e">
        <f t="shared" si="14"/>
        <v>#DIV/0!</v>
      </c>
      <c r="M279" s="23"/>
      <c r="N279" s="23"/>
      <c r="O279" s="23"/>
    </row>
    <row r="280" spans="1:15">
      <c r="A280" s="22"/>
      <c r="B280" s="23"/>
      <c r="C280" s="23"/>
      <c r="D280" s="23"/>
      <c r="E280" s="23"/>
      <c r="F280" s="23"/>
      <c r="G280" s="35">
        <f t="shared" si="12"/>
        <v>0</v>
      </c>
      <c r="H280" s="23"/>
      <c r="I280" s="35">
        <f t="shared" si="13"/>
        <v>0</v>
      </c>
      <c r="J280" s="23"/>
      <c r="K280" s="23"/>
      <c r="L280" s="43" t="e">
        <f t="shared" si="14"/>
        <v>#DIV/0!</v>
      </c>
      <c r="M280" s="23"/>
      <c r="N280" s="23"/>
      <c r="O280" s="23"/>
    </row>
    <row r="281" spans="1:15">
      <c r="A281" s="22"/>
      <c r="B281" s="23"/>
      <c r="C281" s="23"/>
      <c r="D281" s="23"/>
      <c r="E281" s="23"/>
      <c r="F281" s="23"/>
      <c r="G281" s="35">
        <f t="shared" si="12"/>
        <v>0</v>
      </c>
      <c r="H281" s="23"/>
      <c r="I281" s="35">
        <f t="shared" si="13"/>
        <v>0</v>
      </c>
      <c r="J281" s="23"/>
      <c r="K281" s="23"/>
      <c r="L281" s="43" t="e">
        <f t="shared" si="14"/>
        <v>#DIV/0!</v>
      </c>
      <c r="M281" s="23"/>
      <c r="N281" s="23"/>
      <c r="O281" s="23"/>
    </row>
    <row r="282" spans="1:15">
      <c r="A282" s="22"/>
      <c r="B282" s="23"/>
      <c r="C282" s="23"/>
      <c r="D282" s="23"/>
      <c r="E282" s="23"/>
      <c r="F282" s="23"/>
      <c r="G282" s="35">
        <f t="shared" si="12"/>
        <v>0</v>
      </c>
      <c r="H282" s="23"/>
      <c r="I282" s="35">
        <f t="shared" si="13"/>
        <v>0</v>
      </c>
      <c r="J282" s="23"/>
      <c r="K282" s="23"/>
      <c r="L282" s="43" t="e">
        <f t="shared" si="14"/>
        <v>#DIV/0!</v>
      </c>
      <c r="M282" s="23"/>
      <c r="N282" s="23"/>
      <c r="O282" s="23"/>
    </row>
    <row r="283" spans="1:15">
      <c r="A283" s="22"/>
      <c r="B283" s="23"/>
      <c r="C283" s="23"/>
      <c r="D283" s="23"/>
      <c r="E283" s="23"/>
      <c r="F283" s="23"/>
      <c r="G283" s="35">
        <f t="shared" si="12"/>
        <v>0</v>
      </c>
      <c r="H283" s="23"/>
      <c r="I283" s="35">
        <f t="shared" si="13"/>
        <v>0</v>
      </c>
      <c r="J283" s="23"/>
      <c r="K283" s="23"/>
      <c r="L283" s="43" t="e">
        <f t="shared" si="14"/>
        <v>#DIV/0!</v>
      </c>
      <c r="M283" s="23"/>
      <c r="N283" s="23"/>
      <c r="O283" s="23"/>
    </row>
    <row r="284" spans="1:15">
      <c r="A284" s="22"/>
      <c r="B284" s="23"/>
      <c r="C284" s="23"/>
      <c r="D284" s="23"/>
      <c r="E284" s="23"/>
      <c r="F284" s="23"/>
      <c r="G284" s="35">
        <f t="shared" si="12"/>
        <v>0</v>
      </c>
      <c r="H284" s="23"/>
      <c r="I284" s="35">
        <f t="shared" si="13"/>
        <v>0</v>
      </c>
      <c r="J284" s="23"/>
      <c r="K284" s="23"/>
      <c r="L284" s="43" t="e">
        <f t="shared" si="14"/>
        <v>#DIV/0!</v>
      </c>
      <c r="M284" s="23"/>
      <c r="N284" s="23"/>
      <c r="O284" s="23"/>
    </row>
    <row r="285" spans="1:15">
      <c r="A285" s="22"/>
      <c r="B285" s="23"/>
      <c r="C285" s="23"/>
      <c r="D285" s="23"/>
      <c r="E285" s="23"/>
      <c r="F285" s="23"/>
      <c r="G285" s="35">
        <f t="shared" si="12"/>
        <v>0</v>
      </c>
      <c r="H285" s="23"/>
      <c r="I285" s="35">
        <f t="shared" si="13"/>
        <v>0</v>
      </c>
      <c r="J285" s="23"/>
      <c r="K285" s="23"/>
      <c r="L285" s="43" t="e">
        <f t="shared" si="14"/>
        <v>#DIV/0!</v>
      </c>
      <c r="M285" s="23"/>
      <c r="N285" s="23"/>
      <c r="O285" s="23"/>
    </row>
    <row r="286" spans="1:15">
      <c r="A286" s="22"/>
      <c r="B286" s="23"/>
      <c r="C286" s="23"/>
      <c r="D286" s="23"/>
      <c r="E286" s="23"/>
      <c r="F286" s="23"/>
      <c r="G286" s="35">
        <f t="shared" si="12"/>
        <v>0</v>
      </c>
      <c r="H286" s="23"/>
      <c r="I286" s="35">
        <f t="shared" si="13"/>
        <v>0</v>
      </c>
      <c r="J286" s="23"/>
      <c r="K286" s="23"/>
      <c r="L286" s="43" t="e">
        <f t="shared" si="14"/>
        <v>#DIV/0!</v>
      </c>
      <c r="M286" s="23"/>
      <c r="N286" s="23"/>
      <c r="O286" s="23"/>
    </row>
    <row r="287" spans="1:15">
      <c r="A287" s="22"/>
      <c r="B287" s="23"/>
      <c r="C287" s="23"/>
      <c r="D287" s="23"/>
      <c r="E287" s="23"/>
      <c r="F287" s="23"/>
      <c r="G287" s="35">
        <f t="shared" si="12"/>
        <v>0</v>
      </c>
      <c r="H287" s="23"/>
      <c r="I287" s="35">
        <f t="shared" si="13"/>
        <v>0</v>
      </c>
      <c r="J287" s="23"/>
      <c r="K287" s="23"/>
      <c r="L287" s="43" t="e">
        <f t="shared" si="14"/>
        <v>#DIV/0!</v>
      </c>
      <c r="M287" s="23"/>
      <c r="N287" s="23"/>
      <c r="O287" s="23"/>
    </row>
    <row r="288" spans="1:15">
      <c r="A288" s="22"/>
      <c r="B288" s="23"/>
      <c r="C288" s="23"/>
      <c r="D288" s="23"/>
      <c r="E288" s="23"/>
      <c r="F288" s="23"/>
      <c r="G288" s="35">
        <f t="shared" si="12"/>
        <v>0</v>
      </c>
      <c r="H288" s="23"/>
      <c r="I288" s="35">
        <f t="shared" si="13"/>
        <v>0</v>
      </c>
      <c r="J288" s="23"/>
      <c r="K288" s="23"/>
      <c r="L288" s="43" t="e">
        <f t="shared" si="14"/>
        <v>#DIV/0!</v>
      </c>
      <c r="M288" s="23"/>
      <c r="N288" s="23"/>
      <c r="O288" s="23"/>
    </row>
    <row r="289" spans="1:15">
      <c r="A289" s="22"/>
      <c r="B289" s="23"/>
      <c r="C289" s="23"/>
      <c r="D289" s="23"/>
      <c r="E289" s="23"/>
      <c r="F289" s="23"/>
      <c r="G289" s="35">
        <f t="shared" si="12"/>
        <v>0</v>
      </c>
      <c r="H289" s="23"/>
      <c r="I289" s="35">
        <f t="shared" si="13"/>
        <v>0</v>
      </c>
      <c r="J289" s="23"/>
      <c r="K289" s="23"/>
      <c r="L289" s="43" t="e">
        <f t="shared" si="14"/>
        <v>#DIV/0!</v>
      </c>
      <c r="M289" s="23"/>
      <c r="N289" s="23"/>
      <c r="O289" s="23"/>
    </row>
    <row r="290" spans="1:15">
      <c r="A290" s="22"/>
      <c r="B290" s="23"/>
      <c r="C290" s="23"/>
      <c r="D290" s="23"/>
      <c r="E290" s="23"/>
      <c r="F290" s="23"/>
      <c r="G290" s="35">
        <f t="shared" si="12"/>
        <v>0</v>
      </c>
      <c r="H290" s="23"/>
      <c r="I290" s="35">
        <f t="shared" si="13"/>
        <v>0</v>
      </c>
      <c r="J290" s="23"/>
      <c r="K290" s="23"/>
      <c r="L290" s="43" t="e">
        <f t="shared" si="14"/>
        <v>#DIV/0!</v>
      </c>
      <c r="M290" s="23"/>
      <c r="N290" s="23"/>
      <c r="O290" s="23"/>
    </row>
    <row r="291" spans="1:15">
      <c r="A291" s="22"/>
      <c r="B291" s="23"/>
      <c r="C291" s="23"/>
      <c r="D291" s="23"/>
      <c r="E291" s="23"/>
      <c r="F291" s="23"/>
      <c r="G291" s="35">
        <f t="shared" si="12"/>
        <v>0</v>
      </c>
      <c r="H291" s="23"/>
      <c r="I291" s="35">
        <f t="shared" si="13"/>
        <v>0</v>
      </c>
      <c r="J291" s="23"/>
      <c r="K291" s="23"/>
      <c r="L291" s="43" t="e">
        <f t="shared" si="14"/>
        <v>#DIV/0!</v>
      </c>
      <c r="M291" s="23"/>
      <c r="N291" s="23"/>
      <c r="O291" s="23"/>
    </row>
    <row r="292" spans="1:15">
      <c r="A292" s="22"/>
      <c r="B292" s="23"/>
      <c r="C292" s="23"/>
      <c r="D292" s="23"/>
      <c r="E292" s="23"/>
      <c r="F292" s="23"/>
      <c r="G292" s="35">
        <f t="shared" si="12"/>
        <v>0</v>
      </c>
      <c r="H292" s="23"/>
      <c r="I292" s="35">
        <f t="shared" si="13"/>
        <v>0</v>
      </c>
      <c r="J292" s="23"/>
      <c r="K292" s="23"/>
      <c r="L292" s="43" t="e">
        <f t="shared" si="14"/>
        <v>#DIV/0!</v>
      </c>
      <c r="M292" s="23"/>
      <c r="N292" s="23"/>
      <c r="O292" s="23"/>
    </row>
    <row r="293" spans="1:15">
      <c r="A293" s="22"/>
      <c r="B293" s="23"/>
      <c r="C293" s="23"/>
      <c r="D293" s="23"/>
      <c r="E293" s="23"/>
      <c r="F293" s="23"/>
      <c r="G293" s="35">
        <f t="shared" si="12"/>
        <v>0</v>
      </c>
      <c r="H293" s="23"/>
      <c r="I293" s="35">
        <f t="shared" si="13"/>
        <v>0</v>
      </c>
      <c r="J293" s="23"/>
      <c r="K293" s="23"/>
      <c r="L293" s="43" t="e">
        <f t="shared" si="14"/>
        <v>#DIV/0!</v>
      </c>
      <c r="M293" s="23"/>
      <c r="N293" s="23"/>
      <c r="O293" s="23"/>
    </row>
    <row r="294" spans="1:15">
      <c r="A294" s="22"/>
      <c r="B294" s="23"/>
      <c r="C294" s="23"/>
      <c r="D294" s="23"/>
      <c r="E294" s="23"/>
      <c r="F294" s="23"/>
      <c r="G294" s="35">
        <f t="shared" si="12"/>
        <v>0</v>
      </c>
      <c r="H294" s="23"/>
      <c r="I294" s="35">
        <f t="shared" si="13"/>
        <v>0</v>
      </c>
      <c r="J294" s="23"/>
      <c r="K294" s="23"/>
      <c r="L294" s="43" t="e">
        <f t="shared" si="14"/>
        <v>#DIV/0!</v>
      </c>
      <c r="M294" s="23"/>
      <c r="N294" s="23"/>
      <c r="O294" s="23"/>
    </row>
    <row r="295" spans="1:15">
      <c r="A295" s="22"/>
      <c r="B295" s="23"/>
      <c r="C295" s="23"/>
      <c r="D295" s="23"/>
      <c r="E295" s="23"/>
      <c r="F295" s="23"/>
      <c r="G295" s="35">
        <f t="shared" si="12"/>
        <v>0</v>
      </c>
      <c r="H295" s="23"/>
      <c r="I295" s="35">
        <f t="shared" si="13"/>
        <v>0</v>
      </c>
      <c r="J295" s="23"/>
      <c r="K295" s="23"/>
      <c r="L295" s="43" t="e">
        <f t="shared" si="14"/>
        <v>#DIV/0!</v>
      </c>
      <c r="M295" s="23"/>
      <c r="N295" s="23"/>
      <c r="O295" s="23"/>
    </row>
    <row r="296" spans="1:15">
      <c r="A296" s="22"/>
      <c r="B296" s="23"/>
      <c r="C296" s="23"/>
      <c r="D296" s="23"/>
      <c r="E296" s="23"/>
      <c r="F296" s="23"/>
      <c r="G296" s="35">
        <f t="shared" si="12"/>
        <v>0</v>
      </c>
      <c r="H296" s="23"/>
      <c r="I296" s="35">
        <f t="shared" si="13"/>
        <v>0</v>
      </c>
      <c r="J296" s="23"/>
      <c r="K296" s="23"/>
      <c r="L296" s="43" t="e">
        <f t="shared" si="14"/>
        <v>#DIV/0!</v>
      </c>
      <c r="M296" s="23"/>
      <c r="N296" s="23"/>
      <c r="O296" s="23"/>
    </row>
    <row r="297" spans="1:15">
      <c r="A297" s="22"/>
      <c r="B297" s="23"/>
      <c r="C297" s="23"/>
      <c r="D297" s="23"/>
      <c r="E297" s="23"/>
      <c r="F297" s="23"/>
      <c r="G297" s="35">
        <f t="shared" si="12"/>
        <v>0</v>
      </c>
      <c r="H297" s="23"/>
      <c r="I297" s="35">
        <f t="shared" si="13"/>
        <v>0</v>
      </c>
      <c r="J297" s="23"/>
      <c r="K297" s="23"/>
      <c r="L297" s="43" t="e">
        <f t="shared" si="14"/>
        <v>#DIV/0!</v>
      </c>
      <c r="M297" s="23"/>
      <c r="N297" s="23"/>
      <c r="O297" s="23"/>
    </row>
    <row r="298" spans="1:15">
      <c r="A298" s="22"/>
      <c r="B298" s="23"/>
      <c r="C298" s="23"/>
      <c r="D298" s="23"/>
      <c r="E298" s="23"/>
      <c r="F298" s="23"/>
      <c r="G298" s="35">
        <f t="shared" si="12"/>
        <v>0</v>
      </c>
      <c r="H298" s="23"/>
      <c r="I298" s="35">
        <f t="shared" si="13"/>
        <v>0</v>
      </c>
      <c r="J298" s="23"/>
      <c r="K298" s="23"/>
      <c r="L298" s="43" t="e">
        <f t="shared" si="14"/>
        <v>#DIV/0!</v>
      </c>
      <c r="M298" s="23"/>
      <c r="N298" s="23"/>
      <c r="O298" s="23"/>
    </row>
    <row r="299" spans="1:15">
      <c r="A299" s="22"/>
      <c r="B299" s="23"/>
      <c r="C299" s="23"/>
      <c r="D299" s="23"/>
      <c r="E299" s="23"/>
      <c r="F299" s="23"/>
      <c r="G299" s="35">
        <f t="shared" si="12"/>
        <v>0</v>
      </c>
      <c r="H299" s="23"/>
      <c r="I299" s="35">
        <f t="shared" si="13"/>
        <v>0</v>
      </c>
      <c r="J299" s="23"/>
      <c r="K299" s="23"/>
      <c r="L299" s="43" t="e">
        <f t="shared" si="14"/>
        <v>#DIV/0!</v>
      </c>
      <c r="M299" s="23"/>
      <c r="N299" s="23"/>
      <c r="O299" s="23"/>
    </row>
    <row r="300" spans="1:15">
      <c r="A300" s="22"/>
      <c r="B300" s="23"/>
      <c r="C300" s="23"/>
      <c r="D300" s="23"/>
      <c r="E300" s="23"/>
      <c r="F300" s="23"/>
      <c r="G300" s="35">
        <f t="shared" si="12"/>
        <v>0</v>
      </c>
      <c r="H300" s="23"/>
      <c r="I300" s="35">
        <f t="shared" si="13"/>
        <v>0</v>
      </c>
      <c r="J300" s="23"/>
      <c r="K300" s="23"/>
      <c r="L300" s="43" t="e">
        <f t="shared" si="14"/>
        <v>#DIV/0!</v>
      </c>
      <c r="M300" s="23"/>
      <c r="N300" s="23"/>
      <c r="O300" s="23"/>
    </row>
    <row r="301" spans="1:15">
      <c r="A301" s="22"/>
      <c r="B301" s="23"/>
      <c r="C301" s="23"/>
      <c r="D301" s="23"/>
      <c r="E301" s="23"/>
      <c r="F301" s="23"/>
      <c r="G301" s="35">
        <f t="shared" si="12"/>
        <v>0</v>
      </c>
      <c r="H301" s="23"/>
      <c r="I301" s="35">
        <f t="shared" si="13"/>
        <v>0</v>
      </c>
      <c r="J301" s="23"/>
      <c r="K301" s="23"/>
      <c r="L301" s="43" t="e">
        <f t="shared" si="14"/>
        <v>#DIV/0!</v>
      </c>
      <c r="M301" s="23"/>
      <c r="N301" s="23"/>
      <c r="O301" s="23"/>
    </row>
    <row r="302" spans="1:15">
      <c r="A302" s="22"/>
      <c r="B302" s="23"/>
      <c r="C302" s="23"/>
      <c r="D302" s="23"/>
      <c r="E302" s="23"/>
      <c r="F302" s="23"/>
      <c r="G302" s="35">
        <f t="shared" si="12"/>
        <v>0</v>
      </c>
      <c r="H302" s="23"/>
      <c r="I302" s="35">
        <f t="shared" si="13"/>
        <v>0</v>
      </c>
      <c r="J302" s="23"/>
      <c r="K302" s="23"/>
      <c r="L302" s="43" t="e">
        <f t="shared" si="14"/>
        <v>#DIV/0!</v>
      </c>
      <c r="M302" s="23"/>
      <c r="N302" s="23"/>
      <c r="O302" s="23"/>
    </row>
    <row r="303" spans="1:15">
      <c r="A303" s="22"/>
      <c r="B303" s="23"/>
      <c r="C303" s="23"/>
      <c r="D303" s="23"/>
      <c r="E303" s="23"/>
      <c r="F303" s="23"/>
      <c r="G303" s="35">
        <f t="shared" si="12"/>
        <v>0</v>
      </c>
      <c r="H303" s="23"/>
      <c r="I303" s="35">
        <f t="shared" si="13"/>
        <v>0</v>
      </c>
      <c r="J303" s="23"/>
      <c r="K303" s="23"/>
      <c r="L303" s="43" t="e">
        <f t="shared" si="14"/>
        <v>#DIV/0!</v>
      </c>
      <c r="M303" s="23"/>
      <c r="N303" s="23"/>
      <c r="O303" s="23"/>
    </row>
    <row r="304" spans="1:15">
      <c r="A304" s="22"/>
      <c r="B304" s="23"/>
      <c r="C304" s="23"/>
      <c r="D304" s="23"/>
      <c r="E304" s="23"/>
      <c r="F304" s="23"/>
      <c r="G304" s="35">
        <f t="shared" si="12"/>
        <v>0</v>
      </c>
      <c r="H304" s="23"/>
      <c r="I304" s="35">
        <f t="shared" si="13"/>
        <v>0</v>
      </c>
      <c r="J304" s="23"/>
      <c r="K304" s="23"/>
      <c r="L304" s="43" t="e">
        <f t="shared" si="14"/>
        <v>#DIV/0!</v>
      </c>
      <c r="M304" s="23"/>
      <c r="N304" s="23"/>
      <c r="O304" s="23"/>
    </row>
    <row r="305" spans="1:15">
      <c r="A305" s="22"/>
      <c r="B305" s="23"/>
      <c r="C305" s="23"/>
      <c r="D305" s="23"/>
      <c r="E305" s="23"/>
      <c r="F305" s="23"/>
      <c r="G305" s="35">
        <f t="shared" si="12"/>
        <v>0</v>
      </c>
      <c r="H305" s="23"/>
      <c r="I305" s="35">
        <f t="shared" si="13"/>
        <v>0</v>
      </c>
      <c r="J305" s="23"/>
      <c r="K305" s="23"/>
      <c r="L305" s="43" t="e">
        <f t="shared" si="14"/>
        <v>#DIV/0!</v>
      </c>
      <c r="M305" s="23"/>
      <c r="N305" s="23"/>
      <c r="O305" s="23"/>
    </row>
    <row r="306" spans="1:15">
      <c r="A306" s="22"/>
      <c r="B306" s="23"/>
      <c r="C306" s="23"/>
      <c r="D306" s="23"/>
      <c r="E306" s="23"/>
      <c r="F306" s="23"/>
      <c r="G306" s="35">
        <f t="shared" si="12"/>
        <v>0</v>
      </c>
      <c r="H306" s="23"/>
      <c r="I306" s="35">
        <f t="shared" si="13"/>
        <v>0</v>
      </c>
      <c r="J306" s="23"/>
      <c r="K306" s="23"/>
      <c r="L306" s="43" t="e">
        <f t="shared" si="14"/>
        <v>#DIV/0!</v>
      </c>
      <c r="M306" s="23"/>
      <c r="N306" s="23"/>
      <c r="O306" s="23"/>
    </row>
    <row r="307" spans="1:15">
      <c r="A307" s="22"/>
      <c r="B307" s="23"/>
      <c r="C307" s="23"/>
      <c r="D307" s="23"/>
      <c r="E307" s="23"/>
      <c r="F307" s="23"/>
      <c r="G307" s="35">
        <f t="shared" si="12"/>
        <v>0</v>
      </c>
      <c r="H307" s="23"/>
      <c r="I307" s="35">
        <f t="shared" si="13"/>
        <v>0</v>
      </c>
      <c r="J307" s="23"/>
      <c r="K307" s="23"/>
      <c r="L307" s="43" t="e">
        <f t="shared" si="14"/>
        <v>#DIV/0!</v>
      </c>
      <c r="M307" s="23"/>
      <c r="N307" s="23"/>
      <c r="O307" s="23"/>
    </row>
    <row r="308" spans="1:15">
      <c r="A308" s="22"/>
      <c r="B308" s="23"/>
      <c r="C308" s="23"/>
      <c r="D308" s="23"/>
      <c r="E308" s="23"/>
      <c r="F308" s="23"/>
      <c r="G308" s="35">
        <f t="shared" si="12"/>
        <v>0</v>
      </c>
      <c r="H308" s="23"/>
      <c r="I308" s="35">
        <f t="shared" si="13"/>
        <v>0</v>
      </c>
      <c r="J308" s="23"/>
      <c r="K308" s="23"/>
      <c r="L308" s="43" t="e">
        <f t="shared" si="14"/>
        <v>#DIV/0!</v>
      </c>
      <c r="M308" s="23"/>
      <c r="N308" s="23"/>
      <c r="O308" s="23"/>
    </row>
    <row r="309" spans="1:15">
      <c r="A309" s="22"/>
      <c r="B309" s="23"/>
      <c r="C309" s="23"/>
      <c r="D309" s="23"/>
      <c r="E309" s="23"/>
      <c r="F309" s="23"/>
      <c r="G309" s="35">
        <f t="shared" si="12"/>
        <v>0</v>
      </c>
      <c r="H309" s="23"/>
      <c r="I309" s="35">
        <f t="shared" si="13"/>
        <v>0</v>
      </c>
      <c r="J309" s="23"/>
      <c r="K309" s="23"/>
      <c r="L309" s="43" t="e">
        <f t="shared" si="14"/>
        <v>#DIV/0!</v>
      </c>
      <c r="M309" s="23"/>
      <c r="N309" s="23"/>
      <c r="O309" s="23"/>
    </row>
    <row r="310" spans="1:15">
      <c r="A310" s="22"/>
      <c r="B310" s="23"/>
      <c r="C310" s="23"/>
      <c r="D310" s="23"/>
      <c r="E310" s="23"/>
      <c r="F310" s="23"/>
      <c r="G310" s="35">
        <f t="shared" si="12"/>
        <v>0</v>
      </c>
      <c r="H310" s="23"/>
      <c r="I310" s="35">
        <f t="shared" si="13"/>
        <v>0</v>
      </c>
      <c r="J310" s="23"/>
      <c r="K310" s="23"/>
      <c r="L310" s="43" t="e">
        <f t="shared" si="14"/>
        <v>#DIV/0!</v>
      </c>
      <c r="M310" s="23"/>
      <c r="N310" s="23"/>
      <c r="O310" s="23"/>
    </row>
    <row r="311" spans="1:15">
      <c r="A311" s="22"/>
      <c r="B311" s="23"/>
      <c r="C311" s="23"/>
      <c r="D311" s="23"/>
      <c r="E311" s="23"/>
      <c r="F311" s="23"/>
      <c r="G311" s="35">
        <f t="shared" si="12"/>
        <v>0</v>
      </c>
      <c r="H311" s="23"/>
      <c r="I311" s="35">
        <f t="shared" si="13"/>
        <v>0</v>
      </c>
      <c r="J311" s="23"/>
      <c r="K311" s="23"/>
      <c r="L311" s="43" t="e">
        <f t="shared" si="14"/>
        <v>#DIV/0!</v>
      </c>
      <c r="M311" s="23"/>
      <c r="N311" s="23"/>
      <c r="O311" s="23"/>
    </row>
    <row r="312" spans="1:15">
      <c r="A312" s="22"/>
      <c r="B312" s="23"/>
      <c r="C312" s="23"/>
      <c r="D312" s="23"/>
      <c r="E312" s="23"/>
      <c r="F312" s="23"/>
      <c r="G312" s="35">
        <f t="shared" si="12"/>
        <v>0</v>
      </c>
      <c r="H312" s="23"/>
      <c r="I312" s="35">
        <f t="shared" si="13"/>
        <v>0</v>
      </c>
      <c r="J312" s="23"/>
      <c r="K312" s="23"/>
      <c r="L312" s="43" t="e">
        <f t="shared" si="14"/>
        <v>#DIV/0!</v>
      </c>
      <c r="M312" s="23"/>
      <c r="N312" s="23"/>
      <c r="O312" s="23"/>
    </row>
    <row r="313" spans="1:15">
      <c r="A313" s="22"/>
      <c r="B313" s="23"/>
      <c r="C313" s="23"/>
      <c r="D313" s="23"/>
      <c r="E313" s="23"/>
      <c r="F313" s="23"/>
      <c r="G313" s="35">
        <f t="shared" si="12"/>
        <v>0</v>
      </c>
      <c r="H313" s="23"/>
      <c r="I313" s="35">
        <f t="shared" si="13"/>
        <v>0</v>
      </c>
      <c r="J313" s="23"/>
      <c r="K313" s="23"/>
      <c r="L313" s="43" t="e">
        <f t="shared" si="14"/>
        <v>#DIV/0!</v>
      </c>
      <c r="M313" s="23"/>
      <c r="N313" s="23"/>
      <c r="O313" s="23"/>
    </row>
    <row r="314" spans="1:15">
      <c r="A314" s="22"/>
      <c r="B314" s="23"/>
      <c r="C314" s="23"/>
      <c r="D314" s="23"/>
      <c r="E314" s="23"/>
      <c r="F314" s="23"/>
      <c r="G314" s="35">
        <f t="shared" si="12"/>
        <v>0</v>
      </c>
      <c r="H314" s="23"/>
      <c r="I314" s="35">
        <f t="shared" si="13"/>
        <v>0</v>
      </c>
      <c r="J314" s="23"/>
      <c r="K314" s="23"/>
      <c r="L314" s="43" t="e">
        <f t="shared" si="14"/>
        <v>#DIV/0!</v>
      </c>
      <c r="M314" s="23"/>
      <c r="N314" s="23"/>
      <c r="O314" s="23"/>
    </row>
    <row r="315" spans="1:15">
      <c r="A315" s="22"/>
      <c r="B315" s="23"/>
      <c r="C315" s="23"/>
      <c r="D315" s="23"/>
      <c r="E315" s="23"/>
      <c r="F315" s="23"/>
      <c r="G315" s="35">
        <f t="shared" si="12"/>
        <v>0</v>
      </c>
      <c r="H315" s="23"/>
      <c r="I315" s="35">
        <f t="shared" si="13"/>
        <v>0</v>
      </c>
      <c r="J315" s="23"/>
      <c r="K315" s="23"/>
      <c r="L315" s="43" t="e">
        <f t="shared" si="14"/>
        <v>#DIV/0!</v>
      </c>
      <c r="M315" s="23"/>
      <c r="N315" s="23"/>
      <c r="O315" s="23"/>
    </row>
    <row r="316" spans="1:15">
      <c r="A316" s="22"/>
      <c r="B316" s="23"/>
      <c r="C316" s="23"/>
      <c r="D316" s="23"/>
      <c r="E316" s="23"/>
      <c r="F316" s="23"/>
      <c r="G316" s="35">
        <f t="shared" si="12"/>
        <v>0</v>
      </c>
      <c r="H316" s="23"/>
      <c r="I316" s="35">
        <f t="shared" si="13"/>
        <v>0</v>
      </c>
      <c r="J316" s="23"/>
      <c r="K316" s="23"/>
      <c r="L316" s="43" t="e">
        <f t="shared" si="14"/>
        <v>#DIV/0!</v>
      </c>
      <c r="M316" s="23"/>
      <c r="N316" s="23"/>
      <c r="O316" s="23"/>
    </row>
    <row r="317" spans="1:15">
      <c r="A317" s="22"/>
      <c r="B317" s="23"/>
      <c r="C317" s="23"/>
      <c r="D317" s="23"/>
      <c r="E317" s="23"/>
      <c r="F317" s="23"/>
      <c r="G317" s="35">
        <f t="shared" si="12"/>
        <v>0</v>
      </c>
      <c r="H317" s="23"/>
      <c r="I317" s="35">
        <f t="shared" si="13"/>
        <v>0</v>
      </c>
      <c r="J317" s="23"/>
      <c r="K317" s="23"/>
      <c r="L317" s="43" t="e">
        <f t="shared" si="14"/>
        <v>#DIV/0!</v>
      </c>
      <c r="M317" s="23"/>
      <c r="N317" s="23"/>
      <c r="O317" s="23"/>
    </row>
    <row r="318" spans="1:15">
      <c r="A318" s="22"/>
      <c r="B318" s="23"/>
      <c r="C318" s="23"/>
      <c r="D318" s="23"/>
      <c r="E318" s="23"/>
      <c r="F318" s="23"/>
      <c r="G318" s="35">
        <f t="shared" si="12"/>
        <v>0</v>
      </c>
      <c r="H318" s="23"/>
      <c r="I318" s="35">
        <f t="shared" si="13"/>
        <v>0</v>
      </c>
      <c r="J318" s="23"/>
      <c r="K318" s="23"/>
      <c r="L318" s="43" t="e">
        <f t="shared" si="14"/>
        <v>#DIV/0!</v>
      </c>
      <c r="M318" s="23"/>
      <c r="N318" s="23"/>
      <c r="O318" s="23"/>
    </row>
    <row r="319" spans="1:15">
      <c r="A319" s="22"/>
      <c r="B319" s="23"/>
      <c r="C319" s="23"/>
      <c r="D319" s="23"/>
      <c r="E319" s="23"/>
      <c r="F319" s="23"/>
      <c r="G319" s="35">
        <f t="shared" si="12"/>
        <v>0</v>
      </c>
      <c r="H319" s="23"/>
      <c r="I319" s="35">
        <f t="shared" si="13"/>
        <v>0</v>
      </c>
      <c r="J319" s="23"/>
      <c r="K319" s="23"/>
      <c r="L319" s="43" t="e">
        <f t="shared" si="14"/>
        <v>#DIV/0!</v>
      </c>
      <c r="M319" s="23"/>
      <c r="N319" s="23"/>
      <c r="O319" s="23"/>
    </row>
    <row r="320" spans="1:15">
      <c r="A320" s="22"/>
      <c r="B320" s="23"/>
      <c r="C320" s="23"/>
      <c r="D320" s="23"/>
      <c r="E320" s="23"/>
      <c r="F320" s="23"/>
      <c r="G320" s="35">
        <f t="shared" si="12"/>
        <v>0</v>
      </c>
      <c r="H320" s="23"/>
      <c r="I320" s="35">
        <f t="shared" si="13"/>
        <v>0</v>
      </c>
      <c r="J320" s="23"/>
      <c r="K320" s="23"/>
      <c r="L320" s="43" t="e">
        <f t="shared" si="14"/>
        <v>#DIV/0!</v>
      </c>
      <c r="M320" s="23"/>
      <c r="N320" s="23"/>
      <c r="O320" s="23"/>
    </row>
    <row r="321" spans="1:15">
      <c r="A321" s="22"/>
      <c r="B321" s="23"/>
      <c r="C321" s="23"/>
      <c r="D321" s="23"/>
      <c r="E321" s="23"/>
      <c r="F321" s="23"/>
      <c r="G321" s="35">
        <f t="shared" si="12"/>
        <v>0</v>
      </c>
      <c r="H321" s="23"/>
      <c r="I321" s="35">
        <f t="shared" si="13"/>
        <v>0</v>
      </c>
      <c r="J321" s="23"/>
      <c r="K321" s="23"/>
      <c r="L321" s="43" t="e">
        <f t="shared" si="14"/>
        <v>#DIV/0!</v>
      </c>
      <c r="M321" s="23"/>
      <c r="N321" s="23"/>
      <c r="O321" s="23"/>
    </row>
    <row r="322" spans="1:15">
      <c r="A322" s="22"/>
      <c r="B322" s="23"/>
      <c r="C322" s="23"/>
      <c r="D322" s="23"/>
      <c r="E322" s="23"/>
      <c r="F322" s="23"/>
      <c r="G322" s="35">
        <f t="shared" si="12"/>
        <v>0</v>
      </c>
      <c r="H322" s="23"/>
      <c r="I322" s="35">
        <f t="shared" si="13"/>
        <v>0</v>
      </c>
      <c r="J322" s="23"/>
      <c r="K322" s="23"/>
      <c r="L322" s="43" t="e">
        <f t="shared" si="14"/>
        <v>#DIV/0!</v>
      </c>
      <c r="M322" s="23"/>
      <c r="N322" s="23"/>
      <c r="O322" s="23"/>
    </row>
    <row r="323" spans="1:15">
      <c r="A323" s="22"/>
      <c r="B323" s="23"/>
      <c r="C323" s="23"/>
      <c r="D323" s="23"/>
      <c r="E323" s="23"/>
      <c r="F323" s="23"/>
      <c r="G323" s="35">
        <f t="shared" si="12"/>
        <v>0</v>
      </c>
      <c r="H323" s="23"/>
      <c r="I323" s="35">
        <f t="shared" si="13"/>
        <v>0</v>
      </c>
      <c r="J323" s="23"/>
      <c r="K323" s="23"/>
      <c r="L323" s="43" t="e">
        <f t="shared" si="14"/>
        <v>#DIV/0!</v>
      </c>
      <c r="M323" s="23"/>
      <c r="N323" s="23"/>
      <c r="O323" s="23"/>
    </row>
    <row r="324" spans="1:15">
      <c r="A324" s="22"/>
      <c r="B324" s="23"/>
      <c r="C324" s="23"/>
      <c r="D324" s="23"/>
      <c r="E324" s="23"/>
      <c r="F324" s="23"/>
      <c r="G324" s="35">
        <f t="shared" si="12"/>
        <v>0</v>
      </c>
      <c r="H324" s="23"/>
      <c r="I324" s="35">
        <f t="shared" si="13"/>
        <v>0</v>
      </c>
      <c r="J324" s="23"/>
      <c r="K324" s="23"/>
      <c r="L324" s="43" t="e">
        <f t="shared" si="14"/>
        <v>#DIV/0!</v>
      </c>
      <c r="M324" s="23"/>
      <c r="N324" s="23"/>
      <c r="O324" s="23"/>
    </row>
    <row r="325" spans="1:15">
      <c r="A325" s="22"/>
      <c r="B325" s="23"/>
      <c r="C325" s="23"/>
      <c r="D325" s="23"/>
      <c r="E325" s="23"/>
      <c r="F325" s="23"/>
      <c r="G325" s="35">
        <f t="shared" si="12"/>
        <v>0</v>
      </c>
      <c r="H325" s="23"/>
      <c r="I325" s="35">
        <f t="shared" si="13"/>
        <v>0</v>
      </c>
      <c r="J325" s="23"/>
      <c r="K325" s="23"/>
      <c r="L325" s="43" t="e">
        <f t="shared" si="14"/>
        <v>#DIV/0!</v>
      </c>
      <c r="M325" s="23"/>
      <c r="N325" s="23"/>
      <c r="O325" s="23"/>
    </row>
    <row r="326" spans="1:15">
      <c r="A326" s="22"/>
      <c r="B326" s="23"/>
      <c r="C326" s="23"/>
      <c r="D326" s="23"/>
      <c r="E326" s="23"/>
      <c r="F326" s="23"/>
      <c r="G326" s="35">
        <f t="shared" si="12"/>
        <v>0</v>
      </c>
      <c r="H326" s="23"/>
      <c r="I326" s="35">
        <f t="shared" si="13"/>
        <v>0</v>
      </c>
      <c r="J326" s="23"/>
      <c r="K326" s="23"/>
      <c r="L326" s="43" t="e">
        <f t="shared" si="14"/>
        <v>#DIV/0!</v>
      </c>
      <c r="M326" s="23"/>
      <c r="N326" s="23"/>
      <c r="O326" s="23"/>
    </row>
    <row r="327" spans="1:15">
      <c r="A327" s="22"/>
      <c r="B327" s="23"/>
      <c r="C327" s="23"/>
      <c r="D327" s="23"/>
      <c r="E327" s="23"/>
      <c r="F327" s="23"/>
      <c r="G327" s="35">
        <f t="shared" si="12"/>
        <v>0</v>
      </c>
      <c r="H327" s="23"/>
      <c r="I327" s="35">
        <f t="shared" si="13"/>
        <v>0</v>
      </c>
      <c r="J327" s="23"/>
      <c r="K327" s="23"/>
      <c r="L327" s="43" t="e">
        <f t="shared" si="14"/>
        <v>#DIV/0!</v>
      </c>
      <c r="M327" s="23"/>
      <c r="N327" s="23"/>
      <c r="O327" s="23"/>
    </row>
    <row r="328" spans="1:15">
      <c r="A328" s="22"/>
      <c r="B328" s="23"/>
      <c r="C328" s="23"/>
      <c r="D328" s="23"/>
      <c r="E328" s="23"/>
      <c r="F328" s="23"/>
      <c r="G328" s="35">
        <f t="shared" si="12"/>
        <v>0</v>
      </c>
      <c r="H328" s="23"/>
      <c r="I328" s="35">
        <f t="shared" si="13"/>
        <v>0</v>
      </c>
      <c r="J328" s="23"/>
      <c r="K328" s="23"/>
      <c r="L328" s="43" t="e">
        <f t="shared" si="14"/>
        <v>#DIV/0!</v>
      </c>
      <c r="M328" s="23"/>
      <c r="N328" s="23"/>
      <c r="O328" s="23"/>
    </row>
    <row r="329" spans="1:15">
      <c r="A329" s="22"/>
      <c r="B329" s="23"/>
      <c r="C329" s="23"/>
      <c r="D329" s="23"/>
      <c r="E329" s="23"/>
      <c r="F329" s="23"/>
      <c r="G329" s="35">
        <f t="shared" ref="G329:G334" si="15">B329+C329+D329+E329+F329</f>
        <v>0</v>
      </c>
      <c r="H329" s="23"/>
      <c r="I329" s="35">
        <f t="shared" ref="I329:I334" si="16">G329-H329</f>
        <v>0</v>
      </c>
      <c r="J329" s="23"/>
      <c r="K329" s="23"/>
      <c r="L329" s="43" t="e">
        <f t="shared" ref="L329:L334" si="17">J329/K329/1026</f>
        <v>#DIV/0!</v>
      </c>
      <c r="M329" s="23"/>
      <c r="N329" s="23"/>
      <c r="O329" s="23"/>
    </row>
    <row r="330" spans="1:15">
      <c r="A330" s="22"/>
      <c r="B330" s="23"/>
      <c r="C330" s="23"/>
      <c r="D330" s="23"/>
      <c r="E330" s="23"/>
      <c r="F330" s="23"/>
      <c r="G330" s="35">
        <f t="shared" si="15"/>
        <v>0</v>
      </c>
      <c r="H330" s="23"/>
      <c r="I330" s="35">
        <f t="shared" si="16"/>
        <v>0</v>
      </c>
      <c r="J330" s="23"/>
      <c r="K330" s="23"/>
      <c r="L330" s="43" t="e">
        <f t="shared" si="17"/>
        <v>#DIV/0!</v>
      </c>
      <c r="M330" s="23"/>
      <c r="N330" s="23"/>
      <c r="O330" s="23"/>
    </row>
    <row r="331" spans="1:15">
      <c r="A331" s="22"/>
      <c r="B331" s="23"/>
      <c r="C331" s="23"/>
      <c r="D331" s="23"/>
      <c r="E331" s="23"/>
      <c r="F331" s="23"/>
      <c r="G331" s="35">
        <f t="shared" si="15"/>
        <v>0</v>
      </c>
      <c r="H331" s="23"/>
      <c r="I331" s="35">
        <f t="shared" si="16"/>
        <v>0</v>
      </c>
      <c r="J331" s="23"/>
      <c r="K331" s="23"/>
      <c r="L331" s="43" t="e">
        <f t="shared" si="17"/>
        <v>#DIV/0!</v>
      </c>
      <c r="M331" s="23"/>
      <c r="N331" s="23"/>
      <c r="O331" s="23"/>
    </row>
    <row r="332" spans="1:15">
      <c r="A332" s="22"/>
      <c r="B332" s="23"/>
      <c r="C332" s="23"/>
      <c r="D332" s="23"/>
      <c r="E332" s="23"/>
      <c r="F332" s="23"/>
      <c r="G332" s="35">
        <f t="shared" si="15"/>
        <v>0</v>
      </c>
      <c r="H332" s="23"/>
      <c r="I332" s="35">
        <f t="shared" si="16"/>
        <v>0</v>
      </c>
      <c r="J332" s="23"/>
      <c r="K332" s="23"/>
      <c r="L332" s="43" t="e">
        <f t="shared" si="17"/>
        <v>#DIV/0!</v>
      </c>
      <c r="M332" s="23"/>
      <c r="N332" s="23"/>
      <c r="O332" s="23"/>
    </row>
    <row r="333" spans="1:15">
      <c r="A333" s="22"/>
      <c r="B333" s="23"/>
      <c r="C333" s="23"/>
      <c r="D333" s="23"/>
      <c r="E333" s="23"/>
      <c r="F333" s="23"/>
      <c r="G333" s="35">
        <f t="shared" si="15"/>
        <v>0</v>
      </c>
      <c r="H333" s="23"/>
      <c r="I333" s="35">
        <f t="shared" si="16"/>
        <v>0</v>
      </c>
      <c r="J333" s="23"/>
      <c r="K333" s="23"/>
      <c r="L333" s="43" t="e">
        <f t="shared" si="17"/>
        <v>#DIV/0!</v>
      </c>
      <c r="M333" s="23"/>
      <c r="N333" s="23"/>
      <c r="O333" s="23"/>
    </row>
    <row r="334" spans="1:15">
      <c r="A334" s="22"/>
      <c r="B334" s="23"/>
      <c r="C334" s="23"/>
      <c r="D334" s="23"/>
      <c r="E334" s="23"/>
      <c r="F334" s="23"/>
      <c r="G334" s="35">
        <f t="shared" si="15"/>
        <v>0</v>
      </c>
      <c r="H334" s="23"/>
      <c r="I334" s="35">
        <f t="shared" si="16"/>
        <v>0</v>
      </c>
      <c r="J334" s="23"/>
      <c r="K334" s="23"/>
      <c r="L334" s="43" t="e">
        <f t="shared" si="17"/>
        <v>#DIV/0!</v>
      </c>
      <c r="M334" s="23"/>
      <c r="N334" s="23"/>
      <c r="O334" s="23"/>
    </row>
  </sheetData>
  <mergeCells count="18">
    <mergeCell ref="A1:B1"/>
    <mergeCell ref="C1:G1"/>
    <mergeCell ref="H1:L1"/>
    <mergeCell ref="A2:B2"/>
    <mergeCell ref="C2:D2"/>
    <mergeCell ref="A3:B3"/>
    <mergeCell ref="A5:M5"/>
    <mergeCell ref="B6:F6"/>
    <mergeCell ref="B7:F7"/>
    <mergeCell ref="G6:G8"/>
    <mergeCell ref="H6:H8"/>
    <mergeCell ref="I6:I8"/>
    <mergeCell ref="J6:J8"/>
    <mergeCell ref="K6:K8"/>
    <mergeCell ref="L6:L8"/>
    <mergeCell ref="M6:M8"/>
    <mergeCell ref="N6:N8"/>
    <mergeCell ref="O6:O8"/>
  </mergeCell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Q544"/>
  <sheetViews>
    <sheetView workbookViewId="0">
      <pane ySplit="8" topLeftCell="A9" activePane="bottomLeft" state="frozen"/>
      <selection/>
      <selection pane="bottomLeft" activeCell="A5" sqref="A5:M5"/>
    </sheetView>
  </sheetViews>
  <sheetFormatPr defaultColWidth="9" defaultRowHeight="14"/>
  <cols>
    <col min="1" max="1" width="9.859375" style="126" customWidth="1"/>
    <col min="2" max="2" width="10.5703125" style="61" customWidth="1"/>
    <col min="3" max="3" width="10.140625" style="61" customWidth="1"/>
    <col min="4" max="4" width="10.2890625" style="61" customWidth="1"/>
    <col min="5" max="6" width="10" style="61" customWidth="1"/>
    <col min="7" max="7" width="10.5703125" style="61" customWidth="1"/>
    <col min="8" max="8" width="10.7109375" style="122" customWidth="1"/>
    <col min="9" max="9" width="10.2890625" style="61" customWidth="1"/>
    <col min="10" max="11" width="9.2890625" style="61" customWidth="1"/>
    <col min="12" max="12" width="11.7109375" style="61" customWidth="1"/>
    <col min="13" max="13" width="42.4296875" style="61" customWidth="1"/>
    <col min="14" max="15" width="9.140625" style="61" customWidth="1"/>
    <col min="16" max="16384" width="9.140625" style="61"/>
  </cols>
  <sheetData>
    <row r="1" ht="19.6" spans="1:12">
      <c r="A1" s="127" t="s">
        <v>0</v>
      </c>
      <c r="B1" s="113"/>
      <c r="C1" s="128" t="s">
        <v>1</v>
      </c>
      <c r="D1" s="128"/>
      <c r="E1" s="128"/>
      <c r="F1" s="128"/>
      <c r="G1" s="147"/>
      <c r="H1" s="114" t="s">
        <v>107</v>
      </c>
      <c r="I1" s="114"/>
      <c r="J1" s="114"/>
      <c r="K1" s="114"/>
      <c r="L1" s="114"/>
    </row>
    <row r="2" spans="1:8">
      <c r="A2" s="129" t="s">
        <v>2</v>
      </c>
      <c r="B2" s="130"/>
      <c r="C2" s="131" t="s">
        <v>3</v>
      </c>
      <c r="D2" s="131"/>
      <c r="E2" s="131"/>
      <c r="F2" s="131"/>
      <c r="G2" s="148"/>
      <c r="H2" s="61"/>
    </row>
    <row r="3" ht="14.75" spans="1:8">
      <c r="A3" s="132" t="s">
        <v>4</v>
      </c>
      <c r="B3" s="133"/>
      <c r="C3" s="134">
        <v>1026</v>
      </c>
      <c r="D3" s="135" t="s">
        <v>5</v>
      </c>
      <c r="E3" s="135"/>
      <c r="F3" s="135"/>
      <c r="G3" s="149"/>
      <c r="H3" s="61"/>
    </row>
    <row r="4" spans="8:8">
      <c r="H4" s="61"/>
    </row>
    <row r="5" s="122" customFormat="1" spans="1:13">
      <c r="A5" s="14" t="s">
        <v>6</v>
      </c>
      <c r="B5" s="14"/>
      <c r="C5" s="14"/>
      <c r="D5" s="14"/>
      <c r="E5" s="14"/>
      <c r="F5" s="14"/>
      <c r="G5" s="14"/>
      <c r="H5" s="14"/>
      <c r="I5" s="14"/>
      <c r="J5" s="14"/>
      <c r="K5" s="14"/>
      <c r="L5" s="14"/>
      <c r="M5" s="14"/>
    </row>
    <row r="6" ht="14.75" spans="1:13">
      <c r="A6" s="136"/>
      <c r="B6" s="9"/>
      <c r="C6" s="12"/>
      <c r="D6" s="12"/>
      <c r="E6" s="12"/>
      <c r="F6" s="97"/>
      <c r="G6" s="98" t="s">
        <v>7</v>
      </c>
      <c r="H6" s="99" t="s">
        <v>8</v>
      </c>
      <c r="I6" s="101" t="s">
        <v>9</v>
      </c>
      <c r="J6" s="99" t="s">
        <v>10</v>
      </c>
      <c r="K6" s="99" t="s">
        <v>11</v>
      </c>
      <c r="L6" s="102" t="s">
        <v>12</v>
      </c>
      <c r="M6" s="71" t="s">
        <v>13</v>
      </c>
    </row>
    <row r="7" spans="1:13">
      <c r="A7" s="137"/>
      <c r="B7" s="1" t="s">
        <v>14</v>
      </c>
      <c r="C7" s="18"/>
      <c r="D7" s="18"/>
      <c r="E7" s="18"/>
      <c r="F7" s="100"/>
      <c r="G7" s="98"/>
      <c r="H7" s="99"/>
      <c r="I7" s="101"/>
      <c r="J7" s="99"/>
      <c r="K7" s="99"/>
      <c r="L7" s="102"/>
      <c r="M7" s="71"/>
    </row>
    <row r="8" ht="35" spans="1:13">
      <c r="A8" s="138" t="s">
        <v>15</v>
      </c>
      <c r="B8" s="139">
        <v>1104500527</v>
      </c>
      <c r="C8" s="139">
        <v>1104500529</v>
      </c>
      <c r="D8" s="139">
        <v>1104500525</v>
      </c>
      <c r="E8" s="139">
        <v>7802195</v>
      </c>
      <c r="F8" s="139" t="s">
        <v>16</v>
      </c>
      <c r="G8" s="98"/>
      <c r="H8" s="99"/>
      <c r="I8" s="101"/>
      <c r="J8" s="99"/>
      <c r="K8" s="99"/>
      <c r="L8" s="102"/>
      <c r="M8" s="71"/>
    </row>
    <row r="9" spans="1:13">
      <c r="A9" s="140">
        <v>41275</v>
      </c>
      <c r="B9" s="122">
        <v>955</v>
      </c>
      <c r="C9" s="122">
        <v>1001</v>
      </c>
      <c r="D9" s="122">
        <v>950</v>
      </c>
      <c r="E9" s="122">
        <v>922</v>
      </c>
      <c r="F9" s="122">
        <v>8.34</v>
      </c>
      <c r="G9" s="150">
        <f t="shared" ref="G9:G15" si="0">B9+C9+D9+E9+F9</f>
        <v>3836.34</v>
      </c>
      <c r="H9" s="122">
        <v>3735</v>
      </c>
      <c r="I9" s="154">
        <f t="shared" ref="I9:I16" si="1">G9-H9</f>
        <v>101.34</v>
      </c>
      <c r="J9" s="122">
        <v>3893</v>
      </c>
      <c r="K9" s="122">
        <v>4.867</v>
      </c>
      <c r="L9" s="122">
        <v>77.96</v>
      </c>
      <c r="M9" s="160"/>
    </row>
    <row r="10" spans="1:13">
      <c r="A10" s="140">
        <v>41276</v>
      </c>
      <c r="B10" s="122">
        <v>1108</v>
      </c>
      <c r="C10" s="122">
        <v>1159</v>
      </c>
      <c r="D10" s="122">
        <v>1096</v>
      </c>
      <c r="E10" s="122">
        <v>1113</v>
      </c>
      <c r="F10" s="122">
        <v>14.52</v>
      </c>
      <c r="G10" s="150">
        <f t="shared" si="0"/>
        <v>4490.52</v>
      </c>
      <c r="H10" s="122">
        <v>4380</v>
      </c>
      <c r="I10" s="154">
        <f t="shared" si="1"/>
        <v>110.52</v>
      </c>
      <c r="J10" s="122">
        <v>4540</v>
      </c>
      <c r="K10" s="122">
        <v>5.69</v>
      </c>
      <c r="L10" s="122">
        <v>77.76</v>
      </c>
      <c r="M10" s="161"/>
    </row>
    <row r="11" ht="24" spans="1:13">
      <c r="A11" s="140">
        <v>41277</v>
      </c>
      <c r="B11" s="122">
        <v>1058</v>
      </c>
      <c r="C11" s="122">
        <v>1102</v>
      </c>
      <c r="D11" s="122">
        <v>1091</v>
      </c>
      <c r="E11" s="122">
        <v>1045</v>
      </c>
      <c r="F11" s="122">
        <v>10.98</v>
      </c>
      <c r="G11" s="150">
        <f t="shared" si="0"/>
        <v>4306.98</v>
      </c>
      <c r="H11" s="122">
        <v>4200</v>
      </c>
      <c r="I11" s="154">
        <f t="shared" si="1"/>
        <v>106.98</v>
      </c>
      <c r="J11" s="122">
        <v>4356</v>
      </c>
      <c r="K11" s="122">
        <v>5.351</v>
      </c>
      <c r="L11" s="122">
        <v>79.34</v>
      </c>
      <c r="M11" s="160" t="s">
        <v>108</v>
      </c>
    </row>
    <row r="12" spans="1:13">
      <c r="A12" s="140">
        <v>41278</v>
      </c>
      <c r="B12" s="122">
        <v>1091</v>
      </c>
      <c r="C12" s="122">
        <v>1154</v>
      </c>
      <c r="D12" s="122">
        <v>1188</v>
      </c>
      <c r="E12" s="122">
        <v>1092</v>
      </c>
      <c r="F12" s="122">
        <v>10.99</v>
      </c>
      <c r="G12" s="150">
        <f t="shared" si="0"/>
        <v>4535.99</v>
      </c>
      <c r="H12" s="122">
        <v>4395</v>
      </c>
      <c r="I12" s="154">
        <f t="shared" si="1"/>
        <v>140.99</v>
      </c>
      <c r="J12" s="122">
        <v>4585</v>
      </c>
      <c r="K12" s="122">
        <v>5.613</v>
      </c>
      <c r="L12" s="122">
        <v>79.61</v>
      </c>
      <c r="M12" s="160"/>
    </row>
    <row r="13" spans="1:13">
      <c r="A13" s="140">
        <v>41279</v>
      </c>
      <c r="B13" s="122">
        <v>1125</v>
      </c>
      <c r="C13" s="122">
        <v>1232</v>
      </c>
      <c r="D13" s="122">
        <v>1226</v>
      </c>
      <c r="E13" s="122">
        <v>1132</v>
      </c>
      <c r="F13" s="122">
        <v>16.34</v>
      </c>
      <c r="G13" s="150">
        <f t="shared" si="0"/>
        <v>4731.34</v>
      </c>
      <c r="H13" s="122">
        <v>4590</v>
      </c>
      <c r="I13" s="154">
        <f t="shared" si="1"/>
        <v>141.34</v>
      </c>
      <c r="J13" s="122">
        <v>4773</v>
      </c>
      <c r="K13" s="122">
        <v>5.771</v>
      </c>
      <c r="L13" s="122">
        <v>80.61</v>
      </c>
      <c r="M13" s="160"/>
    </row>
    <row r="14" spans="1:13">
      <c r="A14" s="140">
        <v>41280</v>
      </c>
      <c r="B14" s="122">
        <v>746</v>
      </c>
      <c r="C14" s="122">
        <v>814</v>
      </c>
      <c r="D14" s="122">
        <v>809</v>
      </c>
      <c r="E14" s="122">
        <v>740</v>
      </c>
      <c r="F14" s="122">
        <v>13.05</v>
      </c>
      <c r="G14" s="150">
        <f t="shared" si="0"/>
        <v>3122.05</v>
      </c>
      <c r="H14" s="122">
        <v>3030</v>
      </c>
      <c r="I14" s="154">
        <f t="shared" si="1"/>
        <v>92.0500000000002</v>
      </c>
      <c r="J14" s="122">
        <v>3167</v>
      </c>
      <c r="K14" s="122">
        <v>3.921</v>
      </c>
      <c r="L14" s="122">
        <v>78.72</v>
      </c>
      <c r="M14" s="160" t="s">
        <v>109</v>
      </c>
    </row>
    <row r="15" spans="1:13">
      <c r="A15" s="140">
        <v>41281</v>
      </c>
      <c r="B15" s="122">
        <v>984</v>
      </c>
      <c r="C15" s="122">
        <v>1091</v>
      </c>
      <c r="D15" s="122">
        <v>1080</v>
      </c>
      <c r="E15" s="122">
        <v>988</v>
      </c>
      <c r="F15" s="122">
        <v>25.52</v>
      </c>
      <c r="G15" s="150">
        <f t="shared" si="0"/>
        <v>4168.52</v>
      </c>
      <c r="H15" s="122">
        <v>4035</v>
      </c>
      <c r="I15" s="154">
        <f t="shared" si="1"/>
        <v>133.52</v>
      </c>
      <c r="J15" s="122">
        <v>4194</v>
      </c>
      <c r="K15" s="122">
        <v>5.098</v>
      </c>
      <c r="L15" s="122">
        <v>80.18</v>
      </c>
      <c r="M15" s="160" t="s">
        <v>110</v>
      </c>
    </row>
    <row r="16" spans="1:13">
      <c r="A16" s="140">
        <v>41282</v>
      </c>
      <c r="B16" s="141">
        <v>1243</v>
      </c>
      <c r="C16" s="141">
        <v>1368</v>
      </c>
      <c r="D16" s="141">
        <v>1351</v>
      </c>
      <c r="E16" s="122">
        <v>1293</v>
      </c>
      <c r="F16" s="122">
        <v>17.52</v>
      </c>
      <c r="G16" s="151">
        <v>5272.52</v>
      </c>
      <c r="H16" s="122">
        <v>5130</v>
      </c>
      <c r="I16" s="155">
        <f t="shared" si="1"/>
        <v>142.52</v>
      </c>
      <c r="J16" s="122">
        <v>5308</v>
      </c>
      <c r="K16" s="122">
        <v>6.413</v>
      </c>
      <c r="L16" s="122">
        <v>80.67</v>
      </c>
      <c r="M16" s="160"/>
    </row>
    <row r="17" spans="1:13">
      <c r="A17" s="140">
        <v>41283</v>
      </c>
      <c r="B17" s="122">
        <v>1148</v>
      </c>
      <c r="C17" s="122">
        <v>1255</v>
      </c>
      <c r="D17" s="122">
        <v>1243</v>
      </c>
      <c r="E17" s="122">
        <v>1196</v>
      </c>
      <c r="F17" s="122">
        <v>31.09</v>
      </c>
      <c r="G17" s="151">
        <f t="shared" ref="G17:G39" si="2">B17+C17+D17+E17+F17</f>
        <v>4873.09</v>
      </c>
      <c r="H17" s="122">
        <v>4740</v>
      </c>
      <c r="I17" s="155">
        <f t="shared" ref="I17:I22" si="3">G17-H17</f>
        <v>133.09</v>
      </c>
      <c r="J17" s="122">
        <v>4882</v>
      </c>
      <c r="K17" s="122">
        <v>5.976</v>
      </c>
      <c r="L17" s="156">
        <v>0.7662</v>
      </c>
      <c r="M17" s="160"/>
    </row>
    <row r="18" spans="1:13">
      <c r="A18" s="140">
        <v>41284</v>
      </c>
      <c r="B18" s="122">
        <v>1136</v>
      </c>
      <c r="C18" s="122">
        <v>1250</v>
      </c>
      <c r="D18" s="122">
        <v>1233</v>
      </c>
      <c r="E18" s="122">
        <v>1200</v>
      </c>
      <c r="F18" s="122">
        <v>22.28</v>
      </c>
      <c r="G18" s="151">
        <f t="shared" si="2"/>
        <v>4841.28</v>
      </c>
      <c r="H18" s="122">
        <v>4710</v>
      </c>
      <c r="I18" s="155">
        <f t="shared" si="3"/>
        <v>131.28</v>
      </c>
      <c r="J18" s="122">
        <v>4846</v>
      </c>
      <c r="K18" s="122">
        <v>5.952</v>
      </c>
      <c r="L18" s="156">
        <v>0.7935</v>
      </c>
      <c r="M18" s="160" t="s">
        <v>111</v>
      </c>
    </row>
    <row r="19" spans="1:13">
      <c r="A19" s="140">
        <v>41285</v>
      </c>
      <c r="B19" s="122">
        <v>1120</v>
      </c>
      <c r="C19" s="122">
        <v>1215</v>
      </c>
      <c r="D19" s="122">
        <v>1198</v>
      </c>
      <c r="E19" s="122">
        <v>1180</v>
      </c>
      <c r="F19" s="122">
        <v>13.09</v>
      </c>
      <c r="G19" s="151">
        <f t="shared" si="2"/>
        <v>4726.09</v>
      </c>
      <c r="H19" s="122">
        <v>4590</v>
      </c>
      <c r="I19" s="155">
        <f t="shared" si="3"/>
        <v>136.09</v>
      </c>
      <c r="J19" s="122">
        <v>4763</v>
      </c>
      <c r="K19" s="122">
        <v>5.887</v>
      </c>
      <c r="L19" s="156">
        <v>0.7885</v>
      </c>
      <c r="M19" s="160"/>
    </row>
    <row r="20" spans="1:13">
      <c r="A20" s="140">
        <v>41286</v>
      </c>
      <c r="B20" s="122">
        <v>1142</v>
      </c>
      <c r="C20" s="122">
        <v>1187</v>
      </c>
      <c r="D20" s="122">
        <v>1171</v>
      </c>
      <c r="E20" s="122">
        <v>1149</v>
      </c>
      <c r="F20" s="122">
        <v>15</v>
      </c>
      <c r="G20" s="151">
        <f t="shared" si="2"/>
        <v>4664</v>
      </c>
      <c r="H20" s="122">
        <v>4530</v>
      </c>
      <c r="I20" s="154">
        <f t="shared" si="3"/>
        <v>134</v>
      </c>
      <c r="J20" s="122">
        <v>4700</v>
      </c>
      <c r="K20" s="122">
        <v>5.966</v>
      </c>
      <c r="L20" s="156">
        <v>0.7678</v>
      </c>
      <c r="M20" s="122"/>
    </row>
    <row r="21" spans="1:13">
      <c r="A21" s="140">
        <v>41287</v>
      </c>
      <c r="B21" s="122">
        <v>1136</v>
      </c>
      <c r="C21" s="122">
        <v>1159</v>
      </c>
      <c r="D21" s="122">
        <v>1142</v>
      </c>
      <c r="E21" s="122">
        <v>1120</v>
      </c>
      <c r="F21" s="122">
        <v>14.53</v>
      </c>
      <c r="G21" s="150">
        <f t="shared" si="2"/>
        <v>4571.53</v>
      </c>
      <c r="H21" s="122">
        <v>4455</v>
      </c>
      <c r="I21" s="154">
        <f t="shared" si="3"/>
        <v>116.53</v>
      </c>
      <c r="J21" s="122">
        <v>4612</v>
      </c>
      <c r="K21" s="122">
        <v>5.832</v>
      </c>
      <c r="L21" s="156">
        <v>0.7707</v>
      </c>
      <c r="M21" s="122"/>
    </row>
    <row r="22" ht="56" spans="1:13">
      <c r="A22" s="142">
        <v>41288</v>
      </c>
      <c r="B22" s="122">
        <v>1074</v>
      </c>
      <c r="C22" s="122">
        <v>1035</v>
      </c>
      <c r="D22" s="122">
        <v>927</v>
      </c>
      <c r="E22" s="122">
        <v>999</v>
      </c>
      <c r="F22" s="122">
        <v>19.83</v>
      </c>
      <c r="G22" s="150">
        <f t="shared" si="2"/>
        <v>4054.83</v>
      </c>
      <c r="H22" s="122">
        <v>3945</v>
      </c>
      <c r="I22" s="154">
        <f t="shared" si="3"/>
        <v>109.83</v>
      </c>
      <c r="J22" s="122">
        <v>4111</v>
      </c>
      <c r="K22" s="122">
        <v>5.491</v>
      </c>
      <c r="L22" s="122">
        <v>72.97</v>
      </c>
      <c r="M22" s="122" t="s">
        <v>112</v>
      </c>
    </row>
    <row r="23" spans="1:13">
      <c r="A23" s="140">
        <v>41289</v>
      </c>
      <c r="B23" s="122">
        <v>1086</v>
      </c>
      <c r="C23" s="122">
        <v>1108</v>
      </c>
      <c r="D23" s="122">
        <v>1091</v>
      </c>
      <c r="E23" s="122">
        <v>1074</v>
      </c>
      <c r="F23" s="122">
        <v>14.05</v>
      </c>
      <c r="G23" s="150">
        <f t="shared" si="2"/>
        <v>4373.05</v>
      </c>
      <c r="H23" s="122">
        <v>4260</v>
      </c>
      <c r="I23" s="154">
        <f t="shared" ref="I23:I39" si="4">G23-H23</f>
        <v>113.05</v>
      </c>
      <c r="J23" s="122">
        <v>4418</v>
      </c>
      <c r="K23" s="122">
        <v>5.266</v>
      </c>
      <c r="L23" s="122">
        <v>81.77</v>
      </c>
      <c r="M23" s="122"/>
    </row>
    <row r="24" spans="1:13">
      <c r="A24" s="140">
        <v>41290</v>
      </c>
      <c r="B24" s="122">
        <v>995</v>
      </c>
      <c r="C24" s="122">
        <v>1012</v>
      </c>
      <c r="D24" s="122">
        <v>1001</v>
      </c>
      <c r="E24" s="122">
        <v>989</v>
      </c>
      <c r="F24" s="122">
        <v>17.67</v>
      </c>
      <c r="G24" s="150">
        <f t="shared" si="2"/>
        <v>4014.67</v>
      </c>
      <c r="H24" s="122">
        <v>3900</v>
      </c>
      <c r="I24" s="154">
        <f t="shared" si="4"/>
        <v>114.67</v>
      </c>
      <c r="J24" s="122">
        <v>4059</v>
      </c>
      <c r="K24" s="122">
        <v>4.829</v>
      </c>
      <c r="L24" s="122">
        <v>81.92</v>
      </c>
      <c r="M24" s="122"/>
    </row>
    <row r="25" spans="1:13">
      <c r="A25" s="140">
        <v>41291</v>
      </c>
      <c r="B25" s="122">
        <v>1080</v>
      </c>
      <c r="C25" s="122">
        <v>1097</v>
      </c>
      <c r="D25" s="122">
        <v>1079</v>
      </c>
      <c r="E25" s="122">
        <v>1077</v>
      </c>
      <c r="F25" s="122">
        <v>9.09</v>
      </c>
      <c r="G25" s="150">
        <f t="shared" si="2"/>
        <v>4342.09</v>
      </c>
      <c r="H25" s="122">
        <v>4245</v>
      </c>
      <c r="I25" s="154">
        <f t="shared" si="4"/>
        <v>97.0900000000001</v>
      </c>
      <c r="J25" s="122">
        <v>4392</v>
      </c>
      <c r="K25" s="122">
        <v>5.501</v>
      </c>
      <c r="L25" s="122">
        <v>77.81</v>
      </c>
      <c r="M25" s="122" t="s">
        <v>113</v>
      </c>
    </row>
    <row r="26" spans="1:13">
      <c r="A26" s="140">
        <v>41292</v>
      </c>
      <c r="B26" s="122">
        <v>1243</v>
      </c>
      <c r="C26" s="122">
        <v>1255</v>
      </c>
      <c r="D26" s="122">
        <v>1233</v>
      </c>
      <c r="E26" s="122">
        <v>1187</v>
      </c>
      <c r="F26" s="122">
        <v>11.48</v>
      </c>
      <c r="G26" s="150">
        <f t="shared" si="2"/>
        <v>4929.48</v>
      </c>
      <c r="H26" s="122">
        <v>4785</v>
      </c>
      <c r="I26" s="154">
        <f t="shared" si="4"/>
        <v>144.48</v>
      </c>
      <c r="J26" s="122">
        <v>4966</v>
      </c>
      <c r="K26" s="122">
        <v>5.84</v>
      </c>
      <c r="L26" s="122">
        <v>82.87</v>
      </c>
      <c r="M26" s="122"/>
    </row>
    <row r="27" spans="1:13">
      <c r="A27" s="140">
        <v>41293</v>
      </c>
      <c r="B27" s="122">
        <v>1301</v>
      </c>
      <c r="C27" s="122">
        <v>1300</v>
      </c>
      <c r="D27" s="122">
        <v>1283</v>
      </c>
      <c r="E27" s="122">
        <v>1259</v>
      </c>
      <c r="F27" s="122">
        <v>16.67</v>
      </c>
      <c r="G27" s="150">
        <f t="shared" si="2"/>
        <v>5159.67</v>
      </c>
      <c r="H27" s="122">
        <v>5025</v>
      </c>
      <c r="I27" s="154">
        <f t="shared" si="4"/>
        <v>134.67</v>
      </c>
      <c r="J27" s="122">
        <v>5188</v>
      </c>
      <c r="K27" s="122">
        <v>6.417</v>
      </c>
      <c r="L27" s="122">
        <v>78.79</v>
      </c>
      <c r="M27" s="122"/>
    </row>
    <row r="28" ht="28" spans="1:13">
      <c r="A28" s="140">
        <v>41294</v>
      </c>
      <c r="B28" s="122">
        <v>1136</v>
      </c>
      <c r="C28" s="122">
        <v>1136</v>
      </c>
      <c r="D28" s="122">
        <v>1114</v>
      </c>
      <c r="E28" s="122">
        <v>1097</v>
      </c>
      <c r="F28" s="122">
        <v>13.45</v>
      </c>
      <c r="G28" s="150">
        <f t="shared" si="2"/>
        <v>4496.45</v>
      </c>
      <c r="H28" s="122">
        <v>4365</v>
      </c>
      <c r="I28" s="154">
        <f t="shared" si="4"/>
        <v>131.45</v>
      </c>
      <c r="J28" s="122">
        <v>4527</v>
      </c>
      <c r="K28" s="122">
        <v>5.608</v>
      </c>
      <c r="L28" s="122">
        <v>78.67</v>
      </c>
      <c r="M28" s="122" t="s">
        <v>114</v>
      </c>
    </row>
    <row r="29" spans="1:13">
      <c r="A29" s="140">
        <v>41295</v>
      </c>
      <c r="B29" s="122">
        <v>1317</v>
      </c>
      <c r="C29" s="122">
        <v>1329</v>
      </c>
      <c r="D29" s="122">
        <v>1300</v>
      </c>
      <c r="E29" s="122">
        <v>1307</v>
      </c>
      <c r="F29" s="122">
        <v>9.4</v>
      </c>
      <c r="G29" s="150">
        <f t="shared" si="2"/>
        <v>5262.4</v>
      </c>
      <c r="H29" s="122">
        <v>5100</v>
      </c>
      <c r="I29" s="154">
        <f t="shared" si="4"/>
        <v>162.4</v>
      </c>
      <c r="J29" s="122">
        <v>5295</v>
      </c>
      <c r="K29" s="122">
        <v>6.514</v>
      </c>
      <c r="L29" s="122">
        <v>79.22</v>
      </c>
      <c r="M29" s="122"/>
    </row>
    <row r="30" ht="28" spans="1:13">
      <c r="A30" s="140">
        <v>41296</v>
      </c>
      <c r="B30" s="122">
        <v>1267</v>
      </c>
      <c r="C30" s="122">
        <v>1272</v>
      </c>
      <c r="D30" s="122">
        <v>1255</v>
      </c>
      <c r="E30" s="122">
        <v>1274</v>
      </c>
      <c r="F30" s="122">
        <v>8.44</v>
      </c>
      <c r="G30" s="150">
        <f t="shared" si="2"/>
        <v>5076.44</v>
      </c>
      <c r="H30" s="122">
        <v>4935</v>
      </c>
      <c r="I30" s="154">
        <f t="shared" si="4"/>
        <v>141.44</v>
      </c>
      <c r="J30" s="122">
        <v>5110</v>
      </c>
      <c r="K30" s="122">
        <v>6.165</v>
      </c>
      <c r="L30" s="122">
        <v>80.78</v>
      </c>
      <c r="M30" s="122" t="s">
        <v>115</v>
      </c>
    </row>
    <row r="31" spans="1:13">
      <c r="A31" s="140">
        <v>41297</v>
      </c>
      <c r="B31" s="122">
        <v>1328</v>
      </c>
      <c r="C31" s="122">
        <v>1334</v>
      </c>
      <c r="D31" s="122">
        <v>1312</v>
      </c>
      <c r="E31" s="122">
        <v>1344</v>
      </c>
      <c r="F31" s="122">
        <v>7.12</v>
      </c>
      <c r="G31" s="150">
        <f t="shared" si="2"/>
        <v>5325.12</v>
      </c>
      <c r="H31" s="122">
        <v>5175</v>
      </c>
      <c r="I31" s="154">
        <f t="shared" si="4"/>
        <v>150.12</v>
      </c>
      <c r="J31" s="122">
        <v>5365</v>
      </c>
      <c r="K31" s="122">
        <v>6.653</v>
      </c>
      <c r="L31" s="122">
        <v>78.59</v>
      </c>
      <c r="M31" s="122"/>
    </row>
    <row r="32" ht="28" spans="1:13">
      <c r="A32" s="140">
        <v>41298</v>
      </c>
      <c r="B32" s="122">
        <v>1221</v>
      </c>
      <c r="C32" s="122">
        <v>1233</v>
      </c>
      <c r="D32" s="122">
        <v>1210</v>
      </c>
      <c r="E32" s="122">
        <v>1216</v>
      </c>
      <c r="F32" s="122">
        <v>9.52</v>
      </c>
      <c r="G32" s="150">
        <f t="shared" si="2"/>
        <v>4889.52</v>
      </c>
      <c r="H32" s="122">
        <v>4755</v>
      </c>
      <c r="I32" s="154">
        <f t="shared" si="4"/>
        <v>134.52</v>
      </c>
      <c r="J32" s="122">
        <v>4930</v>
      </c>
      <c r="K32" s="122">
        <v>6.157</v>
      </c>
      <c r="L32" s="122">
        <v>78.04</v>
      </c>
      <c r="M32" s="122" t="s">
        <v>116</v>
      </c>
    </row>
    <row r="33" spans="1:13">
      <c r="A33" s="140">
        <v>41299</v>
      </c>
      <c r="B33" s="122">
        <v>1261</v>
      </c>
      <c r="C33" s="122">
        <v>1266</v>
      </c>
      <c r="D33" s="122">
        <v>1272</v>
      </c>
      <c r="E33" s="122">
        <v>1261</v>
      </c>
      <c r="F33" s="122">
        <v>15.82</v>
      </c>
      <c r="G33" s="150">
        <f t="shared" si="2"/>
        <v>5075.82</v>
      </c>
      <c r="H33" s="122">
        <v>4920</v>
      </c>
      <c r="I33" s="154">
        <f t="shared" si="4"/>
        <v>155.82</v>
      </c>
      <c r="J33" s="122">
        <v>5121</v>
      </c>
      <c r="K33" s="122">
        <v>6.256</v>
      </c>
      <c r="L33" s="122">
        <v>79.78</v>
      </c>
      <c r="M33" s="122"/>
    </row>
    <row r="34" spans="1:13">
      <c r="A34" s="140">
        <v>41300</v>
      </c>
      <c r="B34" s="122">
        <v>1238</v>
      </c>
      <c r="C34" s="122">
        <v>1249</v>
      </c>
      <c r="D34" s="122">
        <v>1306</v>
      </c>
      <c r="E34" s="122">
        <v>1234</v>
      </c>
      <c r="F34" s="122">
        <v>33.97</v>
      </c>
      <c r="G34" s="150">
        <f t="shared" si="2"/>
        <v>5060.97</v>
      </c>
      <c r="H34" s="122">
        <v>4920</v>
      </c>
      <c r="I34" s="154">
        <f t="shared" si="4"/>
        <v>140.97</v>
      </c>
      <c r="J34" s="122">
        <v>5111</v>
      </c>
      <c r="K34" s="122">
        <v>6.213</v>
      </c>
      <c r="L34" s="157">
        <f>(J34/K34/1026)*100</f>
        <v>80.1783595924913</v>
      </c>
      <c r="M34" s="122"/>
    </row>
    <row r="35" s="123" customFormat="1" spans="1:13">
      <c r="A35" s="143">
        <v>41301</v>
      </c>
      <c r="B35" s="144">
        <v>1266</v>
      </c>
      <c r="C35" s="144">
        <v>1278</v>
      </c>
      <c r="D35" s="144">
        <v>1356</v>
      </c>
      <c r="E35" s="144">
        <v>1293</v>
      </c>
      <c r="F35" s="144">
        <v>35.71</v>
      </c>
      <c r="G35" s="152">
        <f t="shared" si="2"/>
        <v>5228.71</v>
      </c>
      <c r="H35" s="144">
        <v>5085</v>
      </c>
      <c r="I35" s="158">
        <f t="shared" si="4"/>
        <v>143.71</v>
      </c>
      <c r="J35" s="144">
        <v>5284</v>
      </c>
      <c r="K35" s="144">
        <v>6.485</v>
      </c>
      <c r="L35" s="157">
        <f t="shared" ref="L35:L41" si="5">(J35/K35/1026)*100</f>
        <v>79.4155353259358</v>
      </c>
      <c r="M35" s="144"/>
    </row>
    <row r="36" ht="28" spans="1:13">
      <c r="A36" s="140">
        <v>41302</v>
      </c>
      <c r="B36" s="122">
        <v>1188</v>
      </c>
      <c r="C36" s="122">
        <v>1227</v>
      </c>
      <c r="D36" s="122">
        <v>1284</v>
      </c>
      <c r="E36" s="122">
        <v>1194</v>
      </c>
      <c r="F36" s="122">
        <v>4.57</v>
      </c>
      <c r="G36" s="150">
        <f t="shared" si="2"/>
        <v>4897.57</v>
      </c>
      <c r="H36" s="122">
        <v>4755</v>
      </c>
      <c r="I36" s="154">
        <f t="shared" si="4"/>
        <v>142.57</v>
      </c>
      <c r="J36" s="122">
        <v>4941</v>
      </c>
      <c r="K36" s="122">
        <v>5.736</v>
      </c>
      <c r="L36" s="157">
        <f t="shared" si="5"/>
        <v>83.9572781325699</v>
      </c>
      <c r="M36" s="122" t="s">
        <v>117</v>
      </c>
    </row>
    <row r="37" spans="1:13">
      <c r="A37" s="140">
        <v>41303</v>
      </c>
      <c r="B37" s="122">
        <v>1164</v>
      </c>
      <c r="C37" s="122">
        <v>1255</v>
      </c>
      <c r="D37" s="122">
        <v>1255</v>
      </c>
      <c r="E37" s="122">
        <v>1172</v>
      </c>
      <c r="F37" s="122"/>
      <c r="G37" s="150">
        <f t="shared" si="2"/>
        <v>4846</v>
      </c>
      <c r="H37" s="122">
        <v>4710</v>
      </c>
      <c r="I37" s="154">
        <f t="shared" si="4"/>
        <v>136</v>
      </c>
      <c r="J37" s="122">
        <v>4891</v>
      </c>
      <c r="K37" s="122">
        <v>5.516</v>
      </c>
      <c r="L37" s="157">
        <f t="shared" si="5"/>
        <v>86.4223446376799</v>
      </c>
      <c r="M37" s="122" t="s">
        <v>118</v>
      </c>
    </row>
    <row r="38" spans="1:13">
      <c r="A38" s="140">
        <v>41304</v>
      </c>
      <c r="B38" s="122">
        <v>933</v>
      </c>
      <c r="C38" s="122">
        <v>1012</v>
      </c>
      <c r="D38" s="122">
        <v>989</v>
      </c>
      <c r="E38" s="122">
        <v>910</v>
      </c>
      <c r="F38" s="122">
        <v>12.55</v>
      </c>
      <c r="G38" s="150">
        <f t="shared" si="2"/>
        <v>3856.55</v>
      </c>
      <c r="H38" s="122">
        <v>3750</v>
      </c>
      <c r="I38" s="154">
        <f t="shared" si="4"/>
        <v>106.55</v>
      </c>
      <c r="J38" s="122">
        <v>3898</v>
      </c>
      <c r="K38" s="122">
        <v>4.554</v>
      </c>
      <c r="L38" s="157">
        <f t="shared" si="5"/>
        <v>83.4260051142838</v>
      </c>
      <c r="M38" s="122"/>
    </row>
    <row r="39" ht="28" spans="1:13">
      <c r="A39" s="140">
        <v>41305</v>
      </c>
      <c r="B39" s="122">
        <v>1086</v>
      </c>
      <c r="C39" s="122">
        <v>1131</v>
      </c>
      <c r="D39" s="122">
        <v>1193</v>
      </c>
      <c r="E39" s="122">
        <v>1020</v>
      </c>
      <c r="F39" s="122">
        <v>26.93</v>
      </c>
      <c r="G39" s="150">
        <f t="shared" si="2"/>
        <v>4456.93</v>
      </c>
      <c r="H39" s="122">
        <v>4245</v>
      </c>
      <c r="I39" s="154">
        <f t="shared" si="4"/>
        <v>211.93</v>
      </c>
      <c r="J39" s="122">
        <v>4376</v>
      </c>
      <c r="K39" s="122">
        <v>4.951</v>
      </c>
      <c r="L39" s="157">
        <f t="shared" si="5"/>
        <v>86.1463787613741</v>
      </c>
      <c r="M39" s="122" t="s">
        <v>119</v>
      </c>
    </row>
    <row r="40" spans="1:13">
      <c r="A40" s="145"/>
      <c r="B40" s="146"/>
      <c r="C40" s="146"/>
      <c r="D40" s="146"/>
      <c r="E40" s="146"/>
      <c r="F40" s="146"/>
      <c r="G40" s="153"/>
      <c r="H40" s="146"/>
      <c r="I40" s="159"/>
      <c r="J40" s="146"/>
      <c r="K40" s="146"/>
      <c r="L40" s="146"/>
      <c r="M40" s="146"/>
    </row>
    <row r="41" ht="28" spans="1:13">
      <c r="A41" s="140">
        <v>41306</v>
      </c>
      <c r="B41" s="122">
        <v>1192</v>
      </c>
      <c r="C41" s="122">
        <v>1209</v>
      </c>
      <c r="D41" s="122">
        <v>1187</v>
      </c>
      <c r="E41" s="122">
        <v>1103</v>
      </c>
      <c r="F41" s="122">
        <v>28.05</v>
      </c>
      <c r="G41" s="150">
        <f t="shared" ref="G41:G68" si="6">B41+C41+D41+E41+F41</f>
        <v>4719.05</v>
      </c>
      <c r="H41" s="122">
        <v>4590</v>
      </c>
      <c r="I41" s="154">
        <f t="shared" ref="I41:I48" si="7">G41-H41</f>
        <v>129.05</v>
      </c>
      <c r="J41" s="122">
        <v>4778</v>
      </c>
      <c r="K41" s="122">
        <v>5.801</v>
      </c>
      <c r="L41" s="157">
        <f t="shared" si="5"/>
        <v>80.2778844677247</v>
      </c>
      <c r="M41" s="122" t="s">
        <v>120</v>
      </c>
    </row>
    <row r="42" spans="1:13">
      <c r="A42" s="140">
        <v>41307</v>
      </c>
      <c r="B42" s="122">
        <v>1057</v>
      </c>
      <c r="C42" s="122">
        <v>1080</v>
      </c>
      <c r="D42" s="122">
        <v>1051</v>
      </c>
      <c r="E42" s="122">
        <v>994</v>
      </c>
      <c r="F42" s="122">
        <v>27.11</v>
      </c>
      <c r="G42" s="150">
        <f t="shared" si="6"/>
        <v>4209.11</v>
      </c>
      <c r="H42" s="122">
        <v>4095</v>
      </c>
      <c r="I42" s="154">
        <f t="shared" si="7"/>
        <v>114.11</v>
      </c>
      <c r="J42" s="122">
        <v>4259</v>
      </c>
      <c r="K42" s="122">
        <v>5.257</v>
      </c>
      <c r="L42" s="122">
        <v>78.96</v>
      </c>
      <c r="M42" s="122" t="s">
        <v>121</v>
      </c>
    </row>
    <row r="43" spans="1:13">
      <c r="A43" s="140">
        <v>41308</v>
      </c>
      <c r="B43" s="122">
        <v>1063</v>
      </c>
      <c r="C43" s="122">
        <v>1080</v>
      </c>
      <c r="D43" s="122">
        <v>1052</v>
      </c>
      <c r="E43" s="122">
        <v>1003</v>
      </c>
      <c r="F43" s="122">
        <v>25.3</v>
      </c>
      <c r="G43" s="150">
        <f t="shared" si="6"/>
        <v>4223.3</v>
      </c>
      <c r="H43" s="122">
        <v>4110</v>
      </c>
      <c r="I43" s="154">
        <f t="shared" si="7"/>
        <v>113.3</v>
      </c>
      <c r="J43" s="122">
        <v>4265</v>
      </c>
      <c r="K43" s="122">
        <v>5.284</v>
      </c>
      <c r="L43" s="122">
        <v>78.66</v>
      </c>
      <c r="M43" s="122"/>
    </row>
    <row r="44" spans="1:13">
      <c r="A44" s="140">
        <v>41309</v>
      </c>
      <c r="B44" s="122">
        <v>1086</v>
      </c>
      <c r="C44" s="122">
        <v>1108</v>
      </c>
      <c r="D44" s="122">
        <v>1080</v>
      </c>
      <c r="E44" s="122">
        <v>1045</v>
      </c>
      <c r="F44" s="122">
        <v>24.39</v>
      </c>
      <c r="G44" s="150">
        <f t="shared" si="6"/>
        <v>4343.39</v>
      </c>
      <c r="H44" s="122">
        <v>4215</v>
      </c>
      <c r="I44" s="154">
        <f t="shared" si="7"/>
        <v>128.39</v>
      </c>
      <c r="J44" s="122">
        <v>4372</v>
      </c>
      <c r="K44" s="122">
        <v>5.377</v>
      </c>
      <c r="L44" s="122">
        <v>79.24</v>
      </c>
      <c r="M44" s="122"/>
    </row>
    <row r="45" spans="1:13">
      <c r="A45" s="140">
        <v>41310</v>
      </c>
      <c r="B45" s="122">
        <v>1311</v>
      </c>
      <c r="C45" s="122">
        <v>1340</v>
      </c>
      <c r="D45" s="122">
        <v>1306</v>
      </c>
      <c r="E45" s="122">
        <v>1334</v>
      </c>
      <c r="F45" s="122">
        <v>14.8</v>
      </c>
      <c r="G45" s="150">
        <f t="shared" si="6"/>
        <v>5305.8</v>
      </c>
      <c r="H45" s="122">
        <v>5175</v>
      </c>
      <c r="I45" s="154">
        <f t="shared" si="7"/>
        <v>130.8</v>
      </c>
      <c r="J45" s="122">
        <v>5340</v>
      </c>
      <c r="K45" s="122">
        <v>6.414</v>
      </c>
      <c r="L45" s="122">
        <v>81.14</v>
      </c>
      <c r="M45" s="122"/>
    </row>
    <row r="46" spans="1:13">
      <c r="A46" s="140">
        <v>41311</v>
      </c>
      <c r="B46" s="122">
        <v>1346</v>
      </c>
      <c r="C46" s="122">
        <v>1374</v>
      </c>
      <c r="D46" s="122">
        <v>1379</v>
      </c>
      <c r="E46" s="122">
        <v>1339</v>
      </c>
      <c r="F46" s="122">
        <v>17.54</v>
      </c>
      <c r="G46" s="150">
        <f t="shared" si="6"/>
        <v>5455.54</v>
      </c>
      <c r="H46" s="122">
        <v>5295</v>
      </c>
      <c r="I46" s="154">
        <f t="shared" si="7"/>
        <v>160.54</v>
      </c>
      <c r="J46" s="122">
        <v>5489</v>
      </c>
      <c r="K46" s="122">
        <v>6.621</v>
      </c>
      <c r="L46" s="122">
        <v>80.8</v>
      </c>
      <c r="M46" s="122"/>
    </row>
    <row r="47" spans="1:13">
      <c r="A47" s="140">
        <v>41312</v>
      </c>
      <c r="B47" s="122">
        <v>1391</v>
      </c>
      <c r="C47" s="122">
        <v>1404</v>
      </c>
      <c r="D47" s="122">
        <v>1470</v>
      </c>
      <c r="E47" s="122">
        <v>1277</v>
      </c>
      <c r="F47" s="122">
        <v>24.61</v>
      </c>
      <c r="G47" s="150">
        <f t="shared" si="6"/>
        <v>5566.61</v>
      </c>
      <c r="H47" s="122">
        <v>5475</v>
      </c>
      <c r="I47" s="154">
        <f t="shared" si="7"/>
        <v>91.6099999999997</v>
      </c>
      <c r="J47" s="122">
        <v>5607</v>
      </c>
      <c r="K47" s="122">
        <v>6.727</v>
      </c>
      <c r="L47" s="122">
        <v>81.23</v>
      </c>
      <c r="M47" s="122"/>
    </row>
    <row r="48" spans="1:13">
      <c r="A48" s="140">
        <v>41313</v>
      </c>
      <c r="B48" s="122">
        <v>1396</v>
      </c>
      <c r="C48" s="122">
        <v>1476</v>
      </c>
      <c r="D48" s="122">
        <v>1487</v>
      </c>
      <c r="E48" s="122">
        <v>1394</v>
      </c>
      <c r="F48" s="122">
        <v>17.71</v>
      </c>
      <c r="G48" s="150">
        <f t="shared" si="6"/>
        <v>5770.71</v>
      </c>
      <c r="H48" s="122">
        <v>5610</v>
      </c>
      <c r="I48" s="154">
        <f t="shared" si="7"/>
        <v>160.71</v>
      </c>
      <c r="J48" s="122">
        <v>5792</v>
      </c>
      <c r="K48" s="122">
        <v>6.883</v>
      </c>
      <c r="L48" s="122">
        <v>82.01</v>
      </c>
      <c r="M48" s="122"/>
    </row>
    <row r="49" ht="56" spans="1:13">
      <c r="A49" s="140">
        <v>41314</v>
      </c>
      <c r="B49" s="122">
        <v>1402</v>
      </c>
      <c r="C49" s="122">
        <v>1487</v>
      </c>
      <c r="D49" s="122">
        <v>1458</v>
      </c>
      <c r="E49" s="122">
        <v>1376</v>
      </c>
      <c r="F49" s="122">
        <v>16.27</v>
      </c>
      <c r="G49" s="150">
        <f t="shared" si="6"/>
        <v>5739.27</v>
      </c>
      <c r="H49" s="122">
        <v>5585</v>
      </c>
      <c r="I49" s="154">
        <v>154.27</v>
      </c>
      <c r="J49" s="122">
        <v>5768</v>
      </c>
      <c r="K49" s="122">
        <v>6.855</v>
      </c>
      <c r="L49" s="122">
        <v>82.01</v>
      </c>
      <c r="M49" s="122" t="s">
        <v>122</v>
      </c>
    </row>
    <row r="50" ht="28" spans="1:13">
      <c r="A50" s="140">
        <v>41315</v>
      </c>
      <c r="B50" s="122">
        <v>1295</v>
      </c>
      <c r="C50" s="122">
        <v>1356</v>
      </c>
      <c r="D50" s="122">
        <v>1340</v>
      </c>
      <c r="E50" s="122">
        <v>1233</v>
      </c>
      <c r="F50" s="122">
        <v>12.65</v>
      </c>
      <c r="G50" s="150">
        <f t="shared" si="6"/>
        <v>5236.65</v>
      </c>
      <c r="H50" s="122">
        <v>5085</v>
      </c>
      <c r="I50" s="154">
        <f t="shared" ref="I50:I56" si="8">G50-H50</f>
        <v>151.65</v>
      </c>
      <c r="J50" s="122">
        <v>5293</v>
      </c>
      <c r="K50" s="122"/>
      <c r="L50" s="122"/>
      <c r="M50" s="122" t="s">
        <v>123</v>
      </c>
    </row>
    <row r="51" spans="1:13">
      <c r="A51" s="140">
        <v>41316</v>
      </c>
      <c r="B51" s="122">
        <v>1227</v>
      </c>
      <c r="C51" s="122">
        <v>1267</v>
      </c>
      <c r="D51" s="122">
        <v>1244</v>
      </c>
      <c r="E51" s="122">
        <v>1161</v>
      </c>
      <c r="F51" s="122">
        <v>24.46</v>
      </c>
      <c r="G51" s="150">
        <f t="shared" si="6"/>
        <v>4923.46</v>
      </c>
      <c r="H51" s="122">
        <v>4800</v>
      </c>
      <c r="I51" s="154">
        <f t="shared" si="8"/>
        <v>123.46</v>
      </c>
      <c r="J51" s="122">
        <v>4941</v>
      </c>
      <c r="K51" s="122">
        <v>5.974</v>
      </c>
      <c r="L51" s="122">
        <v>80.61</v>
      </c>
      <c r="M51" s="122"/>
    </row>
    <row r="52" spans="1:13">
      <c r="A52" s="140">
        <v>41317</v>
      </c>
      <c r="B52" s="122">
        <v>1249</v>
      </c>
      <c r="C52" s="122">
        <v>1278</v>
      </c>
      <c r="D52" s="122">
        <v>1255</v>
      </c>
      <c r="E52" s="122">
        <v>1198</v>
      </c>
      <c r="F52" s="122">
        <v>23.54</v>
      </c>
      <c r="G52" s="150">
        <f t="shared" si="6"/>
        <v>5003.54</v>
      </c>
      <c r="H52" s="122">
        <v>4860</v>
      </c>
      <c r="I52" s="154">
        <f t="shared" si="8"/>
        <v>143.54</v>
      </c>
      <c r="J52" s="122">
        <v>5039</v>
      </c>
      <c r="K52" s="122">
        <v>5.634</v>
      </c>
      <c r="L52" s="122"/>
      <c r="M52" s="122" t="s">
        <v>124</v>
      </c>
    </row>
    <row r="53" spans="1:13">
      <c r="A53" s="140">
        <v>41318</v>
      </c>
      <c r="B53" s="122">
        <v>1272</v>
      </c>
      <c r="C53" s="122">
        <v>1300</v>
      </c>
      <c r="D53" s="122">
        <v>1283</v>
      </c>
      <c r="E53" s="122">
        <v>1257</v>
      </c>
      <c r="F53" s="122">
        <v>25.24</v>
      </c>
      <c r="G53" s="150">
        <f t="shared" si="6"/>
        <v>5137.24</v>
      </c>
      <c r="H53" s="122">
        <v>4995</v>
      </c>
      <c r="I53" s="154">
        <f t="shared" si="8"/>
        <v>142.24</v>
      </c>
      <c r="J53" s="122">
        <v>5171</v>
      </c>
      <c r="K53" s="122">
        <v>6.405</v>
      </c>
      <c r="L53" s="122">
        <v>78.68</v>
      </c>
      <c r="M53" s="122"/>
    </row>
    <row r="54" spans="1:13">
      <c r="A54" s="140">
        <v>41319</v>
      </c>
      <c r="B54" s="122">
        <v>1108</v>
      </c>
      <c r="C54" s="122">
        <v>1125</v>
      </c>
      <c r="D54" s="122">
        <v>1108</v>
      </c>
      <c r="E54" s="122">
        <v>1098</v>
      </c>
      <c r="F54" s="122">
        <v>24.88</v>
      </c>
      <c r="G54" s="150">
        <f t="shared" si="6"/>
        <v>4463.88</v>
      </c>
      <c r="H54" s="122">
        <v>4350</v>
      </c>
      <c r="I54" s="154">
        <f t="shared" si="8"/>
        <v>113.88</v>
      </c>
      <c r="J54" s="122">
        <v>4498</v>
      </c>
      <c r="K54" s="122">
        <v>5.556</v>
      </c>
      <c r="L54" s="122">
        <v>78.9</v>
      </c>
      <c r="M54" s="122"/>
    </row>
    <row r="55" spans="1:13">
      <c r="A55" s="140">
        <v>41320</v>
      </c>
      <c r="B55" s="122">
        <v>560</v>
      </c>
      <c r="C55" s="122">
        <v>576</v>
      </c>
      <c r="D55" s="122">
        <v>583</v>
      </c>
      <c r="E55" s="122">
        <v>562</v>
      </c>
      <c r="F55" s="122">
        <v>7.61</v>
      </c>
      <c r="G55" s="150">
        <f t="shared" si="6"/>
        <v>2288.61</v>
      </c>
      <c r="H55" s="122">
        <v>2220</v>
      </c>
      <c r="I55" s="154">
        <f t="shared" si="8"/>
        <v>68.6100000000001</v>
      </c>
      <c r="J55" s="122">
        <v>2326</v>
      </c>
      <c r="K55" s="122">
        <v>2.722</v>
      </c>
      <c r="L55" s="122">
        <v>83.28</v>
      </c>
      <c r="M55" s="122" t="s">
        <v>125</v>
      </c>
    </row>
    <row r="56" spans="1:13">
      <c r="A56" s="140">
        <v>41321</v>
      </c>
      <c r="B56" s="122">
        <v>1464</v>
      </c>
      <c r="C56" s="122">
        <v>1521</v>
      </c>
      <c r="D56" s="122">
        <v>1515</v>
      </c>
      <c r="E56" s="122">
        <v>1467</v>
      </c>
      <c r="F56" s="122">
        <v>8.9</v>
      </c>
      <c r="G56" s="150">
        <f t="shared" si="6"/>
        <v>5975.9</v>
      </c>
      <c r="H56" s="122">
        <v>5805</v>
      </c>
      <c r="I56" s="154">
        <f t="shared" si="8"/>
        <v>170.9</v>
      </c>
      <c r="J56" s="122">
        <v>6005</v>
      </c>
      <c r="K56" s="122">
        <v>6.947</v>
      </c>
      <c r="L56" s="122">
        <v>84.24</v>
      </c>
      <c r="M56" s="122"/>
    </row>
    <row r="57" ht="28" spans="1:13">
      <c r="A57" s="140">
        <v>41322</v>
      </c>
      <c r="B57" s="122">
        <v>1385</v>
      </c>
      <c r="C57" s="122">
        <v>1436</v>
      </c>
      <c r="D57" s="122">
        <v>1424</v>
      </c>
      <c r="E57" s="122">
        <v>1358</v>
      </c>
      <c r="F57" s="122">
        <v>11.49</v>
      </c>
      <c r="G57" s="150">
        <f t="shared" si="6"/>
        <v>5614.49</v>
      </c>
      <c r="H57" s="122">
        <v>5475</v>
      </c>
      <c r="I57" s="154">
        <v>139.49</v>
      </c>
      <c r="J57" s="122">
        <v>5637</v>
      </c>
      <c r="K57" s="122">
        <v>6.831</v>
      </c>
      <c r="L57" s="122">
        <v>80.42</v>
      </c>
      <c r="M57" s="122" t="s">
        <v>126</v>
      </c>
    </row>
    <row r="58" spans="1:13">
      <c r="A58" s="140">
        <v>41323</v>
      </c>
      <c r="B58" s="122">
        <v>1368</v>
      </c>
      <c r="C58" s="122">
        <v>1408</v>
      </c>
      <c r="D58" s="122">
        <v>1403</v>
      </c>
      <c r="E58" s="122">
        <v>1374</v>
      </c>
      <c r="F58" s="122">
        <v>10.99</v>
      </c>
      <c r="G58" s="150">
        <f t="shared" si="6"/>
        <v>5563.99</v>
      </c>
      <c r="H58" s="122">
        <v>5410</v>
      </c>
      <c r="I58" s="154">
        <v>153.99</v>
      </c>
      <c r="J58" s="122">
        <v>5596</v>
      </c>
      <c r="K58" s="122">
        <v>6.855</v>
      </c>
      <c r="L58" s="122">
        <v>79.56</v>
      </c>
      <c r="M58" s="122" t="s">
        <v>127</v>
      </c>
    </row>
    <row r="59" ht="28" spans="1:13">
      <c r="A59" s="140">
        <v>41324</v>
      </c>
      <c r="B59" s="122">
        <v>1153</v>
      </c>
      <c r="C59" s="122">
        <v>1199</v>
      </c>
      <c r="D59" s="122">
        <v>1192</v>
      </c>
      <c r="E59" s="122">
        <v>1156</v>
      </c>
      <c r="F59" s="122">
        <v>12.57</v>
      </c>
      <c r="G59" s="150">
        <f t="shared" si="6"/>
        <v>4712.57</v>
      </c>
      <c r="H59" s="122">
        <v>4590</v>
      </c>
      <c r="I59" s="61">
        <f>G59-H59</f>
        <v>122.57</v>
      </c>
      <c r="J59" s="122">
        <v>4746</v>
      </c>
      <c r="K59" s="122">
        <v>5.811</v>
      </c>
      <c r="L59" s="122">
        <v>79.6</v>
      </c>
      <c r="M59" s="122" t="s">
        <v>128</v>
      </c>
    </row>
    <row r="60" ht="28" spans="1:13">
      <c r="A60" s="140">
        <v>41325</v>
      </c>
      <c r="B60" s="122">
        <v>1351</v>
      </c>
      <c r="C60" s="122">
        <v>1401</v>
      </c>
      <c r="D60" s="122">
        <v>1391</v>
      </c>
      <c r="E60" s="122">
        <v>1363</v>
      </c>
      <c r="F60" s="122">
        <v>21.66</v>
      </c>
      <c r="G60" s="150">
        <f t="shared" si="6"/>
        <v>5527.66</v>
      </c>
      <c r="H60" s="122">
        <v>5430</v>
      </c>
      <c r="I60" s="154">
        <f>G60-H60</f>
        <v>97.6599999999999</v>
      </c>
      <c r="J60" s="122">
        <v>5563</v>
      </c>
      <c r="K60" s="122">
        <v>6.532</v>
      </c>
      <c r="L60" s="122">
        <v>83</v>
      </c>
      <c r="M60" s="122" t="s">
        <v>129</v>
      </c>
    </row>
    <row r="61" spans="1:13">
      <c r="A61" s="140">
        <v>41326</v>
      </c>
      <c r="B61" s="122">
        <v>1318</v>
      </c>
      <c r="C61" s="122">
        <v>1352</v>
      </c>
      <c r="D61" s="122">
        <v>1346</v>
      </c>
      <c r="E61" s="122">
        <v>1315</v>
      </c>
      <c r="F61" s="122">
        <v>26.68</v>
      </c>
      <c r="G61" s="150">
        <f t="shared" si="6"/>
        <v>5357.68</v>
      </c>
      <c r="H61" s="122">
        <v>5205</v>
      </c>
      <c r="I61" s="154">
        <f>G61-H61</f>
        <v>152.68</v>
      </c>
      <c r="J61" s="122">
        <v>5392</v>
      </c>
      <c r="K61" s="122">
        <v>6.643</v>
      </c>
      <c r="L61" s="122">
        <v>79.11</v>
      </c>
      <c r="M61" s="122"/>
    </row>
    <row r="62" ht="28" spans="1:13">
      <c r="A62" s="140">
        <v>41327</v>
      </c>
      <c r="B62" s="122">
        <v>1232</v>
      </c>
      <c r="C62" s="122">
        <v>1277</v>
      </c>
      <c r="D62" s="122">
        <v>1277</v>
      </c>
      <c r="E62" s="122">
        <v>1256</v>
      </c>
      <c r="F62" s="122">
        <v>30.43</v>
      </c>
      <c r="G62" s="150">
        <f t="shared" si="6"/>
        <v>5072.43</v>
      </c>
      <c r="H62" s="122">
        <v>5040</v>
      </c>
      <c r="I62" s="154">
        <v>32.43</v>
      </c>
      <c r="J62" s="122">
        <v>5104</v>
      </c>
      <c r="K62" s="122">
        <v>6.268</v>
      </c>
      <c r="L62" s="122"/>
      <c r="M62" s="122" t="s">
        <v>130</v>
      </c>
    </row>
    <row r="63" spans="1:13">
      <c r="A63" s="140">
        <v>41328</v>
      </c>
      <c r="B63" s="122">
        <v>1351</v>
      </c>
      <c r="C63" s="122">
        <v>1402</v>
      </c>
      <c r="D63" s="122">
        <v>1431</v>
      </c>
      <c r="E63" s="122">
        <v>1245</v>
      </c>
      <c r="F63" s="122">
        <v>34.21</v>
      </c>
      <c r="G63" s="150">
        <f t="shared" si="6"/>
        <v>5463.21</v>
      </c>
      <c r="H63" s="122">
        <v>5295</v>
      </c>
      <c r="I63" s="154">
        <f>G63-H63</f>
        <v>168.21</v>
      </c>
      <c r="J63" s="122">
        <v>5483</v>
      </c>
      <c r="K63" s="122"/>
      <c r="L63" s="122"/>
      <c r="M63" s="122" t="s">
        <v>131</v>
      </c>
    </row>
    <row r="64" spans="1:13">
      <c r="A64" s="140">
        <v>41329</v>
      </c>
      <c r="B64" s="122">
        <v>1459</v>
      </c>
      <c r="C64" s="122">
        <v>1504</v>
      </c>
      <c r="D64" s="122">
        <v>1543</v>
      </c>
      <c r="E64" s="122">
        <v>1400</v>
      </c>
      <c r="F64" s="122">
        <v>30.67</v>
      </c>
      <c r="G64" s="150">
        <f t="shared" si="6"/>
        <v>5936.67</v>
      </c>
      <c r="H64" s="122">
        <v>5805</v>
      </c>
      <c r="I64" s="154">
        <v>131.67</v>
      </c>
      <c r="J64" s="122">
        <v>5952</v>
      </c>
      <c r="K64" s="122">
        <v>7.238</v>
      </c>
      <c r="L64" s="122">
        <v>80.14</v>
      </c>
      <c r="M64" s="122"/>
    </row>
    <row r="65" spans="1:13">
      <c r="A65" s="140">
        <v>41330</v>
      </c>
      <c r="B65" s="122">
        <v>1379</v>
      </c>
      <c r="C65" s="122">
        <v>1442</v>
      </c>
      <c r="D65" s="122">
        <v>1464</v>
      </c>
      <c r="E65" s="122">
        <v>1395</v>
      </c>
      <c r="F65" s="122">
        <v>35.19</v>
      </c>
      <c r="G65" s="150">
        <f t="shared" si="6"/>
        <v>5715.19</v>
      </c>
      <c r="H65" s="122">
        <v>5575</v>
      </c>
      <c r="I65" s="154">
        <v>140</v>
      </c>
      <c r="J65" s="122">
        <v>5739</v>
      </c>
      <c r="K65" s="122">
        <v>6.951</v>
      </c>
      <c r="L65" s="122">
        <v>80.47</v>
      </c>
      <c r="M65" s="122"/>
    </row>
    <row r="66" ht="28" spans="1:13">
      <c r="A66" s="140">
        <v>41331</v>
      </c>
      <c r="B66" s="122">
        <v>1222</v>
      </c>
      <c r="C66" s="122">
        <v>1300</v>
      </c>
      <c r="D66" s="122">
        <v>1289</v>
      </c>
      <c r="E66" s="122">
        <v>1213</v>
      </c>
      <c r="F66" s="122">
        <v>23.52</v>
      </c>
      <c r="G66" s="150">
        <f t="shared" si="6"/>
        <v>5047.52</v>
      </c>
      <c r="H66" s="122">
        <v>4900</v>
      </c>
      <c r="I66" s="154">
        <v>147.52</v>
      </c>
      <c r="J66" s="122">
        <v>5078</v>
      </c>
      <c r="K66" s="122">
        <v>6.262</v>
      </c>
      <c r="L66" s="122">
        <v>79.03</v>
      </c>
      <c r="M66" s="122" t="s">
        <v>132</v>
      </c>
    </row>
    <row r="67" s="124" customFormat="1" spans="1:13">
      <c r="A67" s="143">
        <v>41332</v>
      </c>
      <c r="B67" s="144">
        <v>1452</v>
      </c>
      <c r="C67" s="144">
        <v>1538</v>
      </c>
      <c r="D67" s="144">
        <v>1515</v>
      </c>
      <c r="E67" s="144">
        <v>1460</v>
      </c>
      <c r="F67" s="144">
        <v>25.38</v>
      </c>
      <c r="G67" s="152">
        <f t="shared" si="6"/>
        <v>5990.38</v>
      </c>
      <c r="H67" s="144">
        <v>5850</v>
      </c>
      <c r="I67" s="158">
        <v>140.38</v>
      </c>
      <c r="J67" s="144">
        <v>6022</v>
      </c>
      <c r="K67" s="144">
        <v>7.249</v>
      </c>
      <c r="L67" s="144">
        <v>80.96</v>
      </c>
      <c r="M67" s="144" t="s">
        <v>133</v>
      </c>
    </row>
    <row r="68" spans="1:13">
      <c r="A68" s="140">
        <v>41333</v>
      </c>
      <c r="B68" s="122">
        <v>1516</v>
      </c>
      <c r="C68" s="122">
        <v>1560</v>
      </c>
      <c r="D68" s="122">
        <v>1532</v>
      </c>
      <c r="E68" s="122">
        <v>1463</v>
      </c>
      <c r="F68" s="122">
        <v>26.2</v>
      </c>
      <c r="G68" s="150">
        <f t="shared" si="6"/>
        <v>6097.2</v>
      </c>
      <c r="H68" s="122">
        <v>5940</v>
      </c>
      <c r="I68" s="154">
        <v>157.2</v>
      </c>
      <c r="J68" s="122">
        <v>6119</v>
      </c>
      <c r="K68" s="122">
        <v>7.541</v>
      </c>
      <c r="L68" s="122">
        <v>79.08</v>
      </c>
      <c r="M68" s="122"/>
    </row>
    <row r="69" spans="1:13">
      <c r="A69" s="145"/>
      <c r="B69" s="162"/>
      <c r="C69" s="162"/>
      <c r="D69" s="162"/>
      <c r="E69" s="162"/>
      <c r="F69" s="162"/>
      <c r="G69" s="166"/>
      <c r="H69" s="162"/>
      <c r="I69" s="170"/>
      <c r="J69" s="162"/>
      <c r="K69" s="162"/>
      <c r="L69" s="162"/>
      <c r="M69" s="162"/>
    </row>
    <row r="70" spans="1:13">
      <c r="A70" s="140">
        <v>41334</v>
      </c>
      <c r="B70" s="122">
        <v>1487</v>
      </c>
      <c r="C70" s="122">
        <v>1521</v>
      </c>
      <c r="D70" s="122">
        <v>1499</v>
      </c>
      <c r="E70" s="122">
        <v>1452</v>
      </c>
      <c r="F70" s="122">
        <v>0.91</v>
      </c>
      <c r="G70" s="150">
        <v>5959.91</v>
      </c>
      <c r="H70" s="122">
        <v>5810</v>
      </c>
      <c r="I70" s="154">
        <v>149.91</v>
      </c>
      <c r="J70" s="122">
        <v>5981</v>
      </c>
      <c r="K70" s="122">
        <v>7.519</v>
      </c>
      <c r="L70" s="157">
        <f>(J70/K70/1026)*(100)</f>
        <v>77.5293881880004</v>
      </c>
      <c r="M70" s="144" t="s">
        <v>134</v>
      </c>
    </row>
    <row r="71" spans="1:13">
      <c r="A71" s="140">
        <v>41335</v>
      </c>
      <c r="B71" s="122">
        <v>1531</v>
      </c>
      <c r="C71" s="122">
        <v>1566</v>
      </c>
      <c r="D71" s="122">
        <v>1537</v>
      </c>
      <c r="E71" s="122">
        <v>1279</v>
      </c>
      <c r="F71" s="122">
        <v>21.85</v>
      </c>
      <c r="G71" s="150">
        <v>5934.85</v>
      </c>
      <c r="H71" s="122">
        <v>5795</v>
      </c>
      <c r="I71" s="154">
        <v>149.85</v>
      </c>
      <c r="J71" s="122">
        <v>5979</v>
      </c>
      <c r="K71" s="122">
        <v>7.727</v>
      </c>
      <c r="L71" s="157">
        <f>(J71/K71/1026)*(100)</f>
        <v>75.4171784666359</v>
      </c>
      <c r="M71" s="144" t="s">
        <v>135</v>
      </c>
    </row>
    <row r="72" spans="1:13">
      <c r="A72" s="140">
        <v>38779</v>
      </c>
      <c r="B72" s="122">
        <v>1487</v>
      </c>
      <c r="C72" s="122">
        <v>1515</v>
      </c>
      <c r="D72" s="122">
        <v>1493</v>
      </c>
      <c r="E72" s="122">
        <v>1468</v>
      </c>
      <c r="F72" s="122">
        <v>8.72</v>
      </c>
      <c r="G72" s="150">
        <f t="shared" ref="G72:G100" si="9">B72+C72+D72+E72+F72</f>
        <v>5971.72</v>
      </c>
      <c r="H72" s="122">
        <v>5825</v>
      </c>
      <c r="I72" s="154">
        <v>146.72</v>
      </c>
      <c r="J72" s="122">
        <v>6019</v>
      </c>
      <c r="K72" s="122">
        <v>7.568</v>
      </c>
      <c r="L72" s="122">
        <v>77.51</v>
      </c>
      <c r="M72" s="122" t="s">
        <v>136</v>
      </c>
    </row>
    <row r="73" spans="1:13">
      <c r="A73" s="140">
        <v>41337</v>
      </c>
      <c r="B73" s="122">
        <v>1363</v>
      </c>
      <c r="C73" s="122">
        <v>1396</v>
      </c>
      <c r="D73" s="122">
        <v>1368</v>
      </c>
      <c r="E73" s="122">
        <v>1352</v>
      </c>
      <c r="F73" s="122">
        <v>11.91</v>
      </c>
      <c r="G73" s="150">
        <f t="shared" si="9"/>
        <v>5490.91</v>
      </c>
      <c r="H73" s="122">
        <v>5345</v>
      </c>
      <c r="I73" s="154">
        <v>145.91</v>
      </c>
      <c r="J73" s="122">
        <v>5526</v>
      </c>
      <c r="K73" s="122">
        <v>7.141</v>
      </c>
      <c r="L73" s="122">
        <v>75.42</v>
      </c>
      <c r="M73" s="122" t="s">
        <v>137</v>
      </c>
    </row>
    <row r="74" spans="1:13">
      <c r="A74" s="140">
        <v>41338</v>
      </c>
      <c r="B74" s="122">
        <v>1402</v>
      </c>
      <c r="C74" s="122">
        <v>1431</v>
      </c>
      <c r="D74" s="122">
        <v>1408</v>
      </c>
      <c r="E74" s="122">
        <v>1412</v>
      </c>
      <c r="F74" s="122">
        <v>27.81</v>
      </c>
      <c r="G74" s="150">
        <f t="shared" si="9"/>
        <v>5680.81</v>
      </c>
      <c r="H74" s="122">
        <v>5530</v>
      </c>
      <c r="I74" s="154">
        <v>150.81</v>
      </c>
      <c r="J74" s="122">
        <v>5698</v>
      </c>
      <c r="K74" s="122">
        <v>6.593</v>
      </c>
      <c r="L74" s="122">
        <v>84.23</v>
      </c>
      <c r="M74" s="122"/>
    </row>
    <row r="75" spans="1:13">
      <c r="A75" s="140">
        <v>41339</v>
      </c>
      <c r="B75" s="122">
        <v>1362</v>
      </c>
      <c r="C75" s="122">
        <v>1390</v>
      </c>
      <c r="D75" s="122">
        <v>1390</v>
      </c>
      <c r="E75" s="122">
        <v>1385</v>
      </c>
      <c r="F75" s="122">
        <v>40.89</v>
      </c>
      <c r="G75" s="150">
        <f t="shared" si="9"/>
        <v>5567.89</v>
      </c>
      <c r="H75" s="122">
        <v>5415</v>
      </c>
      <c r="I75" s="154">
        <v>152.89</v>
      </c>
      <c r="J75" s="122">
        <v>5556</v>
      </c>
      <c r="K75" s="122">
        <v>6.871</v>
      </c>
      <c r="L75" s="122">
        <v>78.81</v>
      </c>
      <c r="M75" s="122" t="s">
        <v>138</v>
      </c>
    </row>
    <row r="76" spans="1:13">
      <c r="A76" s="140">
        <v>41340</v>
      </c>
      <c r="B76" s="122">
        <v>1357</v>
      </c>
      <c r="C76" s="122">
        <v>1386</v>
      </c>
      <c r="D76" s="122">
        <v>1425</v>
      </c>
      <c r="E76" s="122">
        <v>1293</v>
      </c>
      <c r="F76" s="122">
        <v>36.48</v>
      </c>
      <c r="G76" s="150">
        <f t="shared" si="9"/>
        <v>5497.48</v>
      </c>
      <c r="H76" s="122">
        <v>5355</v>
      </c>
      <c r="I76" s="154">
        <v>142.48</v>
      </c>
      <c r="J76" s="122">
        <v>5479</v>
      </c>
      <c r="K76" s="122">
        <v>7.01</v>
      </c>
      <c r="L76" s="122">
        <v>76.17</v>
      </c>
      <c r="M76" s="122"/>
    </row>
    <row r="77" spans="1:13">
      <c r="A77" s="140">
        <v>41341</v>
      </c>
      <c r="B77" s="122">
        <v>1301</v>
      </c>
      <c r="C77" s="122">
        <v>1362</v>
      </c>
      <c r="D77" s="122">
        <v>1379</v>
      </c>
      <c r="E77" s="122">
        <v>1319</v>
      </c>
      <c r="F77" s="122">
        <v>41.64</v>
      </c>
      <c r="G77" s="150">
        <f t="shared" si="9"/>
        <v>5402.64</v>
      </c>
      <c r="H77" s="122">
        <v>5260</v>
      </c>
      <c r="I77" s="154">
        <v>142.64</v>
      </c>
      <c r="J77" s="122">
        <v>5400</v>
      </c>
      <c r="K77" s="122">
        <v>6.846</v>
      </c>
      <c r="L77" s="122">
        <v>76.87</v>
      </c>
      <c r="M77" s="122"/>
    </row>
    <row r="78" spans="1:13">
      <c r="A78" s="140">
        <v>41342</v>
      </c>
      <c r="B78" s="122">
        <v>1339</v>
      </c>
      <c r="C78" s="122">
        <v>1436</v>
      </c>
      <c r="D78" s="122">
        <v>1419</v>
      </c>
      <c r="E78" s="122">
        <v>1348</v>
      </c>
      <c r="F78" s="122">
        <v>36.07</v>
      </c>
      <c r="G78" s="150">
        <f t="shared" si="9"/>
        <v>5578.07</v>
      </c>
      <c r="H78" s="122">
        <v>5430</v>
      </c>
      <c r="I78" s="154">
        <v>148.7</v>
      </c>
      <c r="J78" s="122">
        <v>5593</v>
      </c>
      <c r="K78" s="122"/>
      <c r="L78" s="122"/>
      <c r="M78" s="122"/>
    </row>
    <row r="79" spans="1:13">
      <c r="A79" s="140">
        <v>41343</v>
      </c>
      <c r="B79" s="122">
        <v>1329</v>
      </c>
      <c r="C79" s="122">
        <v>1402</v>
      </c>
      <c r="D79" s="122">
        <v>1386</v>
      </c>
      <c r="E79" s="122">
        <v>1320</v>
      </c>
      <c r="F79" s="122">
        <v>8.45</v>
      </c>
      <c r="G79" s="150">
        <f t="shared" si="9"/>
        <v>5445.45</v>
      </c>
      <c r="H79" s="122">
        <v>5310</v>
      </c>
      <c r="I79" s="154">
        <v>135.45</v>
      </c>
      <c r="J79" s="122">
        <v>5461</v>
      </c>
      <c r="K79" s="122">
        <v>6.65</v>
      </c>
      <c r="L79" s="157">
        <f>(J79/K79/1026)*(100)</f>
        <v>80.0392794852629</v>
      </c>
      <c r="M79" s="122" t="s">
        <v>139</v>
      </c>
    </row>
    <row r="80" spans="1:13">
      <c r="A80" s="140">
        <v>41344</v>
      </c>
      <c r="B80" s="122">
        <v>1142</v>
      </c>
      <c r="C80" s="122">
        <v>1210</v>
      </c>
      <c r="D80" s="122">
        <v>1198</v>
      </c>
      <c r="E80" s="122">
        <v>1104</v>
      </c>
      <c r="F80" s="122">
        <v>37.52</v>
      </c>
      <c r="G80" s="150">
        <f t="shared" si="9"/>
        <v>4691.52</v>
      </c>
      <c r="H80" s="122">
        <v>4537</v>
      </c>
      <c r="I80" s="154">
        <v>154.52</v>
      </c>
      <c r="J80" s="122">
        <v>4739</v>
      </c>
      <c r="K80" s="122">
        <v>5.767</v>
      </c>
      <c r="L80" s="157">
        <f>(J80/K80/1026)*(100)</f>
        <v>80.0920475475338</v>
      </c>
      <c r="M80" s="122" t="s">
        <v>140</v>
      </c>
    </row>
    <row r="81" spans="1:13">
      <c r="A81" s="140">
        <v>41345</v>
      </c>
      <c r="B81" s="122">
        <v>1396</v>
      </c>
      <c r="C81" s="122">
        <v>1436</v>
      </c>
      <c r="D81" s="122">
        <v>1419</v>
      </c>
      <c r="E81" s="122">
        <v>1369</v>
      </c>
      <c r="F81" s="122">
        <v>35.35</v>
      </c>
      <c r="G81" s="150">
        <f t="shared" si="9"/>
        <v>5655.35</v>
      </c>
      <c r="H81" s="122">
        <v>5510</v>
      </c>
      <c r="I81" s="154">
        <v>145.35</v>
      </c>
      <c r="J81" s="122">
        <v>5680</v>
      </c>
      <c r="K81" s="122">
        <v>6.51</v>
      </c>
      <c r="L81" s="157">
        <f>(J81/K81/1026)*(100)</f>
        <v>85.0393606477364</v>
      </c>
      <c r="M81" s="122"/>
    </row>
    <row r="82" ht="42" spans="1:13">
      <c r="A82" s="140">
        <v>41346</v>
      </c>
      <c r="B82" s="122">
        <v>1357</v>
      </c>
      <c r="C82" s="122">
        <v>1374</v>
      </c>
      <c r="D82" s="122">
        <v>1357</v>
      </c>
      <c r="E82" s="122">
        <v>1317</v>
      </c>
      <c r="F82" s="122">
        <v>37.33</v>
      </c>
      <c r="G82" s="150">
        <f t="shared" si="9"/>
        <v>5442.33</v>
      </c>
      <c r="H82" s="122">
        <v>5310</v>
      </c>
      <c r="I82" s="154">
        <f t="shared" ref="I82:I100" si="10">G82-H82</f>
        <v>132.33</v>
      </c>
      <c r="J82" s="122">
        <v>5474</v>
      </c>
      <c r="K82" s="122">
        <v>6.912</v>
      </c>
      <c r="L82" s="122">
        <v>77.18</v>
      </c>
      <c r="M82" s="122" t="s">
        <v>141</v>
      </c>
    </row>
    <row r="83" spans="1:13">
      <c r="A83" s="140">
        <v>41347</v>
      </c>
      <c r="B83" s="122">
        <v>1351</v>
      </c>
      <c r="C83" s="122">
        <v>1379</v>
      </c>
      <c r="D83" s="122">
        <v>1362</v>
      </c>
      <c r="E83" s="122">
        <v>1316</v>
      </c>
      <c r="F83" s="122">
        <v>33.08</v>
      </c>
      <c r="G83" s="150">
        <f t="shared" si="9"/>
        <v>5441.08</v>
      </c>
      <c r="H83" s="122">
        <v>5310</v>
      </c>
      <c r="I83" s="154">
        <f t="shared" si="10"/>
        <v>131.08</v>
      </c>
      <c r="J83" s="122">
        <v>5453</v>
      </c>
      <c r="K83" s="122">
        <v>6.789</v>
      </c>
      <c r="L83" s="122">
        <v>78.28</v>
      </c>
      <c r="M83" s="122" t="s">
        <v>142</v>
      </c>
    </row>
    <row r="84" spans="1:13">
      <c r="A84" s="140">
        <v>41348</v>
      </c>
      <c r="B84" s="122">
        <v>1251</v>
      </c>
      <c r="C84" s="122">
        <v>1374</v>
      </c>
      <c r="D84" s="122">
        <v>1357</v>
      </c>
      <c r="E84" s="122">
        <v>1349</v>
      </c>
      <c r="F84" s="122">
        <v>28.22</v>
      </c>
      <c r="G84" s="150">
        <f t="shared" si="9"/>
        <v>5359.22</v>
      </c>
      <c r="H84" s="122">
        <v>5230</v>
      </c>
      <c r="I84" s="154">
        <f t="shared" si="10"/>
        <v>129.22</v>
      </c>
      <c r="J84" s="122">
        <v>5470</v>
      </c>
      <c r="K84" s="122">
        <v>6.915</v>
      </c>
      <c r="L84" s="157">
        <f>(J84/K84/1026)*100</f>
        <v>77.0988288589232</v>
      </c>
      <c r="M84" s="122"/>
    </row>
    <row r="85" spans="1:13">
      <c r="A85" s="140">
        <v>41349</v>
      </c>
      <c r="B85" s="122">
        <v>1250</v>
      </c>
      <c r="C85" s="122">
        <v>1272</v>
      </c>
      <c r="D85" s="122">
        <v>1278</v>
      </c>
      <c r="E85" s="122">
        <v>1199</v>
      </c>
      <c r="F85" s="122">
        <v>23.56</v>
      </c>
      <c r="G85" s="150">
        <f t="shared" si="9"/>
        <v>5022.56</v>
      </c>
      <c r="H85" s="122">
        <v>4900</v>
      </c>
      <c r="I85" s="154">
        <f t="shared" si="10"/>
        <v>122.56</v>
      </c>
      <c r="J85" s="122">
        <v>5060</v>
      </c>
      <c r="K85" s="122">
        <v>6.377</v>
      </c>
      <c r="L85" s="122">
        <v>77.33</v>
      </c>
      <c r="M85" s="122"/>
    </row>
    <row r="86" spans="1:13">
      <c r="A86" s="140">
        <v>41350</v>
      </c>
      <c r="B86" s="122">
        <v>1362</v>
      </c>
      <c r="C86" s="122">
        <v>1379</v>
      </c>
      <c r="D86" s="122">
        <v>1413</v>
      </c>
      <c r="E86" s="122">
        <v>1387</v>
      </c>
      <c r="F86" s="122">
        <v>15.02</v>
      </c>
      <c r="G86" s="150">
        <f t="shared" si="9"/>
        <v>5556.02</v>
      </c>
      <c r="H86" s="122">
        <v>5410</v>
      </c>
      <c r="I86" s="154">
        <f t="shared" si="10"/>
        <v>146.02</v>
      </c>
      <c r="J86" s="122">
        <v>5587</v>
      </c>
      <c r="K86" s="122">
        <v>6.906</v>
      </c>
      <c r="L86" s="122">
        <v>78.85</v>
      </c>
      <c r="M86" s="173"/>
    </row>
    <row r="87" ht="28" spans="1:13">
      <c r="A87" s="140">
        <v>41351</v>
      </c>
      <c r="B87" s="122">
        <v>1318</v>
      </c>
      <c r="C87" s="122">
        <v>1340</v>
      </c>
      <c r="D87" s="122">
        <v>1391</v>
      </c>
      <c r="E87" s="122">
        <v>1320</v>
      </c>
      <c r="F87" s="122">
        <v>24.92</v>
      </c>
      <c r="G87" s="150">
        <f t="shared" si="9"/>
        <v>5393.92</v>
      </c>
      <c r="H87" s="122">
        <v>5250</v>
      </c>
      <c r="I87" s="154">
        <f t="shared" si="10"/>
        <v>143.92</v>
      </c>
      <c r="J87" s="122">
        <v>5406</v>
      </c>
      <c r="K87" s="122">
        <v>6.378</v>
      </c>
      <c r="L87" s="122">
        <v>82.61</v>
      </c>
      <c r="M87" s="122" t="s">
        <v>143</v>
      </c>
    </row>
    <row r="88" spans="1:13">
      <c r="A88" s="140">
        <v>41352</v>
      </c>
      <c r="B88" s="122">
        <v>1260</v>
      </c>
      <c r="C88" s="122">
        <v>1329</v>
      </c>
      <c r="D88" s="122">
        <v>1345</v>
      </c>
      <c r="E88" s="122">
        <v>1310</v>
      </c>
      <c r="F88" s="122">
        <v>37</v>
      </c>
      <c r="G88" s="150">
        <f t="shared" si="9"/>
        <v>5281</v>
      </c>
      <c r="H88" s="122">
        <v>5140</v>
      </c>
      <c r="I88" s="154">
        <f t="shared" si="10"/>
        <v>141</v>
      </c>
      <c r="J88" s="122">
        <v>5316</v>
      </c>
      <c r="K88" s="122">
        <v>6.695</v>
      </c>
      <c r="L88" s="122">
        <v>77.39</v>
      </c>
      <c r="M88" s="122" t="s">
        <v>144</v>
      </c>
    </row>
    <row r="89" spans="1:13">
      <c r="A89" s="140">
        <v>41353</v>
      </c>
      <c r="B89" s="122">
        <v>1380</v>
      </c>
      <c r="C89" s="122">
        <v>1481</v>
      </c>
      <c r="D89" s="122">
        <v>1453</v>
      </c>
      <c r="E89" s="122">
        <v>1376</v>
      </c>
      <c r="F89" s="122">
        <v>40.84</v>
      </c>
      <c r="G89" s="150">
        <f t="shared" si="9"/>
        <v>5730.84</v>
      </c>
      <c r="H89" s="122">
        <v>5590</v>
      </c>
      <c r="I89" s="154">
        <f t="shared" si="10"/>
        <v>140.84</v>
      </c>
      <c r="J89" s="122">
        <v>5744</v>
      </c>
      <c r="K89" s="122">
        <v>6.937</v>
      </c>
      <c r="L89" s="122">
        <v>80.7</v>
      </c>
      <c r="M89" s="122"/>
    </row>
    <row r="90" spans="1:13">
      <c r="A90" s="140">
        <v>41354</v>
      </c>
      <c r="B90" s="122">
        <v>1413</v>
      </c>
      <c r="C90" s="122">
        <v>1464</v>
      </c>
      <c r="D90" s="122">
        <v>1442</v>
      </c>
      <c r="E90" s="122">
        <v>1384</v>
      </c>
      <c r="F90" s="122">
        <v>57.02</v>
      </c>
      <c r="G90" s="150">
        <f t="shared" si="9"/>
        <v>5760.02</v>
      </c>
      <c r="H90" s="122">
        <v>5635</v>
      </c>
      <c r="I90" s="154">
        <f t="shared" si="10"/>
        <v>125.02</v>
      </c>
      <c r="J90" s="122">
        <v>5783</v>
      </c>
      <c r="K90" s="122">
        <v>6.98</v>
      </c>
      <c r="L90" s="157">
        <f>(J90/K90/1026)*100</f>
        <v>80.7514647810229</v>
      </c>
      <c r="M90" s="122"/>
    </row>
    <row r="91" spans="1:13">
      <c r="A91" s="140">
        <v>41355</v>
      </c>
      <c r="B91" s="122">
        <v>984</v>
      </c>
      <c r="C91" s="122">
        <v>1001</v>
      </c>
      <c r="D91" s="122">
        <v>989</v>
      </c>
      <c r="E91" s="122">
        <v>951</v>
      </c>
      <c r="F91" s="122">
        <v>21.71</v>
      </c>
      <c r="G91" s="150">
        <f t="shared" si="9"/>
        <v>3946.71</v>
      </c>
      <c r="H91" s="122">
        <v>3834.25</v>
      </c>
      <c r="I91" s="154">
        <f t="shared" si="10"/>
        <v>112.46</v>
      </c>
      <c r="J91" s="122">
        <v>3969</v>
      </c>
      <c r="K91" s="122"/>
      <c r="L91" s="157" t="e">
        <f>(J91/K91/1026)*100</f>
        <v>#DIV/0!</v>
      </c>
      <c r="M91" s="122"/>
    </row>
    <row r="92" ht="42" spans="1:13">
      <c r="A92" s="140">
        <v>41356</v>
      </c>
      <c r="B92" s="122">
        <v>1374</v>
      </c>
      <c r="C92" s="122">
        <v>1407</v>
      </c>
      <c r="D92" s="122">
        <v>1380</v>
      </c>
      <c r="E92" s="122">
        <v>1360</v>
      </c>
      <c r="F92" s="122">
        <v>21.89</v>
      </c>
      <c r="G92" s="150">
        <f t="shared" si="9"/>
        <v>5542.89</v>
      </c>
      <c r="H92" s="122">
        <v>5375.25</v>
      </c>
      <c r="I92" s="154">
        <f t="shared" si="10"/>
        <v>167.64</v>
      </c>
      <c r="J92" s="122">
        <v>5544</v>
      </c>
      <c r="K92" s="122">
        <v>6.916</v>
      </c>
      <c r="L92" s="157">
        <f>(J92/K92/1026)*100</f>
        <v>78.1305490446765</v>
      </c>
      <c r="M92" s="122" t="s">
        <v>145</v>
      </c>
    </row>
    <row r="93" spans="1:13">
      <c r="A93" s="140">
        <v>41357</v>
      </c>
      <c r="B93" s="122">
        <v>1447</v>
      </c>
      <c r="C93" s="122">
        <v>1482</v>
      </c>
      <c r="D93" s="122">
        <v>1458</v>
      </c>
      <c r="E93" s="122">
        <v>1456</v>
      </c>
      <c r="F93" s="122">
        <v>13.11</v>
      </c>
      <c r="G93" s="150">
        <f t="shared" si="9"/>
        <v>5856.11</v>
      </c>
      <c r="H93" s="122">
        <v>5676.75</v>
      </c>
      <c r="I93" s="154">
        <f t="shared" si="10"/>
        <v>179.36</v>
      </c>
      <c r="J93" s="122">
        <v>5886</v>
      </c>
      <c r="K93" s="122">
        <v>7.293</v>
      </c>
      <c r="L93" s="157">
        <f>(J93/K93/1026)*100</f>
        <v>78.6623077644749</v>
      </c>
      <c r="M93" s="122"/>
    </row>
    <row r="94" spans="1:13">
      <c r="A94" s="140">
        <v>41358</v>
      </c>
      <c r="B94" s="122">
        <v>1407</v>
      </c>
      <c r="C94" s="122">
        <v>1436</v>
      </c>
      <c r="D94" s="122">
        <v>1408</v>
      </c>
      <c r="E94" s="122">
        <v>1410</v>
      </c>
      <c r="F94" s="122">
        <v>17.17</v>
      </c>
      <c r="G94" s="150">
        <f t="shared" si="9"/>
        <v>5678.17</v>
      </c>
      <c r="H94" s="122">
        <v>5508.75</v>
      </c>
      <c r="I94" s="154">
        <f t="shared" si="10"/>
        <v>169.42</v>
      </c>
      <c r="J94" s="122">
        <v>5711</v>
      </c>
      <c r="K94" s="122">
        <v>6.856</v>
      </c>
      <c r="L94" s="122">
        <v>81.18</v>
      </c>
      <c r="M94" s="122"/>
    </row>
    <row r="95" spans="1:13">
      <c r="A95" s="140">
        <v>41359</v>
      </c>
      <c r="B95" s="122">
        <v>1142</v>
      </c>
      <c r="C95" s="122">
        <v>1164</v>
      </c>
      <c r="D95" s="122">
        <v>1148</v>
      </c>
      <c r="E95" s="122">
        <v>1168</v>
      </c>
      <c r="F95" s="122">
        <v>17.36</v>
      </c>
      <c r="G95" s="150">
        <f t="shared" si="9"/>
        <v>4639.36</v>
      </c>
      <c r="H95" s="122">
        <v>4507.5</v>
      </c>
      <c r="I95" s="154">
        <f t="shared" si="10"/>
        <v>131.86</v>
      </c>
      <c r="J95" s="122">
        <v>4684</v>
      </c>
      <c r="K95" s="122">
        <v>5.805</v>
      </c>
      <c r="L95" s="122">
        <v>78.64</v>
      </c>
      <c r="M95" s="122"/>
    </row>
    <row r="96" spans="1:13">
      <c r="A96" s="140">
        <v>41360</v>
      </c>
      <c r="B96" s="122">
        <v>1125</v>
      </c>
      <c r="C96" s="122">
        <v>1148</v>
      </c>
      <c r="D96" s="122">
        <v>1125</v>
      </c>
      <c r="E96" s="122">
        <v>1138</v>
      </c>
      <c r="F96" s="122">
        <v>0.59</v>
      </c>
      <c r="G96" s="150">
        <f t="shared" si="9"/>
        <v>4536.59</v>
      </c>
      <c r="H96" s="122">
        <v>4393.5</v>
      </c>
      <c r="I96" s="154">
        <f t="shared" si="10"/>
        <v>143.09</v>
      </c>
      <c r="J96" s="122">
        <v>4573</v>
      </c>
      <c r="K96" s="122">
        <v>5.574</v>
      </c>
      <c r="L96" s="122">
        <v>79.96</v>
      </c>
      <c r="M96" s="122"/>
    </row>
    <row r="97" spans="1:13">
      <c r="A97" s="140">
        <v>41361</v>
      </c>
      <c r="B97" s="122">
        <v>1380</v>
      </c>
      <c r="C97" s="122">
        <v>1413</v>
      </c>
      <c r="D97" s="122">
        <v>1385</v>
      </c>
      <c r="E97" s="122">
        <v>1383</v>
      </c>
      <c r="F97" s="122">
        <v>23.89</v>
      </c>
      <c r="G97" s="150">
        <f t="shared" si="9"/>
        <v>5584.89</v>
      </c>
      <c r="H97" s="122">
        <v>5420.25</v>
      </c>
      <c r="I97" s="154">
        <f t="shared" si="10"/>
        <v>164.64</v>
      </c>
      <c r="J97" s="122">
        <v>5611</v>
      </c>
      <c r="K97" s="122">
        <v>6.943</v>
      </c>
      <c r="L97" s="122">
        <v>78.76</v>
      </c>
      <c r="M97" s="122" t="s">
        <v>146</v>
      </c>
    </row>
    <row r="98" s="125" customFormat="1" spans="1:121">
      <c r="A98" s="143">
        <v>41362</v>
      </c>
      <c r="B98" s="144">
        <v>1402</v>
      </c>
      <c r="C98" s="144">
        <v>1436</v>
      </c>
      <c r="D98" s="144">
        <v>1458</v>
      </c>
      <c r="E98" s="144">
        <v>1434</v>
      </c>
      <c r="F98" s="144">
        <v>27.88</v>
      </c>
      <c r="G98" s="152">
        <f t="shared" si="9"/>
        <v>5757.88</v>
      </c>
      <c r="H98" s="144">
        <v>5575.5</v>
      </c>
      <c r="I98" s="158">
        <f t="shared" si="10"/>
        <v>182.38</v>
      </c>
      <c r="J98" s="144">
        <v>5789</v>
      </c>
      <c r="K98" s="144">
        <v>7.021</v>
      </c>
      <c r="L98" s="144">
        <v>80.36</v>
      </c>
      <c r="M98" s="144" t="s">
        <v>147</v>
      </c>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c r="CS98" s="174"/>
      <c r="CT98" s="174"/>
      <c r="CU98" s="174"/>
      <c r="CV98" s="174"/>
      <c r="CW98" s="174"/>
      <c r="CX98" s="174"/>
      <c r="CY98" s="174"/>
      <c r="CZ98" s="174"/>
      <c r="DA98" s="174"/>
      <c r="DB98" s="174"/>
      <c r="DC98" s="174"/>
      <c r="DD98" s="174"/>
      <c r="DE98" s="174"/>
      <c r="DF98" s="174"/>
      <c r="DG98" s="174"/>
      <c r="DH98" s="174"/>
      <c r="DI98" s="174"/>
      <c r="DJ98" s="174"/>
      <c r="DK98" s="174"/>
      <c r="DL98" s="174"/>
      <c r="DM98" s="174"/>
      <c r="DN98" s="174"/>
      <c r="DO98" s="174"/>
      <c r="DP98" s="174"/>
      <c r="DQ98" s="174"/>
    </row>
    <row r="99" ht="28" spans="1:13">
      <c r="A99" s="142">
        <v>41363</v>
      </c>
      <c r="B99" s="122">
        <v>1362</v>
      </c>
      <c r="C99" s="122">
        <v>1402</v>
      </c>
      <c r="D99" s="122">
        <v>1442</v>
      </c>
      <c r="E99" s="122">
        <v>1358</v>
      </c>
      <c r="F99" s="122">
        <v>18.28</v>
      </c>
      <c r="G99" s="150">
        <f t="shared" si="9"/>
        <v>5582.28</v>
      </c>
      <c r="H99" s="122">
        <v>5402.25</v>
      </c>
      <c r="I99" s="154">
        <f t="shared" si="10"/>
        <v>180.03</v>
      </c>
      <c r="J99" s="122">
        <v>5616</v>
      </c>
      <c r="K99" s="122">
        <v>7.263</v>
      </c>
      <c r="L99" s="122">
        <v>75.36</v>
      </c>
      <c r="M99" s="122" t="s">
        <v>148</v>
      </c>
    </row>
    <row r="100" ht="28" spans="1:13">
      <c r="A100" s="140">
        <v>41364</v>
      </c>
      <c r="B100" s="122">
        <v>1284</v>
      </c>
      <c r="C100" s="122">
        <v>1312</v>
      </c>
      <c r="D100" s="122">
        <v>1351</v>
      </c>
      <c r="E100" s="122">
        <v>1291</v>
      </c>
      <c r="F100" s="122">
        <v>15.19</v>
      </c>
      <c r="G100" s="150">
        <f t="shared" si="9"/>
        <v>5253.19</v>
      </c>
      <c r="H100" s="122">
        <v>5091</v>
      </c>
      <c r="I100" s="154">
        <f t="shared" si="10"/>
        <v>162.19</v>
      </c>
      <c r="J100" s="122">
        <v>5296</v>
      </c>
      <c r="K100" s="122">
        <v>6.839</v>
      </c>
      <c r="L100" s="156">
        <v>0.7547</v>
      </c>
      <c r="M100" s="122" t="s">
        <v>149</v>
      </c>
    </row>
    <row r="101" spans="1:13">
      <c r="A101" s="163"/>
      <c r="B101" s="164"/>
      <c r="C101" s="164"/>
      <c r="D101" s="164"/>
      <c r="E101" s="164"/>
      <c r="F101" s="164"/>
      <c r="G101" s="167"/>
      <c r="H101" s="164"/>
      <c r="I101" s="171"/>
      <c r="J101" s="164"/>
      <c r="K101" s="164"/>
      <c r="L101" s="164"/>
      <c r="M101" s="164"/>
    </row>
    <row r="102" spans="1:13">
      <c r="A102" s="140">
        <v>41365</v>
      </c>
      <c r="B102" s="122">
        <v>1368</v>
      </c>
      <c r="C102" s="122">
        <v>1413</v>
      </c>
      <c r="D102" s="122">
        <v>1459</v>
      </c>
      <c r="E102" s="122">
        <v>1374</v>
      </c>
      <c r="F102" s="122">
        <v>9.65</v>
      </c>
      <c r="G102" s="150">
        <f t="shared" ref="G102:G131" si="11">B102+C102+D102+E102+F102</f>
        <v>5623.65</v>
      </c>
      <c r="H102" s="122">
        <v>5446.5</v>
      </c>
      <c r="I102" s="154">
        <f t="shared" ref="I102:I123" si="12">G102-H102</f>
        <v>177.15</v>
      </c>
      <c r="J102" s="122"/>
      <c r="K102" s="122"/>
      <c r="L102" s="122"/>
      <c r="M102" s="122" t="s">
        <v>150</v>
      </c>
    </row>
    <row r="103" ht="42" spans="1:13">
      <c r="A103" s="140">
        <v>41366</v>
      </c>
      <c r="B103" s="122">
        <v>1374</v>
      </c>
      <c r="C103" s="122">
        <v>1464</v>
      </c>
      <c r="D103" s="122">
        <v>1475</v>
      </c>
      <c r="E103" s="122">
        <v>1409</v>
      </c>
      <c r="F103" s="122">
        <v>13.6</v>
      </c>
      <c r="G103" s="150">
        <f t="shared" si="11"/>
        <v>5735.6</v>
      </c>
      <c r="H103" s="122">
        <v>5556.75</v>
      </c>
      <c r="I103" s="154">
        <f t="shared" si="12"/>
        <v>178.85</v>
      </c>
      <c r="J103" s="122">
        <v>5897</v>
      </c>
      <c r="K103" s="122"/>
      <c r="L103" s="122"/>
      <c r="M103" s="122" t="s">
        <v>151</v>
      </c>
    </row>
    <row r="104" spans="1:13">
      <c r="A104" s="140">
        <v>41367</v>
      </c>
      <c r="B104" s="122">
        <v>1317</v>
      </c>
      <c r="C104" s="122">
        <v>1425</v>
      </c>
      <c r="D104" s="122">
        <v>1408</v>
      </c>
      <c r="E104" s="122">
        <v>1360</v>
      </c>
      <c r="F104" s="122">
        <v>12.11</v>
      </c>
      <c r="G104" s="150">
        <f t="shared" si="11"/>
        <v>5522.11</v>
      </c>
      <c r="H104" s="122">
        <v>5345.25</v>
      </c>
      <c r="I104" s="154">
        <f t="shared" si="12"/>
        <v>176.86</v>
      </c>
      <c r="J104" s="122">
        <v>5564</v>
      </c>
      <c r="K104" s="122">
        <v>6.869</v>
      </c>
      <c r="L104" s="122">
        <v>78.94</v>
      </c>
      <c r="M104" s="122"/>
    </row>
    <row r="105" spans="1:13">
      <c r="A105" s="140">
        <v>41368</v>
      </c>
      <c r="B105" s="122">
        <v>1345</v>
      </c>
      <c r="C105" s="122">
        <v>1442</v>
      </c>
      <c r="D105" s="122">
        <v>1413</v>
      </c>
      <c r="E105" s="122">
        <v>1379</v>
      </c>
      <c r="F105" s="122">
        <v>17.82</v>
      </c>
      <c r="G105" s="150">
        <f t="shared" si="11"/>
        <v>5596.82</v>
      </c>
      <c r="H105" s="122">
        <v>5421.75</v>
      </c>
      <c r="I105" s="61">
        <f t="shared" si="12"/>
        <v>175.07</v>
      </c>
      <c r="J105" s="122">
        <v>5634</v>
      </c>
      <c r="K105" s="122"/>
      <c r="L105" s="122"/>
      <c r="M105" s="122" t="s">
        <v>152</v>
      </c>
    </row>
    <row r="106" spans="1:13">
      <c r="A106" s="140">
        <v>41369</v>
      </c>
      <c r="B106" s="122">
        <v>1391</v>
      </c>
      <c r="C106" s="122">
        <v>1447</v>
      </c>
      <c r="D106" s="122">
        <v>1419</v>
      </c>
      <c r="E106" s="122">
        <v>1362</v>
      </c>
      <c r="F106" s="122">
        <v>18.59</v>
      </c>
      <c r="G106" s="150">
        <f t="shared" si="11"/>
        <v>5637.59</v>
      </c>
      <c r="H106" s="122">
        <v>5465.25</v>
      </c>
      <c r="I106" s="154">
        <f t="shared" si="12"/>
        <v>172.34</v>
      </c>
      <c r="J106" s="122">
        <v>5679</v>
      </c>
      <c r="K106" s="122">
        <v>7.204</v>
      </c>
      <c r="L106" s="122">
        <v>76.83</v>
      </c>
      <c r="M106" s="122" t="s">
        <v>153</v>
      </c>
    </row>
    <row r="107" spans="1:13">
      <c r="A107" s="140">
        <v>41370</v>
      </c>
      <c r="B107" s="122">
        <v>1397</v>
      </c>
      <c r="C107" s="122">
        <v>1413</v>
      </c>
      <c r="D107" s="122">
        <v>1385</v>
      </c>
      <c r="E107" s="122">
        <v>1338</v>
      </c>
      <c r="F107" s="122">
        <v>19.64</v>
      </c>
      <c r="G107" s="150">
        <f t="shared" si="11"/>
        <v>5552.64</v>
      </c>
      <c r="H107" s="122">
        <v>5373.75</v>
      </c>
      <c r="I107" s="154">
        <f t="shared" si="12"/>
        <v>178.89</v>
      </c>
      <c r="J107" s="122">
        <v>5596</v>
      </c>
      <c r="K107" s="122">
        <v>7.109</v>
      </c>
      <c r="L107" s="122">
        <v>76.22</v>
      </c>
      <c r="M107" s="122"/>
    </row>
    <row r="108" spans="1:13">
      <c r="A108" s="165">
        <v>41371</v>
      </c>
      <c r="B108" s="60">
        <v>1407</v>
      </c>
      <c r="C108" s="60">
        <v>1431</v>
      </c>
      <c r="D108" s="60">
        <v>1402</v>
      </c>
      <c r="E108" s="60">
        <v>1397</v>
      </c>
      <c r="F108" s="60">
        <v>10.04</v>
      </c>
      <c r="G108" s="168">
        <f t="shared" si="11"/>
        <v>5647.04</v>
      </c>
      <c r="H108" s="60">
        <v>5476.5</v>
      </c>
      <c r="I108" s="172">
        <f t="shared" si="12"/>
        <v>170.54</v>
      </c>
      <c r="J108" s="60">
        <v>5687</v>
      </c>
      <c r="K108" s="60">
        <v>7.2</v>
      </c>
      <c r="L108" s="60"/>
      <c r="M108" s="122" t="s">
        <v>154</v>
      </c>
    </row>
    <row r="109" ht="28" spans="1:13">
      <c r="A109" s="140">
        <v>41372</v>
      </c>
      <c r="B109" s="122">
        <v>1216</v>
      </c>
      <c r="C109" s="122">
        <v>1232</v>
      </c>
      <c r="D109" s="122">
        <v>1210</v>
      </c>
      <c r="E109" s="122">
        <v>1213</v>
      </c>
      <c r="F109" s="122">
        <v>30.22</v>
      </c>
      <c r="G109" s="150">
        <f t="shared" si="11"/>
        <v>4901.22</v>
      </c>
      <c r="H109" s="122">
        <v>4743.75</v>
      </c>
      <c r="I109" s="154">
        <f t="shared" si="12"/>
        <v>157.47</v>
      </c>
      <c r="J109" s="122">
        <v>4940</v>
      </c>
      <c r="K109" s="122">
        <v>5.799</v>
      </c>
      <c r="L109" s="122">
        <v>83.02</v>
      </c>
      <c r="M109" s="122" t="s">
        <v>155</v>
      </c>
    </row>
    <row r="110" spans="1:13">
      <c r="A110" s="140">
        <v>41373</v>
      </c>
      <c r="B110" s="122">
        <v>1198</v>
      </c>
      <c r="C110" s="122">
        <v>1215</v>
      </c>
      <c r="D110" s="122">
        <v>1199</v>
      </c>
      <c r="E110" s="122">
        <v>1228</v>
      </c>
      <c r="F110" s="122">
        <v>16.77</v>
      </c>
      <c r="G110" s="150">
        <f t="shared" si="11"/>
        <v>4856.77</v>
      </c>
      <c r="H110" s="122">
        <v>4683.75</v>
      </c>
      <c r="I110" s="154">
        <f t="shared" si="12"/>
        <v>173.02</v>
      </c>
      <c r="J110" s="122">
        <v>4899</v>
      </c>
      <c r="K110" s="122">
        <v>6.029</v>
      </c>
      <c r="L110" s="122">
        <v>79.19</v>
      </c>
      <c r="M110" s="122"/>
    </row>
    <row r="111" spans="1:13">
      <c r="A111" s="140">
        <v>41374</v>
      </c>
      <c r="B111" s="122">
        <v>1278</v>
      </c>
      <c r="C111" s="122">
        <v>1301</v>
      </c>
      <c r="D111" s="122">
        <v>1289</v>
      </c>
      <c r="E111" s="122">
        <v>1332</v>
      </c>
      <c r="F111" s="122">
        <v>44.99</v>
      </c>
      <c r="G111" s="150">
        <f t="shared" si="11"/>
        <v>5244.99</v>
      </c>
      <c r="H111" s="122">
        <v>5076.75</v>
      </c>
      <c r="I111" s="154">
        <f t="shared" si="12"/>
        <v>168.24</v>
      </c>
      <c r="J111" s="122">
        <v>5272</v>
      </c>
      <c r="K111" s="122">
        <v>6.464</v>
      </c>
      <c r="L111" s="122">
        <v>79.49</v>
      </c>
      <c r="M111" s="122" t="s">
        <v>156</v>
      </c>
    </row>
    <row r="112" spans="1:13">
      <c r="A112" s="140">
        <v>41375</v>
      </c>
      <c r="B112" s="122">
        <v>1306</v>
      </c>
      <c r="C112" s="122">
        <v>1328</v>
      </c>
      <c r="D112" s="122">
        <v>1357</v>
      </c>
      <c r="E112" s="169">
        <v>1361</v>
      </c>
      <c r="F112" s="122">
        <v>30.48</v>
      </c>
      <c r="G112" s="150">
        <f t="shared" si="11"/>
        <v>5382.48</v>
      </c>
      <c r="H112" s="122">
        <v>5217.75</v>
      </c>
      <c r="I112" s="154">
        <f t="shared" si="12"/>
        <v>164.73</v>
      </c>
      <c r="J112" s="122">
        <v>5417</v>
      </c>
      <c r="K112" s="122"/>
      <c r="L112" s="122"/>
      <c r="M112" s="122"/>
    </row>
    <row r="113" spans="1:13">
      <c r="A113" s="165">
        <v>41376</v>
      </c>
      <c r="B113" s="60">
        <v>1317</v>
      </c>
      <c r="C113" s="60">
        <v>1357</v>
      </c>
      <c r="D113" s="60">
        <v>1385</v>
      </c>
      <c r="E113" s="60">
        <v>1302</v>
      </c>
      <c r="F113" s="60">
        <v>39.72</v>
      </c>
      <c r="G113" s="168">
        <f t="shared" si="11"/>
        <v>5400.72</v>
      </c>
      <c r="H113" s="60">
        <v>5234.25</v>
      </c>
      <c r="I113" s="172">
        <f t="shared" si="12"/>
        <v>166.47</v>
      </c>
      <c r="J113" s="60">
        <v>5441</v>
      </c>
      <c r="K113" s="122"/>
      <c r="L113" s="60"/>
      <c r="M113" s="122"/>
    </row>
    <row r="114" spans="1:13">
      <c r="A114" s="140">
        <v>41377</v>
      </c>
      <c r="B114" s="122">
        <v>1340</v>
      </c>
      <c r="C114" s="122">
        <v>1430</v>
      </c>
      <c r="D114" s="122">
        <v>1419</v>
      </c>
      <c r="E114" s="122">
        <v>1381</v>
      </c>
      <c r="F114" s="122">
        <v>31.63</v>
      </c>
      <c r="G114" s="150">
        <f t="shared" si="11"/>
        <v>5601.63</v>
      </c>
      <c r="H114" s="122">
        <v>5425.5</v>
      </c>
      <c r="I114" s="154">
        <f t="shared" si="12"/>
        <v>176.13</v>
      </c>
      <c r="J114" s="122"/>
      <c r="K114" s="122"/>
      <c r="L114" s="122"/>
      <c r="M114" s="122"/>
    </row>
    <row r="115" spans="1:13">
      <c r="A115" s="140">
        <v>41378</v>
      </c>
      <c r="B115" s="122">
        <v>1323</v>
      </c>
      <c r="C115" s="122">
        <v>1425</v>
      </c>
      <c r="D115" s="122">
        <v>1396</v>
      </c>
      <c r="E115" s="122">
        <v>1392</v>
      </c>
      <c r="F115" s="122">
        <v>9.84</v>
      </c>
      <c r="G115" s="150">
        <f t="shared" si="11"/>
        <v>5545.84</v>
      </c>
      <c r="H115" s="122">
        <v>5368.5</v>
      </c>
      <c r="I115" s="154">
        <f t="shared" si="12"/>
        <v>177.34</v>
      </c>
      <c r="J115" s="122"/>
      <c r="K115" s="122"/>
      <c r="L115" s="122"/>
      <c r="M115" s="122"/>
    </row>
    <row r="116" spans="1:13">
      <c r="A116" s="140">
        <v>41379</v>
      </c>
      <c r="B116" s="122">
        <v>1311</v>
      </c>
      <c r="C116" s="122">
        <v>1413</v>
      </c>
      <c r="D116" s="122">
        <v>1374</v>
      </c>
      <c r="E116" s="122">
        <v>1366</v>
      </c>
      <c r="F116" s="122">
        <v>23.77</v>
      </c>
      <c r="G116" s="150">
        <f t="shared" si="11"/>
        <v>5487.77</v>
      </c>
      <c r="H116" s="122">
        <v>5338.5</v>
      </c>
      <c r="I116" s="154">
        <f t="shared" si="12"/>
        <v>149.27</v>
      </c>
      <c r="J116" s="122"/>
      <c r="K116" s="122"/>
      <c r="L116" s="122"/>
      <c r="M116" s="122"/>
    </row>
    <row r="117" spans="1:13">
      <c r="A117" s="140">
        <v>41380</v>
      </c>
      <c r="B117" s="122">
        <v>1380</v>
      </c>
      <c r="C117" s="122">
        <v>1453</v>
      </c>
      <c r="D117" s="122">
        <v>1408</v>
      </c>
      <c r="E117" s="122">
        <v>1418</v>
      </c>
      <c r="F117" s="122">
        <v>23.07</v>
      </c>
      <c r="G117" s="150">
        <f t="shared" si="11"/>
        <v>5682.07</v>
      </c>
      <c r="H117" s="122">
        <v>5496</v>
      </c>
      <c r="I117" s="154">
        <f t="shared" si="12"/>
        <v>186.07</v>
      </c>
      <c r="J117" s="122"/>
      <c r="K117" s="122"/>
      <c r="L117" s="122"/>
      <c r="M117" s="122"/>
    </row>
    <row r="118" spans="1:13">
      <c r="A118" s="165">
        <v>41381</v>
      </c>
      <c r="B118" s="60">
        <v>1294</v>
      </c>
      <c r="C118" s="60">
        <v>1318</v>
      </c>
      <c r="D118" s="60">
        <v>1283</v>
      </c>
      <c r="E118" s="60">
        <v>1286</v>
      </c>
      <c r="F118" s="60">
        <v>34.96</v>
      </c>
      <c r="G118" s="168">
        <f t="shared" si="11"/>
        <v>5215.96</v>
      </c>
      <c r="H118" s="60">
        <v>5051.25</v>
      </c>
      <c r="I118" s="172">
        <f t="shared" si="12"/>
        <v>164.71</v>
      </c>
      <c r="J118" s="60">
        <v>5241</v>
      </c>
      <c r="K118" s="60">
        <v>6.563</v>
      </c>
      <c r="L118" s="60"/>
      <c r="M118" s="122"/>
    </row>
    <row r="119" spans="1:13">
      <c r="A119" s="140">
        <v>41382</v>
      </c>
      <c r="B119" s="122">
        <v>1092</v>
      </c>
      <c r="C119" s="122">
        <v>1102</v>
      </c>
      <c r="D119" s="122">
        <v>1068</v>
      </c>
      <c r="E119" s="122">
        <v>1078</v>
      </c>
      <c r="F119" s="122">
        <v>28.61</v>
      </c>
      <c r="G119" s="150">
        <f t="shared" si="11"/>
        <v>4368.61</v>
      </c>
      <c r="H119" s="122">
        <v>4248</v>
      </c>
      <c r="I119" s="154">
        <f t="shared" si="12"/>
        <v>120.61</v>
      </c>
      <c r="J119" s="122">
        <v>4384</v>
      </c>
      <c r="K119" s="122">
        <v>5.309</v>
      </c>
      <c r="L119" s="122"/>
      <c r="M119" s="122"/>
    </row>
    <row r="120" spans="1:13">
      <c r="A120" s="165">
        <v>41383</v>
      </c>
      <c r="B120" s="60">
        <v>1266</v>
      </c>
      <c r="C120" s="60">
        <v>1283</v>
      </c>
      <c r="D120" s="60">
        <v>1250</v>
      </c>
      <c r="E120" s="60">
        <v>1265</v>
      </c>
      <c r="F120" s="60">
        <v>24.86</v>
      </c>
      <c r="G120" s="168">
        <f t="shared" si="11"/>
        <v>5088.86</v>
      </c>
      <c r="H120" s="60">
        <v>4945.5</v>
      </c>
      <c r="I120" s="172">
        <f t="shared" si="12"/>
        <v>143.36</v>
      </c>
      <c r="J120" s="60">
        <v>5130</v>
      </c>
      <c r="K120" s="60">
        <v>6.512</v>
      </c>
      <c r="L120" s="60"/>
      <c r="M120" s="122"/>
    </row>
    <row r="121" spans="1:13">
      <c r="A121" s="165">
        <v>38827</v>
      </c>
      <c r="B121" s="60">
        <v>1286</v>
      </c>
      <c r="C121" s="60">
        <v>1312</v>
      </c>
      <c r="D121" s="60">
        <v>1283</v>
      </c>
      <c r="E121" s="60">
        <v>1322</v>
      </c>
      <c r="F121" s="60">
        <v>13.86</v>
      </c>
      <c r="G121" s="168">
        <f t="shared" si="11"/>
        <v>5216.86</v>
      </c>
      <c r="H121" s="60">
        <v>5049</v>
      </c>
      <c r="I121" s="172">
        <f t="shared" si="12"/>
        <v>167.86</v>
      </c>
      <c r="J121" s="122"/>
      <c r="K121" s="122"/>
      <c r="L121" s="60"/>
      <c r="M121" s="122"/>
    </row>
    <row r="122" ht="28" spans="1:13">
      <c r="A122" s="140">
        <v>41385</v>
      </c>
      <c r="B122" s="122">
        <v>1137</v>
      </c>
      <c r="C122" s="122">
        <v>1165</v>
      </c>
      <c r="D122" s="122">
        <v>1153</v>
      </c>
      <c r="E122" s="122">
        <v>1186</v>
      </c>
      <c r="F122" s="122">
        <v>2.83</v>
      </c>
      <c r="G122" s="150">
        <f t="shared" si="11"/>
        <v>4643.83</v>
      </c>
      <c r="H122" s="122">
        <v>4496.25</v>
      </c>
      <c r="I122" s="154">
        <f t="shared" si="12"/>
        <v>147.58</v>
      </c>
      <c r="J122" s="122">
        <v>5176</v>
      </c>
      <c r="K122" s="122"/>
      <c r="L122" s="122"/>
      <c r="M122" s="122" t="s">
        <v>157</v>
      </c>
    </row>
    <row r="123" spans="1:13">
      <c r="A123" s="140">
        <v>41386</v>
      </c>
      <c r="B123" s="122">
        <v>932</v>
      </c>
      <c r="C123" s="122">
        <v>966</v>
      </c>
      <c r="D123" s="122">
        <v>950</v>
      </c>
      <c r="E123" s="122">
        <v>956</v>
      </c>
      <c r="F123" s="122">
        <v>16.81</v>
      </c>
      <c r="G123" s="150">
        <f t="shared" si="11"/>
        <v>3820.81</v>
      </c>
      <c r="H123" s="122">
        <v>3680.25</v>
      </c>
      <c r="I123" s="154">
        <f t="shared" si="12"/>
        <v>140.56</v>
      </c>
      <c r="J123" s="122">
        <v>3858</v>
      </c>
      <c r="K123" s="122">
        <v>4.774</v>
      </c>
      <c r="L123" s="122">
        <v>78.76</v>
      </c>
      <c r="M123" s="122" t="s">
        <v>158</v>
      </c>
    </row>
    <row r="124" spans="1:13">
      <c r="A124" s="140">
        <v>41387</v>
      </c>
      <c r="B124" s="122">
        <v>1312</v>
      </c>
      <c r="C124" s="122">
        <v>1346</v>
      </c>
      <c r="D124" s="122">
        <v>1340</v>
      </c>
      <c r="E124" s="122">
        <v>1362</v>
      </c>
      <c r="F124" s="122">
        <v>22.92</v>
      </c>
      <c r="G124" s="150">
        <f t="shared" si="11"/>
        <v>5382.92</v>
      </c>
      <c r="H124" s="122">
        <v>5198.25</v>
      </c>
      <c r="I124" s="154">
        <f t="shared" ref="I124:I131" si="13">G124-H124</f>
        <v>184.67</v>
      </c>
      <c r="J124" s="122">
        <v>5418</v>
      </c>
      <c r="K124" s="122"/>
      <c r="L124" s="122"/>
      <c r="M124" s="122"/>
    </row>
    <row r="125" spans="1:13">
      <c r="A125" s="140">
        <v>41388</v>
      </c>
      <c r="B125" s="122">
        <v>1261</v>
      </c>
      <c r="C125" s="122">
        <v>1311</v>
      </c>
      <c r="D125" s="122">
        <v>1300</v>
      </c>
      <c r="E125" s="122">
        <v>1304</v>
      </c>
      <c r="F125" s="122">
        <v>12.1</v>
      </c>
      <c r="G125" s="150">
        <f t="shared" si="11"/>
        <v>5188.1</v>
      </c>
      <c r="H125" s="122">
        <v>5024.25</v>
      </c>
      <c r="I125" s="154">
        <f t="shared" si="13"/>
        <v>163.85</v>
      </c>
      <c r="J125" s="122"/>
      <c r="K125" s="122"/>
      <c r="L125" s="122"/>
      <c r="M125" s="122" t="s">
        <v>159</v>
      </c>
    </row>
    <row r="126" spans="1:13">
      <c r="A126" s="140">
        <v>41389</v>
      </c>
      <c r="B126" s="122">
        <v>1368</v>
      </c>
      <c r="C126" s="122">
        <v>1436</v>
      </c>
      <c r="D126" s="122">
        <v>1419</v>
      </c>
      <c r="E126" s="122">
        <v>1416</v>
      </c>
      <c r="F126" s="122">
        <v>12.08</v>
      </c>
      <c r="G126" s="150">
        <f t="shared" si="11"/>
        <v>5651.08</v>
      </c>
      <c r="H126" s="122">
        <v>5448.75</v>
      </c>
      <c r="I126" s="154">
        <f t="shared" si="13"/>
        <v>202.33</v>
      </c>
      <c r="J126" s="122"/>
      <c r="K126" s="122"/>
      <c r="L126" s="122"/>
      <c r="M126" s="122" t="s">
        <v>160</v>
      </c>
    </row>
    <row r="127" spans="1:13">
      <c r="A127" s="140">
        <v>41390</v>
      </c>
      <c r="B127" s="122">
        <v>1385</v>
      </c>
      <c r="C127" s="122">
        <v>1470</v>
      </c>
      <c r="D127" s="122">
        <v>1436</v>
      </c>
      <c r="E127" s="122">
        <v>1422</v>
      </c>
      <c r="F127" s="122">
        <v>5.6</v>
      </c>
      <c r="G127" s="150">
        <f t="shared" si="11"/>
        <v>5718.6</v>
      </c>
      <c r="H127" s="122">
        <v>5517</v>
      </c>
      <c r="I127" s="154">
        <f t="shared" si="13"/>
        <v>201.6</v>
      </c>
      <c r="J127" s="122"/>
      <c r="K127" s="122"/>
      <c r="L127" s="122"/>
      <c r="M127" s="122"/>
    </row>
    <row r="128" ht="42" spans="1:13">
      <c r="A128" s="140">
        <v>41391</v>
      </c>
      <c r="B128" s="122">
        <v>1362</v>
      </c>
      <c r="C128" s="122">
        <v>1448</v>
      </c>
      <c r="D128" s="122">
        <v>1408</v>
      </c>
      <c r="E128" s="122">
        <v>1431</v>
      </c>
      <c r="F128" s="122">
        <v>7.03</v>
      </c>
      <c r="G128" s="150">
        <f t="shared" si="11"/>
        <v>5656.03</v>
      </c>
      <c r="H128" s="122">
        <v>5466.75</v>
      </c>
      <c r="I128" s="154">
        <f t="shared" si="13"/>
        <v>189.28</v>
      </c>
      <c r="J128" s="122">
        <v>5702</v>
      </c>
      <c r="K128" s="122"/>
      <c r="L128" s="122"/>
      <c r="M128" s="122" t="s">
        <v>161</v>
      </c>
    </row>
    <row r="129" spans="1:13">
      <c r="A129" s="165">
        <v>41392</v>
      </c>
      <c r="B129" s="60">
        <v>1312</v>
      </c>
      <c r="C129" s="60">
        <v>1385</v>
      </c>
      <c r="D129" s="60">
        <v>1357</v>
      </c>
      <c r="E129" s="60">
        <v>1368</v>
      </c>
      <c r="F129" s="60">
        <v>2.99</v>
      </c>
      <c r="G129" s="168">
        <f t="shared" si="11"/>
        <v>5424.99</v>
      </c>
      <c r="H129" s="60">
        <v>5230.5</v>
      </c>
      <c r="I129" s="172">
        <f t="shared" si="13"/>
        <v>194.49</v>
      </c>
      <c r="J129" s="60">
        <v>5463</v>
      </c>
      <c r="K129" s="60">
        <v>6.802</v>
      </c>
      <c r="L129" s="60">
        <v>78.27</v>
      </c>
      <c r="M129" s="122" t="s">
        <v>162</v>
      </c>
    </row>
    <row r="130" spans="1:13">
      <c r="A130" s="143">
        <v>41393</v>
      </c>
      <c r="B130" s="144">
        <v>1345</v>
      </c>
      <c r="C130" s="144">
        <v>1419</v>
      </c>
      <c r="D130" s="144">
        <v>1379</v>
      </c>
      <c r="E130" s="144">
        <v>1403</v>
      </c>
      <c r="F130" s="144">
        <v>17.34</v>
      </c>
      <c r="G130" s="152">
        <f t="shared" si="11"/>
        <v>5563.34</v>
      </c>
      <c r="H130" s="144">
        <v>5377.5</v>
      </c>
      <c r="I130" s="158">
        <f t="shared" si="13"/>
        <v>185.84</v>
      </c>
      <c r="J130" s="144">
        <v>5610</v>
      </c>
      <c r="K130" s="144">
        <v>6.954</v>
      </c>
      <c r="L130" s="144">
        <v>78.62</v>
      </c>
      <c r="M130" s="144"/>
    </row>
    <row r="131" spans="1:13">
      <c r="A131" s="140">
        <v>41394</v>
      </c>
      <c r="B131" s="122">
        <v>1386</v>
      </c>
      <c r="C131" s="122">
        <v>1424</v>
      </c>
      <c r="D131" s="122">
        <v>1385</v>
      </c>
      <c r="E131" s="122">
        <v>1406</v>
      </c>
      <c r="F131" s="122">
        <v>30</v>
      </c>
      <c r="G131" s="150">
        <f t="shared" si="11"/>
        <v>5631</v>
      </c>
      <c r="H131" s="122">
        <v>5439</v>
      </c>
      <c r="I131" s="154">
        <f t="shared" si="13"/>
        <v>192</v>
      </c>
      <c r="J131" s="122">
        <v>5664</v>
      </c>
      <c r="K131" s="122">
        <v>7.11</v>
      </c>
      <c r="L131" s="122">
        <v>77.64</v>
      </c>
      <c r="M131" s="122"/>
    </row>
    <row r="132" spans="1:13">
      <c r="A132" s="163"/>
      <c r="B132" s="164"/>
      <c r="C132" s="164"/>
      <c r="D132" s="164"/>
      <c r="E132" s="164"/>
      <c r="F132" s="164"/>
      <c r="G132" s="167"/>
      <c r="H132" s="164"/>
      <c r="I132" s="171"/>
      <c r="J132" s="164"/>
      <c r="K132" s="164"/>
      <c r="L132" s="164"/>
      <c r="M132" s="164"/>
    </row>
    <row r="133" spans="1:13">
      <c r="A133" s="140">
        <v>41395</v>
      </c>
      <c r="B133" s="122">
        <v>1396</v>
      </c>
      <c r="C133" s="122">
        <v>1414</v>
      </c>
      <c r="D133" s="122">
        <v>1368</v>
      </c>
      <c r="E133" s="122">
        <v>1353</v>
      </c>
      <c r="F133" s="122">
        <v>16.63</v>
      </c>
      <c r="G133" s="150">
        <f>B133+C133+D133+E133+F133</f>
        <v>5547.63</v>
      </c>
      <c r="H133" s="122">
        <v>5363.25</v>
      </c>
      <c r="I133" s="154">
        <f>G133-H133</f>
        <v>184.38</v>
      </c>
      <c r="J133" s="122">
        <v>5586</v>
      </c>
      <c r="K133" s="122"/>
      <c r="L133" s="122"/>
      <c r="M133" s="122"/>
    </row>
    <row r="134" spans="1:13">
      <c r="A134" s="140">
        <v>41396</v>
      </c>
      <c r="B134" s="122">
        <v>1425</v>
      </c>
      <c r="C134" s="122">
        <v>1441</v>
      </c>
      <c r="D134" s="122">
        <v>1402</v>
      </c>
      <c r="E134" s="122">
        <v>1453</v>
      </c>
      <c r="F134" s="122">
        <v>27.95</v>
      </c>
      <c r="G134" s="150">
        <f>B134+C134+D134+E134+F134</f>
        <v>5748.95</v>
      </c>
      <c r="H134" s="122">
        <v>5550</v>
      </c>
      <c r="I134" s="154">
        <f>G134-H134</f>
        <v>198.95</v>
      </c>
      <c r="J134" s="122">
        <v>5781</v>
      </c>
      <c r="K134" s="122"/>
      <c r="L134" s="122"/>
      <c r="M134" s="122" t="s">
        <v>163</v>
      </c>
    </row>
    <row r="135" spans="1:13">
      <c r="A135" s="140">
        <v>41397</v>
      </c>
      <c r="B135" s="122">
        <v>1390</v>
      </c>
      <c r="C135" s="122">
        <v>1408</v>
      </c>
      <c r="D135" s="122">
        <v>1374</v>
      </c>
      <c r="E135" s="122">
        <v>1467</v>
      </c>
      <c r="F135" s="122">
        <v>13.53</v>
      </c>
      <c r="G135" s="150">
        <f>B135+C135+D135+E135+F135</f>
        <v>5652.53</v>
      </c>
      <c r="H135" s="122">
        <v>5453.25</v>
      </c>
      <c r="I135" s="154">
        <f>G135-H135</f>
        <v>199.28</v>
      </c>
      <c r="J135" s="122">
        <v>5690</v>
      </c>
      <c r="K135" s="122">
        <v>7.119</v>
      </c>
      <c r="L135" s="122">
        <v>77.9</v>
      </c>
      <c r="M135" s="122"/>
    </row>
    <row r="136" spans="1:13">
      <c r="A136" s="140">
        <v>41398</v>
      </c>
      <c r="B136" s="122">
        <v>1369</v>
      </c>
      <c r="C136" s="122">
        <v>1391</v>
      </c>
      <c r="D136" s="122">
        <v>1351</v>
      </c>
      <c r="E136" s="122">
        <v>1469</v>
      </c>
      <c r="F136" s="122">
        <v>24.2</v>
      </c>
      <c r="G136" s="150">
        <f>B136+C136+D136+E136+F136</f>
        <v>5604.2</v>
      </c>
      <c r="H136" s="122">
        <v>5407.5</v>
      </c>
      <c r="I136" s="154">
        <f>G136-H136</f>
        <v>196.7</v>
      </c>
      <c r="J136" s="122">
        <v>5642</v>
      </c>
      <c r="K136" s="122">
        <v>7.077</v>
      </c>
      <c r="L136" s="122">
        <v>77.7</v>
      </c>
      <c r="M136" s="122"/>
    </row>
    <row r="137" ht="28" spans="1:13">
      <c r="A137" s="140">
        <v>41399</v>
      </c>
      <c r="B137" s="122">
        <v>1385</v>
      </c>
      <c r="C137" s="122">
        <v>1402</v>
      </c>
      <c r="D137" s="122">
        <v>1374</v>
      </c>
      <c r="E137" s="122">
        <v>1485</v>
      </c>
      <c r="F137" s="122">
        <v>11.48</v>
      </c>
      <c r="G137" s="150">
        <f>B137+C137+D137+E137+F137</f>
        <v>5657.48</v>
      </c>
      <c r="H137" s="122">
        <v>5460</v>
      </c>
      <c r="I137" s="154">
        <f>G137-H137</f>
        <v>197.48</v>
      </c>
      <c r="J137" s="122">
        <v>4158</v>
      </c>
      <c r="K137" s="122"/>
      <c r="L137" s="122"/>
      <c r="M137" s="122" t="s">
        <v>164</v>
      </c>
    </row>
    <row r="138" spans="1:13">
      <c r="A138" s="140">
        <v>41400</v>
      </c>
      <c r="B138" s="122">
        <v>1317</v>
      </c>
      <c r="C138" s="122">
        <v>1345</v>
      </c>
      <c r="D138" s="122">
        <v>1306</v>
      </c>
      <c r="E138" s="122">
        <v>1427</v>
      </c>
      <c r="F138" s="122"/>
      <c r="G138" s="150">
        <v>5395</v>
      </c>
      <c r="H138" s="122">
        <v>5241</v>
      </c>
      <c r="I138" s="154">
        <v>154</v>
      </c>
      <c r="J138" s="122">
        <v>5832</v>
      </c>
      <c r="K138" s="122"/>
      <c r="L138" s="122"/>
      <c r="M138" s="122" t="s">
        <v>165</v>
      </c>
    </row>
    <row r="139" spans="1:13">
      <c r="A139" s="140">
        <v>41401</v>
      </c>
      <c r="B139" s="122">
        <v>1266</v>
      </c>
      <c r="C139" s="122">
        <v>1284</v>
      </c>
      <c r="D139" s="122">
        <v>1249</v>
      </c>
      <c r="E139" s="122">
        <v>1362</v>
      </c>
      <c r="F139" s="122"/>
      <c r="G139" s="150">
        <v>5161</v>
      </c>
      <c r="H139" s="122">
        <v>5004.75</v>
      </c>
      <c r="I139" s="154">
        <f>G139-H139</f>
        <v>156.25</v>
      </c>
      <c r="J139" s="122">
        <v>5226</v>
      </c>
      <c r="K139" s="122"/>
      <c r="L139" s="122"/>
      <c r="M139" s="122" t="s">
        <v>166</v>
      </c>
    </row>
    <row r="140" spans="1:13">
      <c r="A140" s="165">
        <v>41402</v>
      </c>
      <c r="B140" s="60">
        <v>1346</v>
      </c>
      <c r="C140" s="60">
        <v>1373</v>
      </c>
      <c r="D140" s="60">
        <v>1369</v>
      </c>
      <c r="E140" s="60">
        <v>1442</v>
      </c>
      <c r="F140" s="60">
        <v>27.01</v>
      </c>
      <c r="G140" s="168">
        <v>5557.01</v>
      </c>
      <c r="H140" s="60">
        <v>5357.2</v>
      </c>
      <c r="I140" s="172">
        <v>199.76</v>
      </c>
      <c r="J140" s="60">
        <v>5597</v>
      </c>
      <c r="K140" s="60">
        <v>7.028</v>
      </c>
      <c r="L140" s="175">
        <f>(J140/K140/1026)*100</f>
        <v>77.6204566307313</v>
      </c>
      <c r="M140" s="122"/>
    </row>
    <row r="141" ht="28" spans="1:13">
      <c r="A141" s="140">
        <v>41403</v>
      </c>
      <c r="B141" s="122">
        <v>1334</v>
      </c>
      <c r="C141" s="122">
        <v>1357</v>
      </c>
      <c r="D141" s="122">
        <v>1396</v>
      </c>
      <c r="E141" s="122">
        <v>1422</v>
      </c>
      <c r="F141" s="122">
        <v>21</v>
      </c>
      <c r="G141" s="150">
        <f t="shared" ref="G141:G163" si="14">B141+C141+D141+E141+F141</f>
        <v>5530</v>
      </c>
      <c r="H141" s="122">
        <v>5352.75</v>
      </c>
      <c r="I141" s="154">
        <f t="shared" ref="I141:I163" si="15">G141-H141</f>
        <v>177.25</v>
      </c>
      <c r="J141" s="122">
        <v>5562</v>
      </c>
      <c r="K141" s="122"/>
      <c r="L141" s="122"/>
      <c r="M141" s="122" t="s">
        <v>167</v>
      </c>
    </row>
    <row r="142" spans="1:13">
      <c r="A142" s="140">
        <v>41404</v>
      </c>
      <c r="B142" s="122">
        <v>1232</v>
      </c>
      <c r="C142" s="122">
        <v>1289</v>
      </c>
      <c r="D142" s="122">
        <v>1306</v>
      </c>
      <c r="E142" s="122">
        <v>1303</v>
      </c>
      <c r="F142" s="122">
        <v>17.07</v>
      </c>
      <c r="G142" s="150">
        <f t="shared" si="14"/>
        <v>5147.07</v>
      </c>
      <c r="H142" s="122">
        <v>4974</v>
      </c>
      <c r="I142" s="154">
        <f t="shared" si="15"/>
        <v>173.07</v>
      </c>
      <c r="J142" s="122">
        <v>5186</v>
      </c>
      <c r="K142" s="122">
        <v>6.628</v>
      </c>
      <c r="L142" s="122">
        <v>76.26</v>
      </c>
      <c r="M142" s="122"/>
    </row>
    <row r="143" spans="1:13">
      <c r="A143" s="140">
        <v>41405</v>
      </c>
      <c r="B143" s="122">
        <v>1255</v>
      </c>
      <c r="C143" s="122">
        <v>1346</v>
      </c>
      <c r="D143" s="122">
        <v>1340</v>
      </c>
      <c r="E143" s="122">
        <v>1333</v>
      </c>
      <c r="F143" s="122">
        <v>8.5</v>
      </c>
      <c r="G143" s="150">
        <f t="shared" si="14"/>
        <v>5282.5</v>
      </c>
      <c r="H143" s="122">
        <v>5085.75</v>
      </c>
      <c r="I143" s="154">
        <f t="shared" si="15"/>
        <v>196.75</v>
      </c>
      <c r="J143" s="122">
        <v>5325</v>
      </c>
      <c r="K143" s="122">
        <v>6.703</v>
      </c>
      <c r="L143" s="122">
        <v>77.42</v>
      </c>
      <c r="M143" s="122"/>
    </row>
    <row r="144" spans="1:13">
      <c r="A144" s="140">
        <v>41406</v>
      </c>
      <c r="B144" s="122">
        <v>1261</v>
      </c>
      <c r="C144" s="122">
        <v>1356</v>
      </c>
      <c r="D144" s="122">
        <v>1334</v>
      </c>
      <c r="E144" s="122">
        <v>1336</v>
      </c>
      <c r="F144" s="122">
        <v>2.98</v>
      </c>
      <c r="G144" s="150">
        <f t="shared" si="14"/>
        <v>5289.98</v>
      </c>
      <c r="H144" s="122">
        <v>5095.5</v>
      </c>
      <c r="I144" s="154">
        <f t="shared" si="15"/>
        <v>194.48</v>
      </c>
      <c r="J144" s="122">
        <v>5336</v>
      </c>
      <c r="K144" s="122"/>
      <c r="L144" s="122"/>
      <c r="M144" s="122" t="s">
        <v>168</v>
      </c>
    </row>
    <row r="145" spans="1:13">
      <c r="A145" s="140">
        <v>41407</v>
      </c>
      <c r="B145" s="122">
        <v>1249</v>
      </c>
      <c r="C145" s="122">
        <v>1352</v>
      </c>
      <c r="D145" s="122">
        <v>1317</v>
      </c>
      <c r="E145" s="122">
        <v>1328</v>
      </c>
      <c r="F145" s="122">
        <v>20.41</v>
      </c>
      <c r="G145" s="150">
        <f t="shared" si="14"/>
        <v>5266.41</v>
      </c>
      <c r="H145" s="122">
        <v>5076</v>
      </c>
      <c r="I145" s="154">
        <f t="shared" si="15"/>
        <v>190.41</v>
      </c>
      <c r="J145" s="122">
        <v>5299</v>
      </c>
      <c r="K145" s="122">
        <v>6.766</v>
      </c>
      <c r="L145" s="122">
        <v>76.33</v>
      </c>
      <c r="M145" s="122"/>
    </row>
    <row r="146" spans="1:13">
      <c r="A146" s="140">
        <v>41408</v>
      </c>
      <c r="B146" s="122">
        <v>1244</v>
      </c>
      <c r="C146" s="122">
        <v>1323</v>
      </c>
      <c r="D146" s="122">
        <v>1289</v>
      </c>
      <c r="E146" s="122">
        <v>1298</v>
      </c>
      <c r="F146" s="122">
        <v>27.74</v>
      </c>
      <c r="G146" s="150">
        <f t="shared" si="14"/>
        <v>5181.74</v>
      </c>
      <c r="H146" s="122">
        <v>4993.5</v>
      </c>
      <c r="I146" s="154">
        <f t="shared" si="15"/>
        <v>188.24</v>
      </c>
      <c r="J146" s="122">
        <v>5227</v>
      </c>
      <c r="K146" s="122"/>
      <c r="L146" s="122"/>
      <c r="M146" s="122" t="s">
        <v>169</v>
      </c>
    </row>
    <row r="147" spans="1:13">
      <c r="A147" s="140">
        <v>41409</v>
      </c>
      <c r="B147" s="122">
        <v>1306</v>
      </c>
      <c r="C147" s="122">
        <v>1339</v>
      </c>
      <c r="D147" s="122">
        <v>1295</v>
      </c>
      <c r="E147" s="122">
        <v>1310</v>
      </c>
      <c r="F147" s="122">
        <v>15.83</v>
      </c>
      <c r="G147" s="150">
        <f t="shared" si="14"/>
        <v>5265.83</v>
      </c>
      <c r="H147" s="122">
        <v>5081.25</v>
      </c>
      <c r="I147" s="154">
        <f t="shared" si="15"/>
        <v>184.58</v>
      </c>
      <c r="J147" s="122">
        <v>5308</v>
      </c>
      <c r="K147" s="122"/>
      <c r="L147" s="122"/>
      <c r="M147" s="122" t="s">
        <v>170</v>
      </c>
    </row>
    <row r="148" spans="1:13">
      <c r="A148" s="140">
        <v>41410</v>
      </c>
      <c r="B148" s="122">
        <v>1351</v>
      </c>
      <c r="C148" s="122">
        <v>1352</v>
      </c>
      <c r="D148" s="122">
        <v>1317</v>
      </c>
      <c r="E148" s="122">
        <v>1343</v>
      </c>
      <c r="F148" s="122">
        <v>13.52</v>
      </c>
      <c r="G148" s="150">
        <f t="shared" si="14"/>
        <v>5376.52</v>
      </c>
      <c r="H148" s="122">
        <v>5189.25</v>
      </c>
      <c r="I148" s="154">
        <f t="shared" si="15"/>
        <v>187.27</v>
      </c>
      <c r="J148" s="122"/>
      <c r="K148" s="122"/>
      <c r="L148" s="122"/>
      <c r="M148" s="122"/>
    </row>
    <row r="149" spans="1:13">
      <c r="A149" s="140">
        <v>41411</v>
      </c>
      <c r="B149" s="122">
        <v>1306</v>
      </c>
      <c r="C149" s="122">
        <v>1322</v>
      </c>
      <c r="D149" s="122">
        <v>1283</v>
      </c>
      <c r="E149" s="122">
        <v>1349</v>
      </c>
      <c r="F149" s="122">
        <v>15.64</v>
      </c>
      <c r="G149" s="150">
        <f t="shared" si="14"/>
        <v>5275.64</v>
      </c>
      <c r="H149" s="122">
        <v>5090.25</v>
      </c>
      <c r="I149" s="154">
        <f t="shared" si="15"/>
        <v>185.39</v>
      </c>
      <c r="J149" s="122">
        <v>5285</v>
      </c>
      <c r="K149" s="122">
        <v>6.86</v>
      </c>
      <c r="L149" s="157">
        <f>(J149/K149/1026)*100</f>
        <v>75.088514938139</v>
      </c>
      <c r="M149" s="122"/>
    </row>
    <row r="150" spans="1:13">
      <c r="A150" s="140">
        <v>41412</v>
      </c>
      <c r="B150" s="122">
        <v>1329</v>
      </c>
      <c r="C150" s="122">
        <v>1340</v>
      </c>
      <c r="D150" s="122">
        <v>1306</v>
      </c>
      <c r="E150" s="122">
        <v>1413</v>
      </c>
      <c r="F150" s="122">
        <v>8.59</v>
      </c>
      <c r="G150" s="150">
        <f t="shared" si="14"/>
        <v>5396.59</v>
      </c>
      <c r="H150" s="122">
        <v>5198.25</v>
      </c>
      <c r="I150" s="154">
        <f t="shared" si="15"/>
        <v>198.34</v>
      </c>
      <c r="J150" s="122"/>
      <c r="K150" s="122"/>
      <c r="L150" s="122"/>
      <c r="M150" s="122" t="s">
        <v>171</v>
      </c>
    </row>
    <row r="151" spans="1:13">
      <c r="A151" s="165">
        <v>41413</v>
      </c>
      <c r="B151" s="60">
        <v>1294</v>
      </c>
      <c r="C151" s="60">
        <v>1312</v>
      </c>
      <c r="D151" s="60">
        <v>1272</v>
      </c>
      <c r="E151" s="60">
        <v>1389</v>
      </c>
      <c r="F151" s="60">
        <v>6.45</v>
      </c>
      <c r="G151" s="168">
        <f t="shared" si="14"/>
        <v>5273.45</v>
      </c>
      <c r="H151" s="60">
        <v>5081.25</v>
      </c>
      <c r="I151" s="172">
        <f t="shared" si="15"/>
        <v>192.2</v>
      </c>
      <c r="J151" s="60">
        <v>5317</v>
      </c>
      <c r="K151" s="122"/>
      <c r="L151" s="60"/>
      <c r="M151" s="122"/>
    </row>
    <row r="152" ht="28" spans="1:13">
      <c r="A152" s="140">
        <v>41414</v>
      </c>
      <c r="B152" s="122">
        <v>1244</v>
      </c>
      <c r="C152" s="122">
        <v>1266</v>
      </c>
      <c r="D152" s="122">
        <v>1244</v>
      </c>
      <c r="E152" s="122">
        <v>1353</v>
      </c>
      <c r="F152" s="122">
        <v>22.93</v>
      </c>
      <c r="G152" s="150">
        <f t="shared" si="14"/>
        <v>5129.93</v>
      </c>
      <c r="H152" s="122">
        <v>4932</v>
      </c>
      <c r="I152" s="154">
        <f t="shared" si="15"/>
        <v>197.93</v>
      </c>
      <c r="J152" s="122"/>
      <c r="K152" s="122"/>
      <c r="L152" s="122"/>
      <c r="M152" s="122" t="s">
        <v>172</v>
      </c>
    </row>
    <row r="153" spans="1:13">
      <c r="A153" s="140">
        <v>41415</v>
      </c>
      <c r="B153" s="122">
        <v>1278</v>
      </c>
      <c r="C153" s="122">
        <v>1295</v>
      </c>
      <c r="D153" s="122">
        <v>1289</v>
      </c>
      <c r="E153" s="122">
        <v>1380</v>
      </c>
      <c r="F153" s="122">
        <v>16.82</v>
      </c>
      <c r="G153" s="150">
        <f t="shared" si="14"/>
        <v>5258.82</v>
      </c>
      <c r="H153" s="122">
        <v>5071.5</v>
      </c>
      <c r="I153" s="154">
        <f t="shared" si="15"/>
        <v>187.32</v>
      </c>
      <c r="J153" s="122">
        <v>5300</v>
      </c>
      <c r="K153" s="122">
        <v>6.622</v>
      </c>
      <c r="L153" s="122">
        <v>78</v>
      </c>
      <c r="M153" s="122" t="s">
        <v>173</v>
      </c>
    </row>
    <row r="154" ht="28" spans="1:13">
      <c r="A154" s="140">
        <v>41416</v>
      </c>
      <c r="B154" s="122">
        <v>1289</v>
      </c>
      <c r="C154" s="122">
        <v>1300</v>
      </c>
      <c r="D154" s="122">
        <v>1278</v>
      </c>
      <c r="E154" s="122">
        <v>1399</v>
      </c>
      <c r="F154" s="122">
        <v>20.92</v>
      </c>
      <c r="G154" s="150">
        <f t="shared" si="14"/>
        <v>5286.92</v>
      </c>
      <c r="H154" s="122">
        <v>5130</v>
      </c>
      <c r="I154" s="154">
        <f t="shared" si="15"/>
        <v>156.92</v>
      </c>
      <c r="J154" s="122">
        <v>5370</v>
      </c>
      <c r="K154" s="122">
        <v>6.946</v>
      </c>
      <c r="L154" s="122">
        <v>75.35</v>
      </c>
      <c r="M154" s="122" t="s">
        <v>174</v>
      </c>
    </row>
    <row r="155" spans="1:13">
      <c r="A155" s="140">
        <v>41417</v>
      </c>
      <c r="B155" s="122">
        <v>1295</v>
      </c>
      <c r="C155" s="122">
        <v>1317</v>
      </c>
      <c r="D155" s="122">
        <v>1368</v>
      </c>
      <c r="E155" s="122">
        <v>1408</v>
      </c>
      <c r="F155" s="122">
        <v>24.38</v>
      </c>
      <c r="G155" s="150">
        <f t="shared" si="14"/>
        <v>5412.38</v>
      </c>
      <c r="H155" s="122">
        <v>5223.75</v>
      </c>
      <c r="I155" s="154">
        <f t="shared" si="15"/>
        <v>188.63</v>
      </c>
      <c r="J155" s="122">
        <v>5460</v>
      </c>
      <c r="K155" s="122">
        <v>6.902</v>
      </c>
      <c r="L155" s="122">
        <v>77.1</v>
      </c>
      <c r="M155" s="122" t="s">
        <v>175</v>
      </c>
    </row>
    <row r="156" spans="1:13">
      <c r="A156" s="140">
        <v>41418</v>
      </c>
      <c r="B156" s="122">
        <v>1277</v>
      </c>
      <c r="C156" s="122">
        <v>1323</v>
      </c>
      <c r="D156" s="122">
        <v>1363</v>
      </c>
      <c r="E156" s="122">
        <v>1390</v>
      </c>
      <c r="F156" s="122">
        <v>20.92</v>
      </c>
      <c r="G156" s="150">
        <f t="shared" si="14"/>
        <v>5373.92</v>
      </c>
      <c r="H156" s="122">
        <v>5181.75</v>
      </c>
      <c r="I156" s="154">
        <f t="shared" si="15"/>
        <v>192.17</v>
      </c>
      <c r="J156" s="122"/>
      <c r="K156" s="122"/>
      <c r="L156" s="122"/>
      <c r="M156" s="122"/>
    </row>
    <row r="157" spans="1:13">
      <c r="A157" s="140">
        <v>41419</v>
      </c>
      <c r="B157" s="122">
        <v>1170</v>
      </c>
      <c r="C157" s="122">
        <v>1255</v>
      </c>
      <c r="D157" s="122">
        <v>1243</v>
      </c>
      <c r="E157" s="122">
        <v>1266</v>
      </c>
      <c r="F157" s="122">
        <v>23.79</v>
      </c>
      <c r="G157" s="150">
        <f t="shared" si="14"/>
        <v>4957.79</v>
      </c>
      <c r="H157" s="122">
        <v>4771.5</v>
      </c>
      <c r="I157" s="154">
        <f t="shared" si="15"/>
        <v>186.29</v>
      </c>
      <c r="J157" s="122">
        <v>5080</v>
      </c>
      <c r="K157" s="122"/>
      <c r="L157" s="122"/>
      <c r="M157" s="122"/>
    </row>
    <row r="158" spans="1:13">
      <c r="A158" s="140">
        <v>41420</v>
      </c>
      <c r="B158" s="122">
        <v>1052</v>
      </c>
      <c r="C158" s="122">
        <v>1142</v>
      </c>
      <c r="D158" s="122">
        <v>1137</v>
      </c>
      <c r="E158" s="122">
        <v>1142</v>
      </c>
      <c r="F158" s="122">
        <v>14.17</v>
      </c>
      <c r="G158" s="150">
        <f t="shared" si="14"/>
        <v>4487.17</v>
      </c>
      <c r="H158" s="122">
        <v>4319.25</v>
      </c>
      <c r="I158" s="154">
        <f t="shared" si="15"/>
        <v>167.92</v>
      </c>
      <c r="J158" s="122"/>
      <c r="K158" s="122"/>
      <c r="L158" s="122"/>
      <c r="M158" s="122" t="s">
        <v>176</v>
      </c>
    </row>
    <row r="159" spans="1:13">
      <c r="A159" s="140">
        <v>41421</v>
      </c>
      <c r="B159" s="122">
        <v>1097</v>
      </c>
      <c r="C159" s="122">
        <v>1182</v>
      </c>
      <c r="D159" s="122">
        <v>1147</v>
      </c>
      <c r="E159" s="122">
        <v>1168</v>
      </c>
      <c r="F159" s="122">
        <v>13.21</v>
      </c>
      <c r="G159" s="150">
        <f t="shared" si="14"/>
        <v>4607.21</v>
      </c>
      <c r="H159" s="122">
        <v>4432.5</v>
      </c>
      <c r="I159" s="154">
        <f t="shared" si="15"/>
        <v>174.71</v>
      </c>
      <c r="J159" s="122">
        <v>4937</v>
      </c>
      <c r="K159" s="122"/>
      <c r="L159" s="122"/>
      <c r="M159" s="122" t="s">
        <v>177</v>
      </c>
    </row>
    <row r="160" spans="1:13">
      <c r="A160" s="140">
        <v>41422</v>
      </c>
      <c r="B160" s="122">
        <v>1193</v>
      </c>
      <c r="C160" s="122">
        <v>1244</v>
      </c>
      <c r="D160" s="122">
        <v>1205</v>
      </c>
      <c r="E160" s="122">
        <v>1221</v>
      </c>
      <c r="F160" s="122">
        <v>19.42</v>
      </c>
      <c r="G160" s="150">
        <f t="shared" si="14"/>
        <v>4882.42</v>
      </c>
      <c r="H160" s="122">
        <v>4702.5</v>
      </c>
      <c r="I160" s="154">
        <f t="shared" si="15"/>
        <v>179.92</v>
      </c>
      <c r="J160" s="122">
        <v>4924</v>
      </c>
      <c r="K160" s="122">
        <v>5.917</v>
      </c>
      <c r="L160" s="122">
        <v>81.1</v>
      </c>
      <c r="M160" s="122"/>
    </row>
    <row r="161" ht="28" spans="1:13">
      <c r="A161" s="143">
        <v>41423</v>
      </c>
      <c r="B161" s="144">
        <v>1334</v>
      </c>
      <c r="C161" s="144">
        <v>1368</v>
      </c>
      <c r="D161" s="144">
        <v>1334</v>
      </c>
      <c r="E161" s="144">
        <v>1364</v>
      </c>
      <c r="F161" s="144">
        <v>22.13</v>
      </c>
      <c r="G161" s="152">
        <f t="shared" si="14"/>
        <v>5422.13</v>
      </c>
      <c r="H161" s="144">
        <v>5220</v>
      </c>
      <c r="I161" s="158">
        <f t="shared" si="15"/>
        <v>202.13</v>
      </c>
      <c r="J161" s="144">
        <v>5456</v>
      </c>
      <c r="K161" s="144">
        <v>6.573</v>
      </c>
      <c r="L161" s="144">
        <v>80.9</v>
      </c>
      <c r="M161" s="144" t="s">
        <v>178</v>
      </c>
    </row>
    <row r="162" ht="42" spans="1:13">
      <c r="A162" s="140">
        <v>38867</v>
      </c>
      <c r="B162" s="122">
        <v>1311</v>
      </c>
      <c r="C162" s="122">
        <v>1340</v>
      </c>
      <c r="D162" s="122">
        <v>1000</v>
      </c>
      <c r="E162" s="122">
        <v>1369</v>
      </c>
      <c r="F162" s="122">
        <v>28.87</v>
      </c>
      <c r="G162" s="150">
        <f t="shared" si="14"/>
        <v>5048.87</v>
      </c>
      <c r="H162" s="122">
        <v>4854.75</v>
      </c>
      <c r="I162" s="154">
        <f t="shared" si="15"/>
        <v>194.12</v>
      </c>
      <c r="J162" s="122">
        <v>5086</v>
      </c>
      <c r="K162" s="122">
        <v>6.587</v>
      </c>
      <c r="L162" s="122">
        <v>75.25</v>
      </c>
      <c r="M162" s="122" t="s">
        <v>179</v>
      </c>
    </row>
    <row r="163" spans="1:13">
      <c r="A163" s="140">
        <v>41425</v>
      </c>
      <c r="B163" s="122">
        <v>1295</v>
      </c>
      <c r="C163" s="122">
        <v>1328</v>
      </c>
      <c r="D163" s="122">
        <v>1312</v>
      </c>
      <c r="E163" s="122">
        <v>1382</v>
      </c>
      <c r="F163" s="122">
        <v>43.44</v>
      </c>
      <c r="G163" s="150">
        <f t="shared" si="14"/>
        <v>5360.44</v>
      </c>
      <c r="H163" s="122">
        <v>5160</v>
      </c>
      <c r="I163" s="154">
        <f t="shared" si="15"/>
        <v>200.44</v>
      </c>
      <c r="J163" s="122">
        <v>5391</v>
      </c>
      <c r="K163" s="122">
        <v>6.5</v>
      </c>
      <c r="L163" s="122">
        <v>80.83</v>
      </c>
      <c r="M163" s="122" t="s">
        <v>180</v>
      </c>
    </row>
    <row r="164" spans="1:13">
      <c r="A164" s="145"/>
      <c r="B164" s="146"/>
      <c r="C164" s="146"/>
      <c r="D164" s="146"/>
      <c r="E164" s="146"/>
      <c r="F164" s="146"/>
      <c r="G164" s="153"/>
      <c r="H164" s="146"/>
      <c r="I164" s="159"/>
      <c r="J164" s="146"/>
      <c r="K164" s="146"/>
      <c r="L164" s="146"/>
      <c r="M164" s="146"/>
    </row>
    <row r="165" spans="1:13">
      <c r="A165" s="140">
        <v>41426</v>
      </c>
      <c r="B165" s="122">
        <v>1261</v>
      </c>
      <c r="C165" s="122">
        <v>1295</v>
      </c>
      <c r="D165" s="122">
        <v>1278</v>
      </c>
      <c r="E165" s="122">
        <v>1378</v>
      </c>
      <c r="F165" s="122">
        <v>35.31</v>
      </c>
      <c r="G165" s="150">
        <f t="shared" ref="G165:G194" si="16">B165+C165+D165+E165+F165</f>
        <v>5247.31</v>
      </c>
      <c r="H165" s="122">
        <v>5061.75</v>
      </c>
      <c r="I165" s="154">
        <f t="shared" ref="I165:I194" si="17">G165-H165</f>
        <v>185.56</v>
      </c>
      <c r="J165" s="122">
        <v>5287</v>
      </c>
      <c r="K165" s="122"/>
      <c r="L165" s="122"/>
      <c r="M165" s="122"/>
    </row>
    <row r="166" spans="1:13">
      <c r="A166" s="140">
        <v>41427</v>
      </c>
      <c r="B166" s="122">
        <v>1193</v>
      </c>
      <c r="C166" s="122">
        <v>1221</v>
      </c>
      <c r="D166" s="122">
        <v>1209</v>
      </c>
      <c r="E166" s="122">
        <v>1297</v>
      </c>
      <c r="F166" s="122">
        <v>9.37</v>
      </c>
      <c r="G166" s="150">
        <f t="shared" si="16"/>
        <v>4929.37</v>
      </c>
      <c r="H166" s="122">
        <v>4771.5</v>
      </c>
      <c r="I166" s="154">
        <f t="shared" si="17"/>
        <v>157.87</v>
      </c>
      <c r="J166" s="122">
        <v>4976</v>
      </c>
      <c r="K166" s="122">
        <v>6.121</v>
      </c>
      <c r="L166" s="122">
        <v>79.23</v>
      </c>
      <c r="M166" s="122"/>
    </row>
    <row r="167" spans="1:13">
      <c r="A167" s="140">
        <v>41428</v>
      </c>
      <c r="B167" s="122">
        <v>859</v>
      </c>
      <c r="C167" s="122">
        <v>882</v>
      </c>
      <c r="D167" s="122">
        <v>877</v>
      </c>
      <c r="E167" s="122">
        <v>927</v>
      </c>
      <c r="F167" s="122">
        <v>35.42</v>
      </c>
      <c r="G167" s="150">
        <f t="shared" si="16"/>
        <v>3580.42</v>
      </c>
      <c r="H167" s="122">
        <v>3475.5</v>
      </c>
      <c r="I167" s="154">
        <f t="shared" si="17"/>
        <v>104.92</v>
      </c>
      <c r="J167" s="122">
        <v>3619</v>
      </c>
      <c r="K167" s="122">
        <v>4.353</v>
      </c>
      <c r="L167" s="122">
        <v>80.03</v>
      </c>
      <c r="M167" s="122" t="s">
        <v>181</v>
      </c>
    </row>
    <row r="168" ht="28" spans="1:13">
      <c r="A168" s="140">
        <v>41429</v>
      </c>
      <c r="B168" s="122">
        <v>1017</v>
      </c>
      <c r="C168" s="122">
        <v>1040</v>
      </c>
      <c r="D168" s="122">
        <v>1051</v>
      </c>
      <c r="E168" s="122">
        <v>1094</v>
      </c>
      <c r="F168" s="122">
        <v>21.94</v>
      </c>
      <c r="G168" s="150">
        <f t="shared" si="16"/>
        <v>4223.94</v>
      </c>
      <c r="H168" s="122">
        <v>4095.75</v>
      </c>
      <c r="I168" s="154">
        <f t="shared" si="17"/>
        <v>128.19</v>
      </c>
      <c r="J168" s="122">
        <v>4261</v>
      </c>
      <c r="K168" s="122">
        <v>5.235</v>
      </c>
      <c r="L168" s="122">
        <v>79.33</v>
      </c>
      <c r="M168" s="122" t="s">
        <v>182</v>
      </c>
    </row>
    <row r="169" ht="28" spans="1:13">
      <c r="A169" s="140">
        <v>41430</v>
      </c>
      <c r="B169" s="122">
        <v>1063</v>
      </c>
      <c r="C169" s="122">
        <v>1102</v>
      </c>
      <c r="D169" s="122">
        <v>1108</v>
      </c>
      <c r="E169" s="122">
        <v>1125</v>
      </c>
      <c r="F169" s="122">
        <v>31.94</v>
      </c>
      <c r="G169" s="150">
        <f t="shared" si="16"/>
        <v>4429.94</v>
      </c>
      <c r="H169" s="122">
        <v>4302</v>
      </c>
      <c r="I169" s="154">
        <f t="shared" si="17"/>
        <v>127.94</v>
      </c>
      <c r="J169" s="122">
        <v>4455</v>
      </c>
      <c r="K169" s="122"/>
      <c r="L169" s="122"/>
      <c r="M169" s="122" t="s">
        <v>183</v>
      </c>
    </row>
    <row r="170" spans="1:13">
      <c r="A170" s="140">
        <v>41431</v>
      </c>
      <c r="B170" s="122">
        <v>1074</v>
      </c>
      <c r="C170" s="122">
        <v>1109</v>
      </c>
      <c r="D170" s="122">
        <v>1120</v>
      </c>
      <c r="E170" s="122">
        <v>1139</v>
      </c>
      <c r="F170" s="122">
        <v>28.35</v>
      </c>
      <c r="G170" s="150">
        <f t="shared" si="16"/>
        <v>4470.35</v>
      </c>
      <c r="H170" s="122">
        <v>4306.5</v>
      </c>
      <c r="I170" s="154">
        <f t="shared" si="17"/>
        <v>163.85</v>
      </c>
      <c r="J170" s="122">
        <v>4513</v>
      </c>
      <c r="K170" s="122"/>
      <c r="L170" s="122"/>
      <c r="M170" s="122" t="s">
        <v>184</v>
      </c>
    </row>
    <row r="171" spans="1:13">
      <c r="A171" s="140">
        <v>41432</v>
      </c>
      <c r="B171" s="122">
        <v>979</v>
      </c>
      <c r="C171" s="122">
        <v>1006</v>
      </c>
      <c r="D171" s="122">
        <v>1006</v>
      </c>
      <c r="E171" s="122">
        <v>1025</v>
      </c>
      <c r="F171" s="122">
        <v>30.34</v>
      </c>
      <c r="G171" s="150">
        <f t="shared" si="16"/>
        <v>4046.34</v>
      </c>
      <c r="H171" s="122">
        <v>3884.25</v>
      </c>
      <c r="I171" s="154">
        <f t="shared" si="17"/>
        <v>162.09</v>
      </c>
      <c r="J171" s="122">
        <v>4081</v>
      </c>
      <c r="K171" s="122"/>
      <c r="L171" s="122"/>
      <c r="M171" s="122" t="s">
        <v>185</v>
      </c>
    </row>
    <row r="172" spans="1:13">
      <c r="A172" s="140">
        <v>41433</v>
      </c>
      <c r="B172" s="122">
        <v>1096</v>
      </c>
      <c r="C172" s="122">
        <v>1125</v>
      </c>
      <c r="D172" s="122">
        <v>1136</v>
      </c>
      <c r="E172" s="122">
        <v>1161</v>
      </c>
      <c r="F172" s="122">
        <v>16.05</v>
      </c>
      <c r="G172" s="150">
        <f t="shared" si="16"/>
        <v>4534.05</v>
      </c>
      <c r="H172" s="122">
        <v>4397.25</v>
      </c>
      <c r="I172" s="154">
        <f t="shared" si="17"/>
        <v>136.8</v>
      </c>
      <c r="J172" s="122">
        <v>4589</v>
      </c>
      <c r="K172" s="122"/>
      <c r="L172" s="122"/>
      <c r="M172" s="122" t="s">
        <v>186</v>
      </c>
    </row>
    <row r="173" spans="1:13">
      <c r="A173" s="140">
        <v>41434</v>
      </c>
      <c r="B173" s="122">
        <v>990</v>
      </c>
      <c r="C173" s="122">
        <v>1023</v>
      </c>
      <c r="D173" s="122">
        <v>1035</v>
      </c>
      <c r="E173" s="122">
        <v>1049</v>
      </c>
      <c r="F173" s="122">
        <v>7.27</v>
      </c>
      <c r="G173" s="150">
        <f t="shared" si="16"/>
        <v>4104.27</v>
      </c>
      <c r="H173" s="122">
        <v>3977.25</v>
      </c>
      <c r="I173" s="154">
        <f t="shared" si="17"/>
        <v>127.02</v>
      </c>
      <c r="J173" s="122">
        <v>4142</v>
      </c>
      <c r="K173" s="122"/>
      <c r="L173" s="122"/>
      <c r="M173" s="122"/>
    </row>
    <row r="174" ht="70" spans="1:13">
      <c r="A174" s="140">
        <v>41435</v>
      </c>
      <c r="B174" s="122">
        <v>650</v>
      </c>
      <c r="C174" s="122">
        <v>667</v>
      </c>
      <c r="D174" s="122">
        <v>678</v>
      </c>
      <c r="E174" s="122">
        <v>678</v>
      </c>
      <c r="F174" s="122">
        <v>8.25</v>
      </c>
      <c r="G174" s="150">
        <f t="shared" si="16"/>
        <v>2681.25</v>
      </c>
      <c r="H174" s="122">
        <v>2550.75</v>
      </c>
      <c r="I174" s="154">
        <f t="shared" si="17"/>
        <v>130.5</v>
      </c>
      <c r="J174" s="122">
        <v>2720</v>
      </c>
      <c r="K174" s="122"/>
      <c r="L174" s="122"/>
      <c r="M174" s="122" t="s">
        <v>187</v>
      </c>
    </row>
    <row r="175" spans="1:13">
      <c r="A175" s="140">
        <v>41436</v>
      </c>
      <c r="B175" s="122">
        <v>752</v>
      </c>
      <c r="C175" s="122">
        <v>780</v>
      </c>
      <c r="D175" s="122">
        <v>792</v>
      </c>
      <c r="E175" s="122">
        <v>784</v>
      </c>
      <c r="F175" s="122">
        <v>4.68</v>
      </c>
      <c r="G175" s="150">
        <f t="shared" si="16"/>
        <v>3112.68</v>
      </c>
      <c r="H175" s="122">
        <v>2972.25</v>
      </c>
      <c r="I175" s="154">
        <f t="shared" si="17"/>
        <v>140.43</v>
      </c>
      <c r="J175" s="122">
        <v>3150</v>
      </c>
      <c r="K175" s="122"/>
      <c r="L175" s="122"/>
      <c r="M175" s="122"/>
    </row>
    <row r="176" spans="1:13">
      <c r="A176" s="140">
        <v>41437</v>
      </c>
      <c r="B176" s="122">
        <v>966</v>
      </c>
      <c r="C176" s="122">
        <v>996</v>
      </c>
      <c r="D176" s="122">
        <v>1006</v>
      </c>
      <c r="E176" s="122">
        <v>1020</v>
      </c>
      <c r="F176" s="122">
        <v>12.08</v>
      </c>
      <c r="G176" s="150">
        <f t="shared" si="16"/>
        <v>4000.08</v>
      </c>
      <c r="H176" s="122">
        <v>3868.5</v>
      </c>
      <c r="I176" s="154">
        <f t="shared" si="17"/>
        <v>131.58</v>
      </c>
      <c r="J176" s="122">
        <v>3919</v>
      </c>
      <c r="K176" s="122"/>
      <c r="L176" s="122"/>
      <c r="M176" s="122"/>
    </row>
    <row r="177" ht="56" spans="1:13">
      <c r="A177" s="140">
        <v>41438</v>
      </c>
      <c r="B177" s="122">
        <v>916</v>
      </c>
      <c r="C177" s="122">
        <v>944</v>
      </c>
      <c r="D177" s="122">
        <v>956</v>
      </c>
      <c r="E177" s="122">
        <v>941</v>
      </c>
      <c r="F177" s="122">
        <v>7.98</v>
      </c>
      <c r="G177" s="150">
        <f t="shared" si="16"/>
        <v>3764.98</v>
      </c>
      <c r="H177" s="122">
        <v>3630.75</v>
      </c>
      <c r="I177" s="154">
        <f t="shared" si="17"/>
        <v>134.23</v>
      </c>
      <c r="J177" s="122">
        <v>2903</v>
      </c>
      <c r="K177" s="122"/>
      <c r="L177" s="122"/>
      <c r="M177" s="122" t="s">
        <v>188</v>
      </c>
    </row>
    <row r="178" spans="1:13">
      <c r="A178" s="140">
        <v>41439</v>
      </c>
      <c r="B178" s="122">
        <v>1069</v>
      </c>
      <c r="C178" s="122">
        <v>1091</v>
      </c>
      <c r="D178" s="122">
        <v>1096</v>
      </c>
      <c r="E178" s="122">
        <v>1131</v>
      </c>
      <c r="F178" s="122">
        <v>21.28</v>
      </c>
      <c r="G178" s="150">
        <f t="shared" si="16"/>
        <v>4408.28</v>
      </c>
      <c r="H178" s="122">
        <v>4254.75</v>
      </c>
      <c r="I178" s="154">
        <f t="shared" si="17"/>
        <v>153.53</v>
      </c>
      <c r="J178" s="122">
        <v>5479</v>
      </c>
      <c r="K178" s="122"/>
      <c r="L178" s="122"/>
      <c r="M178" s="122"/>
    </row>
    <row r="179" spans="1:13">
      <c r="A179" s="140">
        <v>41440</v>
      </c>
      <c r="B179" s="122">
        <v>1113</v>
      </c>
      <c r="C179" s="122">
        <v>1147</v>
      </c>
      <c r="D179" s="122">
        <v>1142</v>
      </c>
      <c r="E179" s="122">
        <v>1180</v>
      </c>
      <c r="F179" s="122">
        <v>4.04</v>
      </c>
      <c r="G179" s="150">
        <f t="shared" si="16"/>
        <v>4586.04</v>
      </c>
      <c r="H179" s="122">
        <v>4462.5</v>
      </c>
      <c r="I179" s="154">
        <f t="shared" si="17"/>
        <v>123.54</v>
      </c>
      <c r="J179" s="122">
        <v>4605</v>
      </c>
      <c r="K179" s="122"/>
      <c r="L179" s="122"/>
      <c r="M179" s="122"/>
    </row>
    <row r="180" ht="28" spans="1:13">
      <c r="A180" s="140">
        <v>41441</v>
      </c>
      <c r="B180" s="122">
        <v>1097</v>
      </c>
      <c r="C180" s="122">
        <v>1125</v>
      </c>
      <c r="D180" s="122">
        <v>1131</v>
      </c>
      <c r="E180" s="122">
        <v>1148</v>
      </c>
      <c r="F180" s="122">
        <v>0.32</v>
      </c>
      <c r="G180" s="150">
        <f t="shared" si="16"/>
        <v>4501.32</v>
      </c>
      <c r="H180" s="122">
        <v>4365.75</v>
      </c>
      <c r="I180" s="154">
        <f t="shared" si="17"/>
        <v>135.57</v>
      </c>
      <c r="J180" s="122">
        <v>4541</v>
      </c>
      <c r="K180" s="122"/>
      <c r="L180" s="122"/>
      <c r="M180" s="122" t="s">
        <v>189</v>
      </c>
    </row>
    <row r="181" spans="1:13">
      <c r="A181" s="140">
        <v>41442</v>
      </c>
      <c r="B181" s="122">
        <v>577</v>
      </c>
      <c r="C181" s="122">
        <v>594</v>
      </c>
      <c r="D181" s="122">
        <v>599</v>
      </c>
      <c r="E181" s="122">
        <v>598</v>
      </c>
      <c r="F181" s="122">
        <v>17.82</v>
      </c>
      <c r="G181" s="150">
        <f t="shared" si="16"/>
        <v>2385.82</v>
      </c>
      <c r="H181" s="122">
        <v>2325.75</v>
      </c>
      <c r="I181" s="154">
        <f t="shared" si="17"/>
        <v>60.0700000000002</v>
      </c>
      <c r="J181" s="122"/>
      <c r="K181" s="122"/>
      <c r="L181" s="122"/>
      <c r="M181" s="122"/>
    </row>
    <row r="182" ht="28" spans="1:13">
      <c r="A182" s="140">
        <v>41443</v>
      </c>
      <c r="B182" s="122">
        <v>605</v>
      </c>
      <c r="C182" s="122">
        <v>628</v>
      </c>
      <c r="D182" s="122">
        <v>639</v>
      </c>
      <c r="E182" s="122">
        <v>623</v>
      </c>
      <c r="F182" s="122">
        <v>19.36</v>
      </c>
      <c r="G182" s="150">
        <f t="shared" si="16"/>
        <v>2514.36</v>
      </c>
      <c r="H182" s="122">
        <v>2445.75</v>
      </c>
      <c r="I182" s="154">
        <f t="shared" si="17"/>
        <v>68.6100000000001</v>
      </c>
      <c r="J182" s="122"/>
      <c r="K182" s="122"/>
      <c r="L182" s="122"/>
      <c r="M182" s="122" t="s">
        <v>190</v>
      </c>
    </row>
    <row r="183" spans="1:13">
      <c r="A183" s="140">
        <v>41444</v>
      </c>
      <c r="B183" s="122">
        <v>983</v>
      </c>
      <c r="C183" s="122">
        <v>1000</v>
      </c>
      <c r="D183" s="122">
        <v>995</v>
      </c>
      <c r="E183" s="122">
        <v>1034</v>
      </c>
      <c r="F183" s="122">
        <v>37.42</v>
      </c>
      <c r="G183" s="150">
        <f t="shared" si="16"/>
        <v>4049.42</v>
      </c>
      <c r="H183" s="122">
        <v>3928.5</v>
      </c>
      <c r="I183" s="154">
        <f t="shared" si="17"/>
        <v>120.92</v>
      </c>
      <c r="J183" s="122"/>
      <c r="K183" s="122"/>
      <c r="L183" s="122"/>
      <c r="M183" s="122" t="s">
        <v>191</v>
      </c>
    </row>
    <row r="184" spans="1:13">
      <c r="A184" s="140">
        <v>41445</v>
      </c>
      <c r="B184" s="122">
        <v>1080</v>
      </c>
      <c r="C184" s="122">
        <v>1097</v>
      </c>
      <c r="D184" s="122">
        <v>1073</v>
      </c>
      <c r="E184" s="122">
        <v>1108</v>
      </c>
      <c r="F184" s="122">
        <v>41.17</v>
      </c>
      <c r="G184" s="150">
        <f t="shared" si="16"/>
        <v>4399.17</v>
      </c>
      <c r="H184" s="122">
        <v>4239</v>
      </c>
      <c r="I184" s="154">
        <f t="shared" si="17"/>
        <v>160.17</v>
      </c>
      <c r="J184" s="122"/>
      <c r="K184" s="122"/>
      <c r="L184" s="122"/>
      <c r="M184" s="122"/>
    </row>
    <row r="185" spans="1:13">
      <c r="A185" s="165">
        <v>41446</v>
      </c>
      <c r="B185" s="60">
        <v>1148</v>
      </c>
      <c r="C185" s="60">
        <v>1159</v>
      </c>
      <c r="D185" s="60">
        <v>1177</v>
      </c>
      <c r="E185" s="60">
        <v>1155</v>
      </c>
      <c r="F185" s="60">
        <v>50.98</v>
      </c>
      <c r="G185" s="60">
        <f t="shared" si="16"/>
        <v>4689.98</v>
      </c>
      <c r="H185" s="60">
        <v>4509</v>
      </c>
      <c r="I185" s="60">
        <f t="shared" si="17"/>
        <v>180.98</v>
      </c>
      <c r="J185" s="122"/>
      <c r="K185" s="60"/>
      <c r="L185" s="60"/>
      <c r="M185" s="122"/>
    </row>
    <row r="186" spans="1:13">
      <c r="A186" s="140">
        <v>41447</v>
      </c>
      <c r="B186" s="122">
        <v>1023</v>
      </c>
      <c r="C186" s="122">
        <v>1034</v>
      </c>
      <c r="D186" s="122">
        <v>1125</v>
      </c>
      <c r="E186" s="122">
        <v>1071</v>
      </c>
      <c r="F186" s="122">
        <v>26.57</v>
      </c>
      <c r="G186" s="150">
        <f t="shared" si="16"/>
        <v>4279.57</v>
      </c>
      <c r="H186" s="122">
        <v>4113.75</v>
      </c>
      <c r="I186" s="154">
        <f t="shared" si="17"/>
        <v>165.82</v>
      </c>
      <c r="J186" s="122"/>
      <c r="K186" s="122"/>
      <c r="L186" s="122"/>
      <c r="M186" s="122" t="s">
        <v>192</v>
      </c>
    </row>
    <row r="187" spans="1:13">
      <c r="A187" s="140">
        <v>41448</v>
      </c>
      <c r="B187" s="122">
        <v>1035</v>
      </c>
      <c r="C187" s="122">
        <v>1052</v>
      </c>
      <c r="D187" s="122">
        <v>1153</v>
      </c>
      <c r="E187" s="122">
        <v>1059</v>
      </c>
      <c r="F187" s="122">
        <v>21.09</v>
      </c>
      <c r="G187" s="150">
        <f t="shared" si="16"/>
        <v>4320.09</v>
      </c>
      <c r="H187" s="122">
        <v>4156.5</v>
      </c>
      <c r="I187" s="154">
        <f t="shared" si="17"/>
        <v>163.59</v>
      </c>
      <c r="J187" s="122"/>
      <c r="K187" s="122"/>
      <c r="L187" s="122"/>
      <c r="M187" s="122" t="s">
        <v>193</v>
      </c>
    </row>
    <row r="188" ht="28" spans="1:13">
      <c r="A188" s="140">
        <v>41449</v>
      </c>
      <c r="B188" s="122">
        <v>961</v>
      </c>
      <c r="C188" s="122">
        <v>1001</v>
      </c>
      <c r="D188" s="122">
        <v>1052</v>
      </c>
      <c r="E188" s="122">
        <v>1006</v>
      </c>
      <c r="F188" s="122">
        <v>38.75</v>
      </c>
      <c r="G188" s="150">
        <f t="shared" si="16"/>
        <v>4058.75</v>
      </c>
      <c r="H188" s="122">
        <v>3894</v>
      </c>
      <c r="I188" s="154">
        <f t="shared" si="17"/>
        <v>164.75</v>
      </c>
      <c r="J188" s="122"/>
      <c r="K188" s="122"/>
      <c r="L188" s="122"/>
      <c r="M188" s="122" t="s">
        <v>194</v>
      </c>
    </row>
    <row r="189" ht="28" spans="1:13">
      <c r="A189" s="140">
        <v>41450</v>
      </c>
      <c r="B189" s="122">
        <v>853</v>
      </c>
      <c r="C189" s="122">
        <v>938</v>
      </c>
      <c r="D189" s="122">
        <v>927</v>
      </c>
      <c r="E189" s="122">
        <v>900</v>
      </c>
      <c r="F189" s="122">
        <v>10.01</v>
      </c>
      <c r="G189" s="150">
        <f t="shared" si="16"/>
        <v>3628.01</v>
      </c>
      <c r="H189" s="122">
        <v>3510</v>
      </c>
      <c r="I189" s="154">
        <f t="shared" si="17"/>
        <v>118.01</v>
      </c>
      <c r="J189" s="122">
        <v>3674</v>
      </c>
      <c r="K189" s="122"/>
      <c r="L189" s="122"/>
      <c r="M189" s="122" t="s">
        <v>195</v>
      </c>
    </row>
    <row r="190" spans="1:13">
      <c r="A190" s="165">
        <v>41451</v>
      </c>
      <c r="B190" s="60">
        <v>555</v>
      </c>
      <c r="C190" s="60">
        <v>599</v>
      </c>
      <c r="D190" s="60">
        <v>588</v>
      </c>
      <c r="E190" s="60">
        <v>526</v>
      </c>
      <c r="F190" s="60">
        <v>15.45</v>
      </c>
      <c r="G190" s="60">
        <f t="shared" si="16"/>
        <v>2283.45</v>
      </c>
      <c r="H190" s="60">
        <v>2194.5</v>
      </c>
      <c r="I190" s="60">
        <f t="shared" si="17"/>
        <v>88.9499999999998</v>
      </c>
      <c r="J190" s="60">
        <v>2330</v>
      </c>
      <c r="K190" s="122"/>
      <c r="L190" s="60"/>
      <c r="M190" s="122"/>
    </row>
    <row r="191" spans="1:13">
      <c r="A191" s="140">
        <v>41452</v>
      </c>
      <c r="B191" s="122">
        <v>921</v>
      </c>
      <c r="C191" s="122">
        <v>950</v>
      </c>
      <c r="D191" s="122">
        <v>939</v>
      </c>
      <c r="E191" s="122">
        <v>917</v>
      </c>
      <c r="F191" s="122">
        <v>23.97</v>
      </c>
      <c r="G191" s="150">
        <f t="shared" si="16"/>
        <v>3750.97</v>
      </c>
      <c r="H191" s="122">
        <v>3597</v>
      </c>
      <c r="I191" s="154">
        <f t="shared" si="17"/>
        <v>153.97</v>
      </c>
      <c r="J191" s="122">
        <v>3787</v>
      </c>
      <c r="K191" s="122"/>
      <c r="L191" s="122"/>
      <c r="M191" s="122" t="s">
        <v>196</v>
      </c>
    </row>
    <row r="192" spans="1:13">
      <c r="A192" s="140">
        <v>41453</v>
      </c>
      <c r="B192" s="122">
        <v>1057</v>
      </c>
      <c r="C192" s="122">
        <v>1086</v>
      </c>
      <c r="D192" s="122">
        <v>1085</v>
      </c>
      <c r="E192" s="122">
        <v>1111</v>
      </c>
      <c r="F192" s="122">
        <v>14.17</v>
      </c>
      <c r="G192" s="150">
        <f t="shared" si="16"/>
        <v>4353.17</v>
      </c>
      <c r="H192" s="122">
        <v>4182</v>
      </c>
      <c r="I192" s="154">
        <f t="shared" si="17"/>
        <v>171.17</v>
      </c>
      <c r="J192" s="122">
        <v>4390</v>
      </c>
      <c r="K192" s="122"/>
      <c r="L192" s="122"/>
      <c r="M192" s="122" t="s">
        <v>197</v>
      </c>
    </row>
    <row r="193" ht="28" spans="1:13">
      <c r="A193" s="143">
        <v>41454</v>
      </c>
      <c r="B193" s="144">
        <v>922</v>
      </c>
      <c r="C193" s="144">
        <v>944</v>
      </c>
      <c r="D193" s="144">
        <v>938</v>
      </c>
      <c r="E193" s="144">
        <v>962</v>
      </c>
      <c r="F193" s="144">
        <v>12.72</v>
      </c>
      <c r="G193" s="152">
        <f t="shared" si="16"/>
        <v>3778.72</v>
      </c>
      <c r="H193" s="144">
        <v>3614.25</v>
      </c>
      <c r="I193" s="158">
        <f t="shared" si="17"/>
        <v>164.47</v>
      </c>
      <c r="J193" s="144">
        <v>3824</v>
      </c>
      <c r="K193" s="144"/>
      <c r="L193" s="144"/>
      <c r="M193" s="144" t="s">
        <v>198</v>
      </c>
    </row>
    <row r="194" spans="1:13">
      <c r="A194" s="140">
        <v>41455</v>
      </c>
      <c r="B194" s="122">
        <v>825</v>
      </c>
      <c r="C194" s="122">
        <v>848</v>
      </c>
      <c r="D194" s="122">
        <v>843</v>
      </c>
      <c r="E194" s="122">
        <v>834</v>
      </c>
      <c r="F194" s="122">
        <v>18.4</v>
      </c>
      <c r="G194" s="150">
        <f t="shared" si="16"/>
        <v>3368.4</v>
      </c>
      <c r="H194" s="122">
        <v>3225</v>
      </c>
      <c r="I194" s="154">
        <f t="shared" si="17"/>
        <v>143.4</v>
      </c>
      <c r="J194" s="122">
        <v>3410</v>
      </c>
      <c r="K194" s="122"/>
      <c r="L194" s="122"/>
      <c r="M194" s="122"/>
    </row>
    <row r="195" spans="1:13">
      <c r="A195" s="176"/>
      <c r="B195" s="177"/>
      <c r="C195" s="177"/>
      <c r="D195" s="177"/>
      <c r="E195" s="177"/>
      <c r="F195" s="177"/>
      <c r="G195" s="179"/>
      <c r="H195" s="177"/>
      <c r="I195" s="180"/>
      <c r="J195" s="177"/>
      <c r="K195" s="177"/>
      <c r="L195" s="177"/>
      <c r="M195" s="177"/>
    </row>
    <row r="196" spans="1:13">
      <c r="A196" s="140">
        <v>41456</v>
      </c>
      <c r="B196" s="122">
        <v>944</v>
      </c>
      <c r="C196" s="122">
        <v>966</v>
      </c>
      <c r="D196" s="122">
        <v>961</v>
      </c>
      <c r="E196" s="122">
        <v>916</v>
      </c>
      <c r="F196" s="122">
        <v>41.44</v>
      </c>
      <c r="G196" s="150">
        <f t="shared" ref="G196:G226" si="18">B196+C196+D196+E196+F196</f>
        <v>3828.44</v>
      </c>
      <c r="H196" s="122">
        <v>3669.75</v>
      </c>
      <c r="I196" s="154">
        <f t="shared" ref="I196:I226" si="19">G196-H196</f>
        <v>158.69</v>
      </c>
      <c r="J196" s="122">
        <v>3869</v>
      </c>
      <c r="K196" s="122"/>
      <c r="L196" s="122"/>
      <c r="M196" s="122"/>
    </row>
    <row r="197" spans="1:13">
      <c r="A197" s="140">
        <v>41457</v>
      </c>
      <c r="B197" s="122">
        <v>854</v>
      </c>
      <c r="C197" s="122">
        <v>882</v>
      </c>
      <c r="D197" s="122">
        <v>870</v>
      </c>
      <c r="E197" s="122">
        <v>898</v>
      </c>
      <c r="F197" s="122">
        <v>28.73</v>
      </c>
      <c r="G197" s="150">
        <f t="shared" si="18"/>
        <v>3532.73</v>
      </c>
      <c r="H197" s="122">
        <v>3382.5</v>
      </c>
      <c r="I197" s="154">
        <f t="shared" si="19"/>
        <v>150.23</v>
      </c>
      <c r="J197" s="122">
        <v>3581</v>
      </c>
      <c r="K197" s="122"/>
      <c r="L197" s="122"/>
      <c r="M197" s="122"/>
    </row>
    <row r="198" spans="1:13">
      <c r="A198" s="140">
        <v>41458</v>
      </c>
      <c r="B198" s="122">
        <v>452</v>
      </c>
      <c r="C198" s="122">
        <v>470</v>
      </c>
      <c r="D198" s="122">
        <v>475</v>
      </c>
      <c r="E198" s="122">
        <v>476</v>
      </c>
      <c r="F198" s="122">
        <v>10.81</v>
      </c>
      <c r="G198" s="150">
        <f t="shared" si="18"/>
        <v>1883.81</v>
      </c>
      <c r="H198" s="122">
        <v>1799.25</v>
      </c>
      <c r="I198" s="154">
        <f t="shared" si="19"/>
        <v>84.5599999999999</v>
      </c>
      <c r="J198" s="122"/>
      <c r="K198" s="122"/>
      <c r="L198" s="122"/>
      <c r="M198" s="122" t="s">
        <v>199</v>
      </c>
    </row>
    <row r="199" ht="42" spans="1:13">
      <c r="A199" s="140">
        <v>41459</v>
      </c>
      <c r="B199" s="122">
        <v>62</v>
      </c>
      <c r="C199" s="122">
        <v>62</v>
      </c>
      <c r="D199" s="122">
        <v>63</v>
      </c>
      <c r="E199" s="122">
        <v>62</v>
      </c>
      <c r="F199" s="122">
        <v>0.9</v>
      </c>
      <c r="G199" s="150">
        <f t="shared" si="18"/>
        <v>249.9</v>
      </c>
      <c r="H199" s="122">
        <v>209.25</v>
      </c>
      <c r="I199" s="154">
        <f t="shared" si="19"/>
        <v>40.65</v>
      </c>
      <c r="J199" s="122"/>
      <c r="K199" s="122"/>
      <c r="L199" s="122"/>
      <c r="M199" s="122" t="s">
        <v>200</v>
      </c>
    </row>
    <row r="200" ht="28" spans="1:13">
      <c r="A200" s="165">
        <v>41460</v>
      </c>
      <c r="B200" s="60">
        <v>735</v>
      </c>
      <c r="C200" s="60">
        <v>752</v>
      </c>
      <c r="D200" s="60">
        <v>763</v>
      </c>
      <c r="E200" s="60">
        <v>782</v>
      </c>
      <c r="F200" s="60">
        <v>13.1</v>
      </c>
      <c r="G200" s="60">
        <f t="shared" si="18"/>
        <v>3045.1</v>
      </c>
      <c r="H200" s="60">
        <v>2928</v>
      </c>
      <c r="I200" s="60">
        <f t="shared" si="19"/>
        <v>117.1</v>
      </c>
      <c r="J200" s="60">
        <v>3161</v>
      </c>
      <c r="K200" s="122"/>
      <c r="L200" s="60"/>
      <c r="M200" s="122" t="s">
        <v>201</v>
      </c>
    </row>
    <row r="201" spans="1:13">
      <c r="A201" s="140">
        <v>41461</v>
      </c>
      <c r="B201" s="122">
        <v>814</v>
      </c>
      <c r="C201" s="122">
        <v>848</v>
      </c>
      <c r="D201" s="122">
        <v>848</v>
      </c>
      <c r="E201" s="122">
        <v>850</v>
      </c>
      <c r="F201" s="122">
        <v>11.95</v>
      </c>
      <c r="G201" s="150">
        <f t="shared" si="18"/>
        <v>3371.95</v>
      </c>
      <c r="H201" s="122">
        <v>3238.5</v>
      </c>
      <c r="I201" s="154">
        <f t="shared" si="19"/>
        <v>133.45</v>
      </c>
      <c r="J201" s="122">
        <v>3416</v>
      </c>
      <c r="K201" s="122"/>
      <c r="L201" s="122"/>
      <c r="M201" s="122"/>
    </row>
    <row r="202" spans="1:13">
      <c r="A202" s="140">
        <v>41462</v>
      </c>
      <c r="B202" s="122">
        <v>877</v>
      </c>
      <c r="C202" s="122">
        <v>899</v>
      </c>
      <c r="D202" s="122">
        <v>904</v>
      </c>
      <c r="E202" s="122">
        <v>924</v>
      </c>
      <c r="F202" s="122">
        <v>4.99</v>
      </c>
      <c r="G202" s="150">
        <f t="shared" si="18"/>
        <v>3608.99</v>
      </c>
      <c r="H202" s="122">
        <v>3497.25</v>
      </c>
      <c r="I202" s="154">
        <f t="shared" si="19"/>
        <v>111.74</v>
      </c>
      <c r="J202" s="122">
        <v>3655</v>
      </c>
      <c r="K202" s="122"/>
      <c r="L202" s="122"/>
      <c r="M202" s="122"/>
    </row>
    <row r="203" spans="1:13">
      <c r="A203" s="165">
        <v>41463</v>
      </c>
      <c r="B203" s="60">
        <v>978</v>
      </c>
      <c r="C203" s="60">
        <v>1017</v>
      </c>
      <c r="D203" s="60">
        <v>1024</v>
      </c>
      <c r="E203" s="60">
        <v>1042</v>
      </c>
      <c r="F203" s="60">
        <v>8.82</v>
      </c>
      <c r="G203" s="60">
        <f t="shared" si="18"/>
        <v>4069.82</v>
      </c>
      <c r="H203" s="60">
        <v>3936.75</v>
      </c>
      <c r="I203" s="60">
        <f t="shared" si="19"/>
        <v>133.07</v>
      </c>
      <c r="J203" s="60">
        <v>4068</v>
      </c>
      <c r="K203" s="122"/>
      <c r="L203" s="60"/>
      <c r="M203" s="122" t="s">
        <v>202</v>
      </c>
    </row>
    <row r="204" ht="42" spans="1:13">
      <c r="A204" s="140">
        <v>41464</v>
      </c>
      <c r="B204" s="122">
        <v>786</v>
      </c>
      <c r="C204" s="122">
        <v>809</v>
      </c>
      <c r="D204" s="122">
        <v>814</v>
      </c>
      <c r="E204" s="122">
        <v>836</v>
      </c>
      <c r="F204" s="122">
        <v>8.45</v>
      </c>
      <c r="G204" s="150">
        <f t="shared" si="18"/>
        <v>3253.45</v>
      </c>
      <c r="H204" s="122">
        <v>3129.75</v>
      </c>
      <c r="I204" s="154">
        <f t="shared" si="19"/>
        <v>123.7</v>
      </c>
      <c r="J204" s="122">
        <v>3353</v>
      </c>
      <c r="K204" s="122"/>
      <c r="L204" s="122"/>
      <c r="M204" s="122" t="s">
        <v>203</v>
      </c>
    </row>
    <row r="205" ht="28" spans="1:13">
      <c r="A205" s="140">
        <v>41465</v>
      </c>
      <c r="B205" s="122">
        <v>978</v>
      </c>
      <c r="C205" s="122">
        <v>1012</v>
      </c>
      <c r="D205" s="122">
        <v>1017</v>
      </c>
      <c r="E205" s="122">
        <v>1031</v>
      </c>
      <c r="F205" s="122">
        <v>14.22</v>
      </c>
      <c r="G205" s="150">
        <f t="shared" si="18"/>
        <v>4052.22</v>
      </c>
      <c r="H205" s="122">
        <v>3886.5</v>
      </c>
      <c r="I205" s="154">
        <f t="shared" si="19"/>
        <v>165.72</v>
      </c>
      <c r="J205" s="122">
        <v>4095</v>
      </c>
      <c r="K205" s="122"/>
      <c r="L205" s="122"/>
      <c r="M205" s="122" t="s">
        <v>204</v>
      </c>
    </row>
    <row r="206" ht="28" spans="1:13">
      <c r="A206" s="140">
        <v>41466</v>
      </c>
      <c r="B206" s="122">
        <v>582</v>
      </c>
      <c r="C206" s="122">
        <v>605</v>
      </c>
      <c r="D206" s="122">
        <v>611</v>
      </c>
      <c r="E206" s="122">
        <v>598</v>
      </c>
      <c r="F206" s="122">
        <v>11.71</v>
      </c>
      <c r="G206" s="150">
        <f t="shared" si="18"/>
        <v>2407.71</v>
      </c>
      <c r="H206" s="122">
        <v>2343</v>
      </c>
      <c r="I206" s="154">
        <f t="shared" si="19"/>
        <v>64.71</v>
      </c>
      <c r="J206" s="122">
        <v>2459</v>
      </c>
      <c r="K206" s="122"/>
      <c r="L206" s="122"/>
      <c r="M206" s="122" t="s">
        <v>205</v>
      </c>
    </row>
    <row r="207" spans="1:13">
      <c r="A207" s="140">
        <v>41467</v>
      </c>
      <c r="B207" s="122">
        <v>724</v>
      </c>
      <c r="C207" s="122">
        <v>751</v>
      </c>
      <c r="D207" s="122">
        <v>757</v>
      </c>
      <c r="E207" s="122">
        <v>758</v>
      </c>
      <c r="F207" s="122">
        <v>13.33</v>
      </c>
      <c r="G207" s="150">
        <f t="shared" si="18"/>
        <v>3003.33</v>
      </c>
      <c r="H207" s="122">
        <v>2902.5</v>
      </c>
      <c r="I207" s="154">
        <f t="shared" si="19"/>
        <v>100.83</v>
      </c>
      <c r="J207" s="122">
        <v>3057</v>
      </c>
      <c r="K207" s="122"/>
      <c r="L207" s="122"/>
      <c r="M207" s="122"/>
    </row>
    <row r="208" spans="1:13">
      <c r="A208" s="165">
        <v>41468</v>
      </c>
      <c r="B208" s="60">
        <v>452</v>
      </c>
      <c r="C208" s="60">
        <v>464</v>
      </c>
      <c r="D208" s="60">
        <v>475</v>
      </c>
      <c r="E208" s="60">
        <v>459</v>
      </c>
      <c r="F208" s="60">
        <v>6.17</v>
      </c>
      <c r="G208" s="60">
        <f t="shared" si="18"/>
        <v>1856.17</v>
      </c>
      <c r="H208" s="60">
        <v>1789.5</v>
      </c>
      <c r="I208" s="60">
        <f t="shared" si="19"/>
        <v>66.6700000000001</v>
      </c>
      <c r="J208" s="60">
        <v>1909</v>
      </c>
      <c r="K208" s="60">
        <v>2.185</v>
      </c>
      <c r="L208" s="60">
        <v>85.15</v>
      </c>
      <c r="M208" s="122" t="s">
        <v>206</v>
      </c>
    </row>
    <row r="209" spans="1:13">
      <c r="A209" s="140">
        <v>41469</v>
      </c>
      <c r="B209" s="122">
        <v>429</v>
      </c>
      <c r="C209" s="122">
        <v>441</v>
      </c>
      <c r="D209" s="122">
        <v>453</v>
      </c>
      <c r="E209" s="122">
        <v>446</v>
      </c>
      <c r="F209" s="122">
        <v>7.01</v>
      </c>
      <c r="G209" s="150">
        <f t="shared" si="18"/>
        <v>1776.01</v>
      </c>
      <c r="H209" s="122">
        <v>1692</v>
      </c>
      <c r="I209" s="154">
        <f t="shared" si="19"/>
        <v>84.01</v>
      </c>
      <c r="J209" s="122">
        <v>1830</v>
      </c>
      <c r="K209" s="122">
        <v>3.189</v>
      </c>
      <c r="L209" s="122">
        <v>55.93</v>
      </c>
      <c r="M209" s="122" t="s">
        <v>207</v>
      </c>
    </row>
    <row r="210" spans="1:13">
      <c r="A210" s="165">
        <v>41470</v>
      </c>
      <c r="B210" s="60">
        <v>905</v>
      </c>
      <c r="C210" s="60">
        <v>944</v>
      </c>
      <c r="D210" s="60">
        <v>944</v>
      </c>
      <c r="E210" s="60">
        <v>959</v>
      </c>
      <c r="F210" s="60">
        <v>13.81</v>
      </c>
      <c r="G210" s="60">
        <f t="shared" si="18"/>
        <v>3765.81</v>
      </c>
      <c r="H210" s="60">
        <v>3643.5</v>
      </c>
      <c r="I210" s="60">
        <f t="shared" si="19"/>
        <v>122.31</v>
      </c>
      <c r="J210" s="60">
        <v>3810</v>
      </c>
      <c r="K210" s="122"/>
      <c r="L210" s="60"/>
      <c r="M210" s="122"/>
    </row>
    <row r="211" spans="1:13">
      <c r="A211" s="140">
        <v>41471</v>
      </c>
      <c r="B211" s="122">
        <v>763</v>
      </c>
      <c r="C211" s="122">
        <v>786</v>
      </c>
      <c r="D211" s="122">
        <v>791</v>
      </c>
      <c r="E211" s="122">
        <v>786</v>
      </c>
      <c r="F211" s="122">
        <v>13.82</v>
      </c>
      <c r="G211" s="150">
        <f t="shared" si="18"/>
        <v>3139.82</v>
      </c>
      <c r="H211" s="122">
        <v>3033.75</v>
      </c>
      <c r="I211" s="154">
        <f t="shared" si="19"/>
        <v>106.07</v>
      </c>
      <c r="J211" s="122">
        <v>3181</v>
      </c>
      <c r="K211" s="122"/>
      <c r="L211" s="122"/>
      <c r="M211" s="122"/>
    </row>
    <row r="212" ht="28" spans="1:13">
      <c r="A212" s="140">
        <v>41472</v>
      </c>
      <c r="B212" s="122">
        <v>520</v>
      </c>
      <c r="C212" s="122">
        <v>537</v>
      </c>
      <c r="D212" s="122">
        <v>549</v>
      </c>
      <c r="E212" s="122">
        <v>534</v>
      </c>
      <c r="F212" s="122">
        <v>13.31</v>
      </c>
      <c r="G212" s="150">
        <f t="shared" si="18"/>
        <v>2153.31</v>
      </c>
      <c r="H212" s="122">
        <v>2061.75</v>
      </c>
      <c r="I212" s="154">
        <f t="shared" si="19"/>
        <v>91.5599999999999</v>
      </c>
      <c r="J212" s="122">
        <v>2200</v>
      </c>
      <c r="K212" s="122"/>
      <c r="L212" s="122"/>
      <c r="M212" s="122" t="s">
        <v>208</v>
      </c>
    </row>
    <row r="213" spans="1:13">
      <c r="A213" s="140">
        <v>41473</v>
      </c>
      <c r="B213" s="122">
        <v>696</v>
      </c>
      <c r="C213" s="122">
        <v>724</v>
      </c>
      <c r="D213" s="122">
        <v>723</v>
      </c>
      <c r="E213" s="122">
        <v>724</v>
      </c>
      <c r="F213" s="122">
        <v>12.73</v>
      </c>
      <c r="G213" s="150">
        <f t="shared" si="18"/>
        <v>2879.73</v>
      </c>
      <c r="H213" s="122">
        <v>2743.5</v>
      </c>
      <c r="I213" s="154">
        <f t="shared" si="19"/>
        <v>136.23</v>
      </c>
      <c r="J213" s="122">
        <v>2925</v>
      </c>
      <c r="K213" s="122"/>
      <c r="L213" s="122"/>
      <c r="M213" s="122" t="s">
        <v>209</v>
      </c>
    </row>
    <row r="214" spans="1:13">
      <c r="A214" s="140">
        <v>41474</v>
      </c>
      <c r="B214" s="122">
        <v>797</v>
      </c>
      <c r="C214" s="122">
        <v>819</v>
      </c>
      <c r="D214" s="122">
        <v>820</v>
      </c>
      <c r="E214" s="122">
        <v>825</v>
      </c>
      <c r="F214" s="122">
        <v>13.56</v>
      </c>
      <c r="G214" s="150">
        <f t="shared" si="18"/>
        <v>3274.56</v>
      </c>
      <c r="H214" s="122">
        <v>3128.25</v>
      </c>
      <c r="I214" s="154">
        <f t="shared" si="19"/>
        <v>146.31</v>
      </c>
      <c r="J214" s="122">
        <v>3322</v>
      </c>
      <c r="K214" s="122">
        <v>4.039</v>
      </c>
      <c r="L214" s="122">
        <v>80.16</v>
      </c>
      <c r="M214" s="122"/>
    </row>
    <row r="215" ht="28" spans="1:13">
      <c r="A215" s="140">
        <v>41475</v>
      </c>
      <c r="B215" s="122">
        <v>916</v>
      </c>
      <c r="C215" s="122">
        <v>944</v>
      </c>
      <c r="D215" s="122">
        <v>950</v>
      </c>
      <c r="E215" s="122">
        <v>952</v>
      </c>
      <c r="F215" s="122">
        <v>10.33</v>
      </c>
      <c r="G215" s="150">
        <f t="shared" si="18"/>
        <v>3772.33</v>
      </c>
      <c r="H215" s="122">
        <v>3632.25</v>
      </c>
      <c r="I215" s="154">
        <f t="shared" si="19"/>
        <v>140.08</v>
      </c>
      <c r="J215" s="122">
        <v>3807</v>
      </c>
      <c r="K215" s="122"/>
      <c r="L215" s="122"/>
      <c r="M215" s="122" t="s">
        <v>210</v>
      </c>
    </row>
    <row r="216" spans="1:13">
      <c r="A216" s="165">
        <v>41476</v>
      </c>
      <c r="B216" s="60">
        <v>1113</v>
      </c>
      <c r="C216" s="60">
        <v>1148</v>
      </c>
      <c r="D216" s="60">
        <v>1159</v>
      </c>
      <c r="E216" s="60">
        <v>1162</v>
      </c>
      <c r="F216" s="60">
        <v>2.58</v>
      </c>
      <c r="G216" s="60">
        <f t="shared" si="18"/>
        <v>4584.58</v>
      </c>
      <c r="H216" s="60">
        <v>4428.75</v>
      </c>
      <c r="I216" s="60">
        <f t="shared" si="19"/>
        <v>155.83</v>
      </c>
      <c r="J216" s="60">
        <v>4631</v>
      </c>
      <c r="K216" s="122"/>
      <c r="L216" s="60"/>
      <c r="M216" s="122"/>
    </row>
    <row r="217" spans="1:13">
      <c r="A217" s="140">
        <v>41477</v>
      </c>
      <c r="B217" s="122">
        <v>775</v>
      </c>
      <c r="C217" s="122">
        <v>797</v>
      </c>
      <c r="D217" s="122">
        <v>797</v>
      </c>
      <c r="E217" s="122">
        <v>805</v>
      </c>
      <c r="F217" s="122">
        <v>16.02</v>
      </c>
      <c r="G217" s="150">
        <f t="shared" si="18"/>
        <v>3190.02</v>
      </c>
      <c r="H217" s="122">
        <v>3078</v>
      </c>
      <c r="I217" s="154">
        <f t="shared" si="19"/>
        <v>112.02</v>
      </c>
      <c r="J217" s="122">
        <v>3238</v>
      </c>
      <c r="K217" s="122"/>
      <c r="L217" s="122"/>
      <c r="M217" s="122" t="s">
        <v>211</v>
      </c>
    </row>
    <row r="218" spans="1:13">
      <c r="A218" s="165">
        <v>41478</v>
      </c>
      <c r="B218" s="60">
        <v>582</v>
      </c>
      <c r="C218" s="60">
        <v>605</v>
      </c>
      <c r="D218" s="60">
        <v>610</v>
      </c>
      <c r="E218" s="60">
        <v>601</v>
      </c>
      <c r="F218" s="60">
        <v>14.01</v>
      </c>
      <c r="G218" s="60">
        <f t="shared" si="18"/>
        <v>2412.01</v>
      </c>
      <c r="H218" s="60">
        <v>2317.5</v>
      </c>
      <c r="I218" s="60">
        <f t="shared" si="19"/>
        <v>94.5100000000002</v>
      </c>
      <c r="J218" s="60">
        <v>2465</v>
      </c>
      <c r="K218" s="122"/>
      <c r="L218" s="60"/>
      <c r="M218" s="122"/>
    </row>
    <row r="219" spans="1:13">
      <c r="A219" s="165">
        <v>41479</v>
      </c>
      <c r="B219" s="60">
        <v>175</v>
      </c>
      <c r="C219" s="60">
        <v>192</v>
      </c>
      <c r="D219" s="60">
        <v>198</v>
      </c>
      <c r="E219" s="60">
        <v>185</v>
      </c>
      <c r="F219" s="60">
        <v>3.18</v>
      </c>
      <c r="G219" s="60">
        <f t="shared" si="18"/>
        <v>753.18</v>
      </c>
      <c r="H219" s="60">
        <v>702.75</v>
      </c>
      <c r="I219" s="60">
        <f t="shared" si="19"/>
        <v>50.4299999999999</v>
      </c>
      <c r="J219" s="60">
        <v>811</v>
      </c>
      <c r="K219" s="60">
        <v>1.019</v>
      </c>
      <c r="L219" s="175">
        <f>(J219/K219/1026)*100</f>
        <v>77.5709855819354</v>
      </c>
      <c r="M219" s="122"/>
    </row>
    <row r="220" spans="1:13">
      <c r="A220" s="165">
        <v>41480</v>
      </c>
      <c r="B220" s="60">
        <v>331</v>
      </c>
      <c r="C220" s="60">
        <v>351</v>
      </c>
      <c r="D220" s="60">
        <v>351</v>
      </c>
      <c r="E220" s="60">
        <v>342</v>
      </c>
      <c r="F220" s="60">
        <v>6.42</v>
      </c>
      <c r="G220" s="60">
        <f t="shared" si="18"/>
        <v>1381.42</v>
      </c>
      <c r="H220" s="60">
        <v>1335</v>
      </c>
      <c r="I220" s="60">
        <f t="shared" si="19"/>
        <v>46.4200000000001</v>
      </c>
      <c r="J220" s="60">
        <v>1438</v>
      </c>
      <c r="K220" s="60">
        <v>1.667</v>
      </c>
      <c r="L220" s="175">
        <f>(J220/K220/1026)*100</f>
        <v>84.0767519010818</v>
      </c>
      <c r="M220" s="122" t="s">
        <v>212</v>
      </c>
    </row>
    <row r="221" ht="28" spans="1:13">
      <c r="A221" s="140">
        <v>41481</v>
      </c>
      <c r="B221" s="122">
        <v>655</v>
      </c>
      <c r="C221" s="122">
        <v>678</v>
      </c>
      <c r="D221" s="122">
        <v>684</v>
      </c>
      <c r="E221" s="122">
        <v>685</v>
      </c>
      <c r="F221" s="122">
        <v>9.09</v>
      </c>
      <c r="G221" s="150">
        <f t="shared" si="18"/>
        <v>2711.09</v>
      </c>
      <c r="H221" s="122">
        <v>2619</v>
      </c>
      <c r="I221" s="154">
        <f t="shared" si="19"/>
        <v>92.0900000000001</v>
      </c>
      <c r="J221" s="122">
        <v>2759</v>
      </c>
      <c r="K221" s="122">
        <v>3.3</v>
      </c>
      <c r="L221" s="122">
        <v>81.48</v>
      </c>
      <c r="M221" s="122" t="s">
        <v>213</v>
      </c>
    </row>
    <row r="222" spans="1:13">
      <c r="A222" s="140">
        <v>41482</v>
      </c>
      <c r="B222" s="122">
        <v>628</v>
      </c>
      <c r="C222" s="122">
        <v>651</v>
      </c>
      <c r="D222" s="122">
        <v>661</v>
      </c>
      <c r="E222" s="122">
        <v>641</v>
      </c>
      <c r="F222" s="122">
        <v>8.81</v>
      </c>
      <c r="G222" s="150">
        <f t="shared" si="18"/>
        <v>2589.81</v>
      </c>
      <c r="H222" s="122">
        <v>2496</v>
      </c>
      <c r="I222" s="154">
        <f t="shared" si="19"/>
        <v>93.8099999999999</v>
      </c>
      <c r="J222" s="122">
        <v>2610</v>
      </c>
      <c r="K222" s="122"/>
      <c r="L222" s="122"/>
      <c r="M222" s="122" t="s">
        <v>214</v>
      </c>
    </row>
    <row r="223" spans="1:13">
      <c r="A223" s="165">
        <v>41483</v>
      </c>
      <c r="B223" s="60">
        <v>396</v>
      </c>
      <c r="C223" s="60">
        <v>412</v>
      </c>
      <c r="D223" s="60">
        <v>413</v>
      </c>
      <c r="E223" s="60">
        <v>405</v>
      </c>
      <c r="F223" s="60">
        <v>7.43</v>
      </c>
      <c r="G223" s="60">
        <f t="shared" si="18"/>
        <v>1633.43</v>
      </c>
      <c r="H223" s="60">
        <v>1569.75</v>
      </c>
      <c r="I223" s="60">
        <f t="shared" si="19"/>
        <v>63.6800000000001</v>
      </c>
      <c r="J223" s="122"/>
      <c r="K223" s="122"/>
      <c r="L223" s="60"/>
      <c r="M223" s="122" t="s">
        <v>215</v>
      </c>
    </row>
    <row r="224" spans="1:13">
      <c r="A224" s="165">
        <v>41484</v>
      </c>
      <c r="B224" s="60">
        <v>458</v>
      </c>
      <c r="C224" s="60">
        <v>475</v>
      </c>
      <c r="D224" s="60">
        <v>486</v>
      </c>
      <c r="E224" s="60">
        <v>474</v>
      </c>
      <c r="F224" s="60">
        <v>11.12</v>
      </c>
      <c r="G224" s="60">
        <f t="shared" si="18"/>
        <v>1904.12</v>
      </c>
      <c r="H224" s="60">
        <v>1849.5</v>
      </c>
      <c r="I224" s="60">
        <f t="shared" si="19"/>
        <v>54.6199999999999</v>
      </c>
      <c r="J224" s="122"/>
      <c r="K224" s="122"/>
      <c r="L224" s="60"/>
      <c r="M224" s="122"/>
    </row>
    <row r="225" spans="1:13">
      <c r="A225" s="165">
        <v>41485</v>
      </c>
      <c r="B225" s="60">
        <v>576</v>
      </c>
      <c r="C225" s="60">
        <v>599</v>
      </c>
      <c r="D225" s="60">
        <v>605</v>
      </c>
      <c r="E225" s="60">
        <v>592</v>
      </c>
      <c r="F225" s="60">
        <v>13.06</v>
      </c>
      <c r="G225" s="60">
        <f t="shared" si="18"/>
        <v>2385.06</v>
      </c>
      <c r="H225" s="60">
        <v>2305.5</v>
      </c>
      <c r="I225" s="60">
        <f t="shared" si="19"/>
        <v>79.5599999999999</v>
      </c>
      <c r="J225" s="122"/>
      <c r="K225" s="122"/>
      <c r="L225" s="60"/>
      <c r="M225" s="122" t="s">
        <v>216</v>
      </c>
    </row>
    <row r="226" ht="28" spans="1:13">
      <c r="A226" s="165">
        <v>41486</v>
      </c>
      <c r="B226" s="60">
        <v>611</v>
      </c>
      <c r="C226" s="60">
        <v>633</v>
      </c>
      <c r="D226" s="60">
        <v>633</v>
      </c>
      <c r="E226" s="60">
        <v>625</v>
      </c>
      <c r="F226" s="60">
        <v>10.73</v>
      </c>
      <c r="G226" s="60">
        <f t="shared" si="18"/>
        <v>2512.73</v>
      </c>
      <c r="H226" s="60">
        <v>2406.75</v>
      </c>
      <c r="I226" s="60">
        <f t="shared" si="19"/>
        <v>105.98</v>
      </c>
      <c r="J226" s="122"/>
      <c r="K226" s="122"/>
      <c r="L226" s="60"/>
      <c r="M226" s="122" t="s">
        <v>217</v>
      </c>
    </row>
    <row r="227" spans="1:13">
      <c r="A227" s="178"/>
      <c r="B227" s="146"/>
      <c r="C227" s="146"/>
      <c r="D227" s="146"/>
      <c r="E227" s="146"/>
      <c r="F227" s="146"/>
      <c r="G227" s="153"/>
      <c r="H227" s="146"/>
      <c r="I227" s="159"/>
      <c r="J227" s="146"/>
      <c r="K227" s="146"/>
      <c r="L227" s="146"/>
      <c r="M227" s="146"/>
    </row>
    <row r="228" spans="1:13">
      <c r="A228" s="140">
        <v>41487</v>
      </c>
      <c r="B228" s="122">
        <v>316</v>
      </c>
      <c r="C228" s="122">
        <v>328</v>
      </c>
      <c r="D228" s="122">
        <v>339</v>
      </c>
      <c r="E228" s="122">
        <v>322</v>
      </c>
      <c r="F228" s="122">
        <v>6.06</v>
      </c>
      <c r="G228" s="150">
        <f t="shared" ref="G228:G258" si="20">B228+C228+D228+E228+F228</f>
        <v>1311.06</v>
      </c>
      <c r="H228" s="122">
        <v>1248.75</v>
      </c>
      <c r="I228" s="154">
        <f t="shared" ref="I228:I258" si="21">G228-H228</f>
        <v>62.3099999999999</v>
      </c>
      <c r="J228" s="122"/>
      <c r="K228" s="122"/>
      <c r="L228" s="122"/>
      <c r="M228" s="122" t="s">
        <v>218</v>
      </c>
    </row>
    <row r="229" ht="42" spans="1:13">
      <c r="A229" s="140">
        <v>41488</v>
      </c>
      <c r="B229" s="122">
        <v>526</v>
      </c>
      <c r="C229" s="122">
        <v>549</v>
      </c>
      <c r="D229" s="122">
        <v>549</v>
      </c>
      <c r="E229" s="122">
        <v>544</v>
      </c>
      <c r="F229" s="122">
        <v>7.06</v>
      </c>
      <c r="G229" s="150">
        <f t="shared" si="20"/>
        <v>2175.06</v>
      </c>
      <c r="H229" s="122">
        <v>2068.5</v>
      </c>
      <c r="I229" s="154">
        <f t="shared" si="21"/>
        <v>106.56</v>
      </c>
      <c r="J229" s="122"/>
      <c r="K229" s="122"/>
      <c r="L229" s="122"/>
      <c r="M229" s="122" t="s">
        <v>219</v>
      </c>
    </row>
    <row r="230" ht="42" spans="1:13">
      <c r="A230" s="140">
        <v>41489</v>
      </c>
      <c r="B230" s="122">
        <v>419</v>
      </c>
      <c r="C230" s="122">
        <v>429</v>
      </c>
      <c r="D230" s="122">
        <v>435</v>
      </c>
      <c r="E230" s="122">
        <v>430</v>
      </c>
      <c r="F230" s="122">
        <v>5.6</v>
      </c>
      <c r="G230" s="150">
        <f t="shared" si="20"/>
        <v>1718.6</v>
      </c>
      <c r="H230" s="122">
        <v>1662</v>
      </c>
      <c r="I230" s="154">
        <f t="shared" si="21"/>
        <v>56.5999999999999</v>
      </c>
      <c r="J230" s="122">
        <v>1631</v>
      </c>
      <c r="K230" s="122">
        <v>2.099</v>
      </c>
      <c r="L230" s="122">
        <v>75.73</v>
      </c>
      <c r="M230" s="122" t="s">
        <v>220</v>
      </c>
    </row>
    <row r="231" spans="1:13">
      <c r="A231" s="165">
        <v>41490</v>
      </c>
      <c r="B231" s="60">
        <v>650</v>
      </c>
      <c r="C231" s="60">
        <v>673</v>
      </c>
      <c r="D231" s="60">
        <v>679</v>
      </c>
      <c r="E231" s="60">
        <v>686</v>
      </c>
      <c r="F231" s="60">
        <v>9.34</v>
      </c>
      <c r="G231" s="60">
        <f t="shared" si="20"/>
        <v>2697.34</v>
      </c>
      <c r="H231" s="60">
        <v>2601.75</v>
      </c>
      <c r="I231" s="60">
        <f t="shared" si="21"/>
        <v>95.5900000000001</v>
      </c>
      <c r="J231" s="60">
        <v>2763</v>
      </c>
      <c r="K231" s="60">
        <v>3.186</v>
      </c>
      <c r="L231" s="60">
        <v>84.52</v>
      </c>
      <c r="M231" s="122"/>
    </row>
    <row r="232" spans="1:13">
      <c r="A232" s="140">
        <v>41491</v>
      </c>
      <c r="B232" s="122">
        <v>1147</v>
      </c>
      <c r="C232" s="122">
        <v>1187</v>
      </c>
      <c r="D232" s="122">
        <v>1192</v>
      </c>
      <c r="E232" s="122">
        <v>1142</v>
      </c>
      <c r="F232" s="122">
        <v>14.69</v>
      </c>
      <c r="G232" s="150">
        <f t="shared" si="20"/>
        <v>4682.69</v>
      </c>
      <c r="H232" s="122">
        <v>4605</v>
      </c>
      <c r="I232" s="154">
        <f t="shared" si="21"/>
        <v>77.6899999999996</v>
      </c>
      <c r="J232" s="122">
        <v>4793</v>
      </c>
      <c r="K232" s="122">
        <v>5.878</v>
      </c>
      <c r="L232" s="122">
        <v>79.47</v>
      </c>
      <c r="M232" s="122"/>
    </row>
    <row r="233" ht="28" spans="1:13">
      <c r="A233" s="140">
        <v>41492</v>
      </c>
      <c r="B233" s="122">
        <v>775</v>
      </c>
      <c r="C233" s="122">
        <v>798</v>
      </c>
      <c r="D233" s="122">
        <v>792</v>
      </c>
      <c r="E233" s="122">
        <v>801</v>
      </c>
      <c r="F233" s="122">
        <v>6.64</v>
      </c>
      <c r="G233" s="150">
        <f t="shared" si="20"/>
        <v>3172.64</v>
      </c>
      <c r="H233" s="122">
        <v>3066</v>
      </c>
      <c r="I233" s="154">
        <f t="shared" si="21"/>
        <v>106.64</v>
      </c>
      <c r="J233" s="122">
        <v>3214</v>
      </c>
      <c r="K233" s="122">
        <v>3.935</v>
      </c>
      <c r="L233" s="122">
        <v>79.6</v>
      </c>
      <c r="M233" s="122" t="s">
        <v>221</v>
      </c>
    </row>
    <row r="234" spans="1:13">
      <c r="A234" s="140">
        <v>41493</v>
      </c>
      <c r="B234" s="122">
        <v>893</v>
      </c>
      <c r="C234" s="122">
        <v>921</v>
      </c>
      <c r="D234" s="122">
        <v>927</v>
      </c>
      <c r="E234" s="122">
        <v>929</v>
      </c>
      <c r="F234" s="122">
        <v>21.49</v>
      </c>
      <c r="G234" s="150">
        <f t="shared" si="20"/>
        <v>3691.49</v>
      </c>
      <c r="H234" s="122">
        <v>3582</v>
      </c>
      <c r="I234" s="154">
        <f t="shared" si="21"/>
        <v>109.49</v>
      </c>
      <c r="J234" s="122">
        <v>3737</v>
      </c>
      <c r="K234" s="122">
        <v>4.516</v>
      </c>
      <c r="L234" s="122">
        <v>80.65</v>
      </c>
      <c r="M234" s="122" t="s">
        <v>222</v>
      </c>
    </row>
    <row r="235" spans="1:13">
      <c r="A235" s="140">
        <v>41494</v>
      </c>
      <c r="B235" s="122">
        <v>826</v>
      </c>
      <c r="C235" s="122">
        <v>842</v>
      </c>
      <c r="D235" s="122">
        <v>842</v>
      </c>
      <c r="E235" s="122">
        <v>859</v>
      </c>
      <c r="F235" s="122">
        <v>16.16</v>
      </c>
      <c r="G235" s="150">
        <f t="shared" si="20"/>
        <v>3385.16</v>
      </c>
      <c r="H235" s="122">
        <v>3259.5</v>
      </c>
      <c r="I235" s="154">
        <f t="shared" si="21"/>
        <v>125.66</v>
      </c>
      <c r="J235" s="122">
        <v>3429</v>
      </c>
      <c r="K235" s="122">
        <v>4.143</v>
      </c>
      <c r="L235" s="122">
        <v>80.66</v>
      </c>
      <c r="M235" s="122"/>
    </row>
    <row r="236" ht="28" spans="1:13">
      <c r="A236" s="140">
        <v>41495</v>
      </c>
      <c r="B236" s="122">
        <v>661</v>
      </c>
      <c r="C236" s="122">
        <v>679</v>
      </c>
      <c r="D236" s="122">
        <v>684</v>
      </c>
      <c r="E236" s="122">
        <v>686</v>
      </c>
      <c r="F236" s="122">
        <v>3.83</v>
      </c>
      <c r="G236" s="150">
        <f t="shared" si="20"/>
        <v>2713.83</v>
      </c>
      <c r="H236" s="122">
        <v>2636.25</v>
      </c>
      <c r="I236" s="154">
        <f t="shared" si="21"/>
        <v>77.5799999999999</v>
      </c>
      <c r="J236" s="122">
        <v>2755</v>
      </c>
      <c r="K236" s="122">
        <v>3.277</v>
      </c>
      <c r="L236" s="122">
        <v>81.84</v>
      </c>
      <c r="M236" s="122" t="s">
        <v>223</v>
      </c>
    </row>
    <row r="237" spans="1:13">
      <c r="A237" s="140">
        <v>41496</v>
      </c>
      <c r="B237" s="122">
        <v>339</v>
      </c>
      <c r="C237" s="122">
        <v>356</v>
      </c>
      <c r="D237" s="122">
        <v>362</v>
      </c>
      <c r="E237" s="122">
        <v>349</v>
      </c>
      <c r="F237" s="122">
        <v>7.53</v>
      </c>
      <c r="G237" s="150">
        <f t="shared" si="20"/>
        <v>1413.53</v>
      </c>
      <c r="H237" s="122">
        <v>1359.75</v>
      </c>
      <c r="I237" s="154">
        <f t="shared" si="21"/>
        <v>53.78</v>
      </c>
      <c r="J237" s="122">
        <v>1449</v>
      </c>
      <c r="K237" s="122">
        <v>1.698</v>
      </c>
      <c r="L237" s="122">
        <v>83.17</v>
      </c>
      <c r="M237" s="122" t="s">
        <v>224</v>
      </c>
    </row>
    <row r="238" spans="1:13">
      <c r="A238" s="165">
        <v>41497</v>
      </c>
      <c r="B238" s="60">
        <v>990</v>
      </c>
      <c r="C238" s="60">
        <v>1023</v>
      </c>
      <c r="D238" s="60">
        <v>1023</v>
      </c>
      <c r="E238" s="60">
        <v>1044</v>
      </c>
      <c r="F238" s="60">
        <v>5.54</v>
      </c>
      <c r="G238" s="60">
        <f t="shared" si="20"/>
        <v>4085.54</v>
      </c>
      <c r="H238" s="60">
        <v>3947.25</v>
      </c>
      <c r="I238" s="60">
        <f t="shared" si="21"/>
        <v>138.29</v>
      </c>
      <c r="J238" s="60">
        <v>4125</v>
      </c>
      <c r="K238" s="60">
        <v>5.006</v>
      </c>
      <c r="L238" s="60">
        <v>80.31</v>
      </c>
      <c r="M238" s="122" t="s">
        <v>225</v>
      </c>
    </row>
    <row r="239" spans="1:13">
      <c r="A239" s="140">
        <v>41498</v>
      </c>
      <c r="B239" s="122">
        <v>785</v>
      </c>
      <c r="C239" s="122">
        <v>814</v>
      </c>
      <c r="D239" s="122">
        <v>826</v>
      </c>
      <c r="E239" s="122">
        <v>816</v>
      </c>
      <c r="F239" s="122">
        <v>12.29</v>
      </c>
      <c r="G239" s="150">
        <f t="shared" si="20"/>
        <v>3253.29</v>
      </c>
      <c r="H239" s="122">
        <v>3139.5</v>
      </c>
      <c r="I239" s="154">
        <f t="shared" si="21"/>
        <v>113.79</v>
      </c>
      <c r="J239" s="122">
        <v>3292</v>
      </c>
      <c r="K239" s="122">
        <v>3.97</v>
      </c>
      <c r="L239" s="122">
        <v>80.82</v>
      </c>
      <c r="M239" s="122"/>
    </row>
    <row r="240" ht="28" spans="1:13">
      <c r="A240" s="140">
        <v>41499</v>
      </c>
      <c r="B240" s="122">
        <v>390</v>
      </c>
      <c r="C240" s="122">
        <v>407</v>
      </c>
      <c r="D240" s="122">
        <v>413</v>
      </c>
      <c r="E240" s="122">
        <v>402</v>
      </c>
      <c r="F240" s="122">
        <v>6.25</v>
      </c>
      <c r="G240" s="150">
        <f t="shared" si="20"/>
        <v>1618.25</v>
      </c>
      <c r="H240" s="122">
        <v>1565.25</v>
      </c>
      <c r="I240" s="154">
        <f t="shared" si="21"/>
        <v>53</v>
      </c>
      <c r="J240" s="122">
        <v>1660</v>
      </c>
      <c r="K240" s="122">
        <v>1.935</v>
      </c>
      <c r="L240" s="122">
        <v>83.61</v>
      </c>
      <c r="M240" s="122" t="s">
        <v>226</v>
      </c>
    </row>
    <row r="241" ht="28" spans="1:13">
      <c r="A241" s="140">
        <v>41500</v>
      </c>
      <c r="B241" s="122">
        <v>809</v>
      </c>
      <c r="C241" s="122">
        <v>826</v>
      </c>
      <c r="D241" s="122">
        <v>831</v>
      </c>
      <c r="E241" s="122">
        <v>847</v>
      </c>
      <c r="F241" s="122">
        <v>13.74</v>
      </c>
      <c r="G241" s="150">
        <f t="shared" si="20"/>
        <v>3326.74</v>
      </c>
      <c r="H241" s="122">
        <v>3242.25</v>
      </c>
      <c r="I241" s="154">
        <f t="shared" si="21"/>
        <v>84.4899999999998</v>
      </c>
      <c r="J241" s="122">
        <v>3372</v>
      </c>
      <c r="K241" s="122">
        <v>3.902</v>
      </c>
      <c r="L241" s="122">
        <v>84.22</v>
      </c>
      <c r="M241" s="122" t="s">
        <v>227</v>
      </c>
    </row>
    <row r="242" ht="28" spans="1:13">
      <c r="A242" s="165">
        <v>41501</v>
      </c>
      <c r="B242" s="60">
        <v>786</v>
      </c>
      <c r="C242" s="60">
        <v>819</v>
      </c>
      <c r="D242" s="60">
        <v>819</v>
      </c>
      <c r="E242" s="60">
        <v>825</v>
      </c>
      <c r="F242" s="60">
        <v>0.13</v>
      </c>
      <c r="G242" s="60">
        <f t="shared" si="20"/>
        <v>3249.13</v>
      </c>
      <c r="H242" s="60">
        <v>3103.5</v>
      </c>
      <c r="I242" s="60">
        <f t="shared" si="21"/>
        <v>145.63</v>
      </c>
      <c r="J242" s="60">
        <v>3289</v>
      </c>
      <c r="K242" s="60">
        <v>3.943</v>
      </c>
      <c r="L242" s="60">
        <v>81.29</v>
      </c>
      <c r="M242" s="122" t="s">
        <v>228</v>
      </c>
    </row>
    <row r="243" spans="1:13">
      <c r="A243" s="140">
        <v>41502</v>
      </c>
      <c r="B243" s="122">
        <v>509</v>
      </c>
      <c r="C243" s="122">
        <v>532</v>
      </c>
      <c r="D243" s="122">
        <v>526</v>
      </c>
      <c r="E243" s="122">
        <v>523</v>
      </c>
      <c r="F243" s="122">
        <v>7.75</v>
      </c>
      <c r="G243" s="150">
        <f t="shared" si="20"/>
        <v>2097.75</v>
      </c>
      <c r="H243" s="122">
        <v>2040.75</v>
      </c>
      <c r="I243" s="154">
        <f t="shared" si="21"/>
        <v>57</v>
      </c>
      <c r="J243" s="122">
        <v>2141</v>
      </c>
      <c r="K243" s="122">
        <v>2.571</v>
      </c>
      <c r="L243" s="122">
        <v>81.16</v>
      </c>
      <c r="M243" s="122" t="s">
        <v>229</v>
      </c>
    </row>
    <row r="244" spans="1:13">
      <c r="A244" s="140">
        <v>41503</v>
      </c>
      <c r="B244" s="122">
        <v>797</v>
      </c>
      <c r="C244" s="122">
        <v>820</v>
      </c>
      <c r="D244" s="122">
        <v>814</v>
      </c>
      <c r="E244" s="122">
        <v>830</v>
      </c>
      <c r="F244" s="122">
        <v>21.38</v>
      </c>
      <c r="G244" s="150">
        <f t="shared" si="20"/>
        <v>3282.38</v>
      </c>
      <c r="H244" s="122">
        <v>3170</v>
      </c>
      <c r="I244" s="154">
        <f t="shared" si="21"/>
        <v>112.38</v>
      </c>
      <c r="J244" s="122">
        <v>3321</v>
      </c>
      <c r="K244" s="122">
        <v>3.976</v>
      </c>
      <c r="L244" s="122">
        <v>81.4</v>
      </c>
      <c r="M244" s="122" t="s">
        <v>230</v>
      </c>
    </row>
    <row r="245" spans="1:13">
      <c r="A245" s="140">
        <v>41504</v>
      </c>
      <c r="B245" s="122">
        <v>769</v>
      </c>
      <c r="C245" s="122">
        <v>802</v>
      </c>
      <c r="D245" s="122">
        <v>792</v>
      </c>
      <c r="E245" s="122">
        <v>792</v>
      </c>
      <c r="F245" s="122">
        <v>11.67</v>
      </c>
      <c r="G245" s="150">
        <f t="shared" si="20"/>
        <v>3166.67</v>
      </c>
      <c r="H245" s="122">
        <v>3069.75</v>
      </c>
      <c r="I245" s="154">
        <f t="shared" si="21"/>
        <v>96.9200000000001</v>
      </c>
      <c r="J245" s="122">
        <v>3204</v>
      </c>
      <c r="K245" s="122">
        <v>3.833</v>
      </c>
      <c r="L245" s="122">
        <v>81.47</v>
      </c>
      <c r="M245" s="122"/>
    </row>
    <row r="246" spans="1:13">
      <c r="A246" s="140">
        <v>41505</v>
      </c>
      <c r="B246" s="122">
        <v>915</v>
      </c>
      <c r="C246" s="122">
        <v>944</v>
      </c>
      <c r="D246" s="122">
        <v>927</v>
      </c>
      <c r="E246" s="122">
        <v>945</v>
      </c>
      <c r="F246" s="122">
        <v>25.63</v>
      </c>
      <c r="G246" s="150">
        <f t="shared" si="20"/>
        <v>3756.63</v>
      </c>
      <c r="H246" s="122">
        <v>3603.75</v>
      </c>
      <c r="I246" s="154">
        <f t="shared" si="21"/>
        <v>152.88</v>
      </c>
      <c r="J246" s="122">
        <v>3797</v>
      </c>
      <c r="K246" s="122">
        <v>4.432</v>
      </c>
      <c r="L246" s="122">
        <v>83.5</v>
      </c>
      <c r="M246" s="122"/>
    </row>
    <row r="247" ht="28" spans="1:13">
      <c r="A247" s="165">
        <v>41506</v>
      </c>
      <c r="B247" s="60">
        <v>1074</v>
      </c>
      <c r="C247" s="60">
        <v>1109</v>
      </c>
      <c r="D247" s="60">
        <v>1091</v>
      </c>
      <c r="E247" s="60">
        <v>1119</v>
      </c>
      <c r="F247" s="60">
        <v>1.24</v>
      </c>
      <c r="G247" s="60">
        <f t="shared" si="20"/>
        <v>4394.24</v>
      </c>
      <c r="H247" s="60">
        <v>4230.75</v>
      </c>
      <c r="I247" s="60">
        <f t="shared" si="21"/>
        <v>163.49</v>
      </c>
      <c r="J247" s="60">
        <v>4434</v>
      </c>
      <c r="K247" s="122"/>
      <c r="L247" s="60"/>
      <c r="M247" s="122" t="s">
        <v>231</v>
      </c>
    </row>
    <row r="248" ht="28" spans="1:13">
      <c r="A248" s="165">
        <v>41507</v>
      </c>
      <c r="B248" s="60">
        <v>741</v>
      </c>
      <c r="C248" s="60">
        <v>768</v>
      </c>
      <c r="D248" s="60">
        <v>758</v>
      </c>
      <c r="E248" s="60">
        <v>754</v>
      </c>
      <c r="F248" s="60">
        <v>19.4</v>
      </c>
      <c r="G248" s="60">
        <f t="shared" si="20"/>
        <v>3040.4</v>
      </c>
      <c r="H248" s="60">
        <v>2932.5</v>
      </c>
      <c r="I248" s="60">
        <f t="shared" si="21"/>
        <v>107.9</v>
      </c>
      <c r="J248" s="122">
        <v>3083</v>
      </c>
      <c r="K248" s="60">
        <v>3.649</v>
      </c>
      <c r="L248" s="60">
        <v>82.34</v>
      </c>
      <c r="M248" s="122" t="s">
        <v>232</v>
      </c>
    </row>
    <row r="249" spans="1:13">
      <c r="A249" s="140">
        <v>41508</v>
      </c>
      <c r="B249" s="122">
        <v>1069</v>
      </c>
      <c r="C249" s="122">
        <v>1103</v>
      </c>
      <c r="D249" s="122">
        <v>1074</v>
      </c>
      <c r="E249" s="122">
        <v>1119</v>
      </c>
      <c r="F249" s="122">
        <v>25.96</v>
      </c>
      <c r="G249" s="150">
        <f t="shared" si="20"/>
        <v>4390.96</v>
      </c>
      <c r="H249" s="122">
        <v>4245</v>
      </c>
      <c r="I249" s="154">
        <f t="shared" si="21"/>
        <v>145.96</v>
      </c>
      <c r="J249" s="122">
        <v>4424</v>
      </c>
      <c r="K249" s="122">
        <v>5.466</v>
      </c>
      <c r="L249" s="122">
        <v>78.88</v>
      </c>
      <c r="M249" s="122"/>
    </row>
    <row r="250" spans="1:13">
      <c r="A250" s="140">
        <v>41509</v>
      </c>
      <c r="B250" s="122">
        <v>978</v>
      </c>
      <c r="C250" s="122">
        <v>1006</v>
      </c>
      <c r="D250" s="122">
        <v>989</v>
      </c>
      <c r="E250" s="122">
        <v>1025</v>
      </c>
      <c r="F250" s="122">
        <v>28.56</v>
      </c>
      <c r="G250" s="150">
        <f t="shared" si="20"/>
        <v>4026.56</v>
      </c>
      <c r="H250" s="122">
        <v>3895</v>
      </c>
      <c r="I250" s="154">
        <f t="shared" si="21"/>
        <v>131.56</v>
      </c>
      <c r="J250" s="122"/>
      <c r="K250" s="122"/>
      <c r="L250" s="122"/>
      <c r="M250" s="122"/>
    </row>
    <row r="251" spans="1:13">
      <c r="A251" s="140">
        <v>41510</v>
      </c>
      <c r="B251" s="122">
        <v>548</v>
      </c>
      <c r="C251" s="122">
        <v>577</v>
      </c>
      <c r="D251" s="122">
        <v>565</v>
      </c>
      <c r="E251" s="122">
        <v>567</v>
      </c>
      <c r="F251" s="122">
        <v>9.4</v>
      </c>
      <c r="G251" s="150">
        <f t="shared" si="20"/>
        <v>2266.4</v>
      </c>
      <c r="H251" s="122">
        <v>2202.75</v>
      </c>
      <c r="I251" s="154">
        <f t="shared" si="21"/>
        <v>63.6500000000001</v>
      </c>
      <c r="J251" s="122"/>
      <c r="K251" s="122"/>
      <c r="L251" s="122"/>
      <c r="M251" s="122" t="s">
        <v>233</v>
      </c>
    </row>
    <row r="252" spans="1:13">
      <c r="A252" s="165">
        <v>41511</v>
      </c>
      <c r="B252" s="60">
        <v>452</v>
      </c>
      <c r="C252" s="60">
        <v>469</v>
      </c>
      <c r="D252" s="60">
        <v>475</v>
      </c>
      <c r="E252" s="60">
        <v>457</v>
      </c>
      <c r="F252" s="60">
        <v>9.38</v>
      </c>
      <c r="G252" s="60">
        <f t="shared" si="20"/>
        <v>1862.38</v>
      </c>
      <c r="H252" s="60">
        <v>1787.25</v>
      </c>
      <c r="I252" s="60">
        <f t="shared" si="21"/>
        <v>75.1300000000001</v>
      </c>
      <c r="J252" s="122"/>
      <c r="K252" s="60"/>
      <c r="L252" s="60"/>
      <c r="M252" s="122"/>
    </row>
    <row r="253" ht="28" spans="1:13">
      <c r="A253" s="165">
        <v>41512</v>
      </c>
      <c r="B253" s="60">
        <v>611</v>
      </c>
      <c r="C253" s="60">
        <v>633</v>
      </c>
      <c r="D253" s="60">
        <v>566</v>
      </c>
      <c r="E253" s="60">
        <v>630</v>
      </c>
      <c r="F253" s="60">
        <v>9.25</v>
      </c>
      <c r="G253" s="60">
        <f t="shared" si="20"/>
        <v>2449.25</v>
      </c>
      <c r="H253" s="60">
        <v>2348.25</v>
      </c>
      <c r="I253" s="60">
        <f t="shared" si="21"/>
        <v>101</v>
      </c>
      <c r="J253" s="122"/>
      <c r="K253" s="60"/>
      <c r="L253" s="60"/>
      <c r="M253" s="122" t="s">
        <v>234</v>
      </c>
    </row>
    <row r="254" ht="70" spans="1:13">
      <c r="A254" s="140">
        <v>41513</v>
      </c>
      <c r="B254" s="122">
        <v>1198</v>
      </c>
      <c r="C254" s="122">
        <v>1238</v>
      </c>
      <c r="D254" s="122">
        <v>887</v>
      </c>
      <c r="E254" s="122">
        <v>1258</v>
      </c>
      <c r="F254" s="122">
        <v>14.17</v>
      </c>
      <c r="G254" s="150">
        <f t="shared" si="20"/>
        <v>4595.17</v>
      </c>
      <c r="H254" s="122">
        <v>4426.5</v>
      </c>
      <c r="I254" s="154">
        <f t="shared" si="21"/>
        <v>168.67</v>
      </c>
      <c r="J254" s="122"/>
      <c r="K254" s="122"/>
      <c r="L254" s="122"/>
      <c r="M254" s="122" t="s">
        <v>235</v>
      </c>
    </row>
    <row r="255" ht="42" spans="1:13">
      <c r="A255" s="140">
        <v>41514</v>
      </c>
      <c r="B255" s="122">
        <v>1103</v>
      </c>
      <c r="C255" s="122">
        <v>1137</v>
      </c>
      <c r="D255" s="122">
        <v>916</v>
      </c>
      <c r="E255" s="122">
        <v>1156</v>
      </c>
      <c r="F255" s="122">
        <v>9.8</v>
      </c>
      <c r="G255" s="150">
        <f t="shared" si="20"/>
        <v>4321.8</v>
      </c>
      <c r="H255" s="122">
        <v>4140</v>
      </c>
      <c r="I255" s="154">
        <f t="shared" si="21"/>
        <v>181.8</v>
      </c>
      <c r="J255" s="122"/>
      <c r="K255" s="122"/>
      <c r="L255" s="122"/>
      <c r="M255" s="122" t="s">
        <v>236</v>
      </c>
    </row>
    <row r="256" ht="42" spans="1:13">
      <c r="A256" s="140">
        <v>41515</v>
      </c>
      <c r="B256" s="122">
        <v>1187</v>
      </c>
      <c r="C256" s="122">
        <v>1227</v>
      </c>
      <c r="D256" s="122">
        <v>916</v>
      </c>
      <c r="E256" s="122">
        <v>1222</v>
      </c>
      <c r="F256" s="122">
        <v>25.34</v>
      </c>
      <c r="G256" s="150">
        <f t="shared" si="20"/>
        <v>4577.34</v>
      </c>
      <c r="H256" s="122">
        <v>4423.5</v>
      </c>
      <c r="I256" s="154">
        <f t="shared" si="21"/>
        <v>153.84</v>
      </c>
      <c r="J256" s="122"/>
      <c r="K256" s="122"/>
      <c r="L256" s="122"/>
      <c r="M256" s="122" t="s">
        <v>237</v>
      </c>
    </row>
    <row r="257" ht="42" spans="1:13">
      <c r="A257" s="140">
        <v>41516</v>
      </c>
      <c r="B257" s="122">
        <v>854</v>
      </c>
      <c r="C257" s="122">
        <v>881</v>
      </c>
      <c r="D257" s="122">
        <v>486</v>
      </c>
      <c r="E257" s="122">
        <v>865</v>
      </c>
      <c r="F257" s="122">
        <v>16.39</v>
      </c>
      <c r="G257" s="150">
        <f t="shared" si="20"/>
        <v>3102.39</v>
      </c>
      <c r="H257" s="122">
        <v>2986</v>
      </c>
      <c r="I257" s="154">
        <f t="shared" si="21"/>
        <v>116.39</v>
      </c>
      <c r="J257" s="122"/>
      <c r="K257" s="122"/>
      <c r="L257" s="122"/>
      <c r="M257" s="122" t="s">
        <v>238</v>
      </c>
    </row>
    <row r="258" ht="42" spans="1:13">
      <c r="A258" s="140">
        <v>41517</v>
      </c>
      <c r="B258" s="122">
        <v>944</v>
      </c>
      <c r="C258" s="122">
        <v>803</v>
      </c>
      <c r="D258" s="122">
        <v>984</v>
      </c>
      <c r="E258" s="122">
        <v>965</v>
      </c>
      <c r="F258" s="122">
        <v>15.43</v>
      </c>
      <c r="G258" s="150">
        <f t="shared" si="20"/>
        <v>3711.43</v>
      </c>
      <c r="H258" s="122">
        <v>3576.75</v>
      </c>
      <c r="I258" s="154">
        <f t="shared" si="21"/>
        <v>134.68</v>
      </c>
      <c r="J258" s="122">
        <v>3643</v>
      </c>
      <c r="K258" s="122">
        <v>4.896</v>
      </c>
      <c r="L258" s="122">
        <v>72.52</v>
      </c>
      <c r="M258" s="122" t="s">
        <v>239</v>
      </c>
    </row>
    <row r="259" spans="1:13">
      <c r="A259" s="178"/>
      <c r="B259" s="146"/>
      <c r="C259" s="146"/>
      <c r="D259" s="146"/>
      <c r="E259" s="146"/>
      <c r="F259" s="146"/>
      <c r="G259" s="153"/>
      <c r="H259" s="146"/>
      <c r="I259" s="159"/>
      <c r="J259" s="146"/>
      <c r="K259" s="146"/>
      <c r="L259" s="146"/>
      <c r="M259" s="146"/>
    </row>
    <row r="260" spans="1:13">
      <c r="A260" s="165">
        <v>41518</v>
      </c>
      <c r="B260" s="60">
        <v>1113</v>
      </c>
      <c r="C260" s="60">
        <v>1154</v>
      </c>
      <c r="D260" s="60">
        <v>1147</v>
      </c>
      <c r="E260" s="60">
        <v>1133</v>
      </c>
      <c r="F260" s="60">
        <v>5.33</v>
      </c>
      <c r="G260" s="60">
        <f>F260+E260+D260+C260+B260</f>
        <v>4552.33</v>
      </c>
      <c r="H260" s="60">
        <v>4398.75</v>
      </c>
      <c r="I260" s="60">
        <f t="shared" ref="I260:I270" si="22">G260-H260</f>
        <v>153.58</v>
      </c>
      <c r="J260" s="60">
        <v>4699</v>
      </c>
      <c r="K260" s="60">
        <v>5.883</v>
      </c>
      <c r="L260" s="60">
        <v>77.8</v>
      </c>
      <c r="M260" s="122"/>
    </row>
    <row r="261" spans="1:13">
      <c r="A261" s="140">
        <v>41519</v>
      </c>
      <c r="B261" s="122">
        <v>866</v>
      </c>
      <c r="C261" s="122">
        <v>893</v>
      </c>
      <c r="D261" s="122">
        <v>905</v>
      </c>
      <c r="E261" s="122">
        <v>871</v>
      </c>
      <c r="F261" s="122">
        <v>12.88</v>
      </c>
      <c r="G261" s="150">
        <f t="shared" ref="G261:G270" si="23">B261+C261+D261+E261+F261</f>
        <v>3547.88</v>
      </c>
      <c r="H261" s="122">
        <v>3431.25</v>
      </c>
      <c r="I261" s="154">
        <f t="shared" si="22"/>
        <v>116.63</v>
      </c>
      <c r="J261" s="122">
        <v>3576</v>
      </c>
      <c r="K261" s="122">
        <v>4.438</v>
      </c>
      <c r="L261" s="122">
        <v>78.53</v>
      </c>
      <c r="M261" s="122"/>
    </row>
    <row r="262" spans="1:13">
      <c r="A262" s="140">
        <v>41520</v>
      </c>
      <c r="B262" s="122">
        <v>1079</v>
      </c>
      <c r="C262" s="122">
        <v>1114</v>
      </c>
      <c r="D262" s="122">
        <v>1119</v>
      </c>
      <c r="E262" s="122">
        <v>1107</v>
      </c>
      <c r="F262" s="122">
        <v>16.03</v>
      </c>
      <c r="G262" s="150">
        <f t="shared" si="23"/>
        <v>4435.03</v>
      </c>
      <c r="H262" s="122">
        <v>4284</v>
      </c>
      <c r="I262" s="154">
        <f t="shared" si="22"/>
        <v>151.03</v>
      </c>
      <c r="J262" s="122">
        <v>4479</v>
      </c>
      <c r="K262" s="122">
        <v>5.643</v>
      </c>
      <c r="L262" s="122">
        <v>77.36</v>
      </c>
      <c r="M262" s="122"/>
    </row>
    <row r="263" ht="42" spans="1:13">
      <c r="A263" s="140">
        <v>41521</v>
      </c>
      <c r="B263" s="122">
        <v>1023</v>
      </c>
      <c r="C263" s="122">
        <v>1062</v>
      </c>
      <c r="D263" s="122">
        <v>1063</v>
      </c>
      <c r="E263" s="122">
        <v>1036</v>
      </c>
      <c r="F263" s="122">
        <v>24.45</v>
      </c>
      <c r="G263" s="150">
        <f t="shared" si="23"/>
        <v>4208.45</v>
      </c>
      <c r="H263" s="122">
        <v>4038.75</v>
      </c>
      <c r="I263" s="154">
        <f t="shared" si="22"/>
        <v>169.7</v>
      </c>
      <c r="J263" s="122">
        <v>3064</v>
      </c>
      <c r="K263" s="122"/>
      <c r="L263" s="122"/>
      <c r="M263" s="122" t="s">
        <v>240</v>
      </c>
    </row>
    <row r="264" spans="1:13">
      <c r="A264" s="140">
        <v>41522</v>
      </c>
      <c r="B264" s="122">
        <v>1001</v>
      </c>
      <c r="C264" s="122">
        <v>1029</v>
      </c>
      <c r="D264" s="122">
        <v>1024</v>
      </c>
      <c r="E264" s="122">
        <v>1027</v>
      </c>
      <c r="F264" s="122">
        <v>20.88</v>
      </c>
      <c r="G264" s="150">
        <f t="shared" si="23"/>
        <v>4101.88</v>
      </c>
      <c r="H264" s="122">
        <v>3930.75</v>
      </c>
      <c r="I264" s="154">
        <f t="shared" si="22"/>
        <v>171.13</v>
      </c>
      <c r="J264" s="122">
        <v>4240</v>
      </c>
      <c r="K264" s="122">
        <v>4240</v>
      </c>
      <c r="L264" s="122"/>
      <c r="M264" s="122"/>
    </row>
    <row r="265" spans="1:13">
      <c r="A265" s="140">
        <v>41523</v>
      </c>
      <c r="B265" s="122">
        <v>1018</v>
      </c>
      <c r="C265" s="122">
        <v>1046</v>
      </c>
      <c r="D265" s="122">
        <v>1051</v>
      </c>
      <c r="E265" s="122">
        <v>1047</v>
      </c>
      <c r="F265" s="122">
        <v>18.86</v>
      </c>
      <c r="G265" s="150">
        <f t="shared" si="23"/>
        <v>4180.86</v>
      </c>
      <c r="H265" s="122">
        <v>4015.5</v>
      </c>
      <c r="I265" s="154">
        <f t="shared" si="22"/>
        <v>165.36</v>
      </c>
      <c r="J265" s="122">
        <v>4229</v>
      </c>
      <c r="K265" s="122">
        <v>5.529</v>
      </c>
      <c r="L265" s="122">
        <v>74.54</v>
      </c>
      <c r="M265" s="122"/>
    </row>
    <row r="266" ht="42" spans="1:13">
      <c r="A266" s="165">
        <v>41524</v>
      </c>
      <c r="B266" s="60">
        <v>1057</v>
      </c>
      <c r="C266" s="60">
        <v>1091</v>
      </c>
      <c r="D266" s="60">
        <v>1091</v>
      </c>
      <c r="E266" s="60">
        <v>1108</v>
      </c>
      <c r="F266" s="60">
        <v>14.69</v>
      </c>
      <c r="G266" s="60">
        <f t="shared" si="23"/>
        <v>4361.69</v>
      </c>
      <c r="H266" s="60">
        <v>4227.75</v>
      </c>
      <c r="I266" s="60">
        <f t="shared" si="22"/>
        <v>133.94</v>
      </c>
      <c r="J266" s="122">
        <v>4370</v>
      </c>
      <c r="K266" s="122">
        <v>5.813</v>
      </c>
      <c r="L266" s="60">
        <v>73.27</v>
      </c>
      <c r="M266" s="122" t="s">
        <v>241</v>
      </c>
    </row>
    <row r="267" spans="1:13">
      <c r="A267" s="140">
        <v>41525</v>
      </c>
      <c r="B267" s="122">
        <v>1198</v>
      </c>
      <c r="C267" s="122">
        <v>1250</v>
      </c>
      <c r="D267" s="122">
        <v>1250</v>
      </c>
      <c r="E267" s="122">
        <v>1238</v>
      </c>
      <c r="F267" s="122">
        <v>15.8</v>
      </c>
      <c r="G267" s="150">
        <f t="shared" si="23"/>
        <v>4951.8</v>
      </c>
      <c r="H267" s="122">
        <v>4765.5</v>
      </c>
      <c r="I267" s="154">
        <f t="shared" si="22"/>
        <v>186.3</v>
      </c>
      <c r="J267" s="122"/>
      <c r="K267" s="122"/>
      <c r="L267" s="122"/>
      <c r="M267" s="122"/>
    </row>
    <row r="268" ht="42" spans="1:13">
      <c r="A268" s="165">
        <v>41526</v>
      </c>
      <c r="B268" s="60">
        <v>1329</v>
      </c>
      <c r="C268" s="60">
        <v>836</v>
      </c>
      <c r="D268" s="60">
        <v>1345</v>
      </c>
      <c r="E268" s="60">
        <v>1375</v>
      </c>
      <c r="F268" s="60">
        <v>14.12</v>
      </c>
      <c r="G268" s="60">
        <f t="shared" si="23"/>
        <v>4899.12</v>
      </c>
      <c r="H268" s="60">
        <v>4749.75</v>
      </c>
      <c r="I268" s="60">
        <f t="shared" si="22"/>
        <v>149.37</v>
      </c>
      <c r="J268" s="60">
        <v>4942</v>
      </c>
      <c r="K268" s="60">
        <v>6.983</v>
      </c>
      <c r="L268" s="60">
        <v>68.97</v>
      </c>
      <c r="M268" s="122" t="s">
        <v>242</v>
      </c>
    </row>
    <row r="269" spans="1:13">
      <c r="A269" s="140">
        <v>41527</v>
      </c>
      <c r="B269" s="122">
        <v>1323</v>
      </c>
      <c r="C269" s="122">
        <v>1380</v>
      </c>
      <c r="D269" s="122">
        <v>1385</v>
      </c>
      <c r="E269" s="122">
        <v>1387</v>
      </c>
      <c r="F269" s="122">
        <v>33.02</v>
      </c>
      <c r="G269" s="150">
        <f t="shared" si="23"/>
        <v>5508.02</v>
      </c>
      <c r="H269" s="122">
        <v>5305.5</v>
      </c>
      <c r="I269" s="154">
        <f t="shared" si="22"/>
        <v>202.52</v>
      </c>
      <c r="J269" s="122">
        <v>5550</v>
      </c>
      <c r="K269" s="122">
        <v>6.968</v>
      </c>
      <c r="L269" s="122">
        <v>77.63</v>
      </c>
      <c r="M269" s="122"/>
    </row>
    <row r="270" spans="1:13">
      <c r="A270" s="140">
        <v>41528</v>
      </c>
      <c r="B270" s="122">
        <v>1317</v>
      </c>
      <c r="C270" s="122">
        <v>1362</v>
      </c>
      <c r="D270" s="122">
        <v>1374</v>
      </c>
      <c r="E270" s="122">
        <v>1383</v>
      </c>
      <c r="F270" s="122">
        <v>41.69</v>
      </c>
      <c r="G270" s="150">
        <f t="shared" si="23"/>
        <v>5477.69</v>
      </c>
      <c r="H270" s="122">
        <v>5271</v>
      </c>
      <c r="I270" s="154">
        <f t="shared" si="22"/>
        <v>206.69</v>
      </c>
      <c r="J270" s="122">
        <v>5510</v>
      </c>
      <c r="K270" s="122">
        <v>6.918</v>
      </c>
      <c r="L270" s="122">
        <v>77.62</v>
      </c>
      <c r="M270" s="122"/>
    </row>
    <row r="271" spans="1:13">
      <c r="A271" s="165">
        <v>41529</v>
      </c>
      <c r="B271" s="60">
        <v>1024</v>
      </c>
      <c r="C271" s="60">
        <v>1074</v>
      </c>
      <c r="D271" s="60">
        <v>1074</v>
      </c>
      <c r="E271" s="60">
        <v>1075</v>
      </c>
      <c r="F271" s="60">
        <v>20.85</v>
      </c>
      <c r="G271" s="60">
        <f t="shared" ref="G271:G281" si="24">B271+C271+D271+E271+F271</f>
        <v>4267.85</v>
      </c>
      <c r="H271" s="60">
        <v>4128.75</v>
      </c>
      <c r="I271" s="60">
        <f t="shared" ref="I271:I289" si="25">G271-H271</f>
        <v>139.1</v>
      </c>
      <c r="J271" s="122">
        <v>4316</v>
      </c>
      <c r="K271" s="60">
        <v>5.213</v>
      </c>
      <c r="L271" s="60">
        <v>80.6</v>
      </c>
      <c r="M271" s="122" t="s">
        <v>243</v>
      </c>
    </row>
    <row r="272" spans="1:13">
      <c r="A272" s="165">
        <v>41530</v>
      </c>
      <c r="B272" s="60">
        <v>1113</v>
      </c>
      <c r="C272" s="60">
        <v>1165</v>
      </c>
      <c r="D272" s="60">
        <v>1170</v>
      </c>
      <c r="E272" s="60">
        <v>1174</v>
      </c>
      <c r="F272" s="60">
        <v>17.3</v>
      </c>
      <c r="G272" s="60">
        <f t="shared" si="24"/>
        <v>4639.3</v>
      </c>
      <c r="H272" s="60">
        <v>4483.5</v>
      </c>
      <c r="I272" s="60">
        <f t="shared" si="25"/>
        <v>155.8</v>
      </c>
      <c r="J272" s="122"/>
      <c r="K272" s="122"/>
      <c r="L272" s="60"/>
      <c r="M272" s="122"/>
    </row>
    <row r="273" ht="56" spans="1:13">
      <c r="A273" s="140">
        <v>41531</v>
      </c>
      <c r="B273" s="122">
        <v>1063</v>
      </c>
      <c r="C273" s="122">
        <v>1114</v>
      </c>
      <c r="D273" s="122">
        <v>1114</v>
      </c>
      <c r="E273" s="122">
        <v>1117</v>
      </c>
      <c r="F273" s="122">
        <v>16.03</v>
      </c>
      <c r="G273" s="150">
        <f t="shared" si="24"/>
        <v>4424.03</v>
      </c>
      <c r="H273" s="122">
        <v>4278.75</v>
      </c>
      <c r="I273" s="154">
        <f t="shared" si="25"/>
        <v>145.28</v>
      </c>
      <c r="J273" s="122"/>
      <c r="K273" s="122"/>
      <c r="L273" s="122"/>
      <c r="M273" s="122" t="s">
        <v>244</v>
      </c>
    </row>
    <row r="274" spans="1:13">
      <c r="A274" s="140">
        <v>41532</v>
      </c>
      <c r="B274" s="122">
        <v>1232</v>
      </c>
      <c r="C274" s="122">
        <v>1289</v>
      </c>
      <c r="D274" s="122">
        <v>1300</v>
      </c>
      <c r="E274" s="122">
        <v>1286</v>
      </c>
      <c r="F274" s="122">
        <v>11.48</v>
      </c>
      <c r="G274" s="150">
        <f t="shared" si="24"/>
        <v>5118.48</v>
      </c>
      <c r="H274" s="122">
        <v>4929.75</v>
      </c>
      <c r="I274" s="154">
        <f t="shared" si="25"/>
        <v>188.73</v>
      </c>
      <c r="J274" s="122"/>
      <c r="K274" s="122"/>
      <c r="L274" s="122"/>
      <c r="M274" s="122" t="s">
        <v>245</v>
      </c>
    </row>
    <row r="275" spans="1:13">
      <c r="A275" s="165">
        <v>41533</v>
      </c>
      <c r="B275" s="60">
        <v>1227</v>
      </c>
      <c r="C275" s="60">
        <v>1272</v>
      </c>
      <c r="D275" s="60">
        <v>1289</v>
      </c>
      <c r="E275" s="60">
        <v>1273</v>
      </c>
      <c r="F275" s="60">
        <v>17.64</v>
      </c>
      <c r="G275" s="60">
        <f t="shared" si="24"/>
        <v>5078.64</v>
      </c>
      <c r="H275" s="60">
        <v>4876.5</v>
      </c>
      <c r="I275" s="60">
        <f t="shared" si="25"/>
        <v>202.14</v>
      </c>
      <c r="J275" s="122"/>
      <c r="K275" s="122"/>
      <c r="L275" s="60"/>
      <c r="M275" s="122" t="s">
        <v>245</v>
      </c>
    </row>
    <row r="276" spans="1:13">
      <c r="A276" s="165">
        <v>41534</v>
      </c>
      <c r="B276" s="60">
        <v>1284</v>
      </c>
      <c r="C276" s="60">
        <v>1306</v>
      </c>
      <c r="D276" s="60">
        <v>1340</v>
      </c>
      <c r="E276" s="60">
        <v>1335</v>
      </c>
      <c r="F276" s="60">
        <v>9.88</v>
      </c>
      <c r="G276" s="60">
        <f t="shared" si="24"/>
        <v>5274.88</v>
      </c>
      <c r="H276" s="60">
        <v>5097.75</v>
      </c>
      <c r="I276" s="60">
        <f t="shared" si="25"/>
        <v>177.13</v>
      </c>
      <c r="J276" s="122"/>
      <c r="K276" s="122"/>
      <c r="L276" s="60"/>
      <c r="M276" s="122" t="s">
        <v>246</v>
      </c>
    </row>
    <row r="277" spans="1:13">
      <c r="A277" s="140">
        <v>41535</v>
      </c>
      <c r="B277" s="122">
        <v>1277</v>
      </c>
      <c r="C277" s="122">
        <v>1345</v>
      </c>
      <c r="D277" s="122">
        <v>1351</v>
      </c>
      <c r="E277" s="122">
        <v>1334</v>
      </c>
      <c r="F277" s="122">
        <v>10.79</v>
      </c>
      <c r="G277" s="150">
        <f t="shared" si="24"/>
        <v>5317.79</v>
      </c>
      <c r="H277" s="122">
        <v>5113.5</v>
      </c>
      <c r="I277" s="154">
        <f t="shared" si="25"/>
        <v>204.29</v>
      </c>
      <c r="J277" s="122"/>
      <c r="K277" s="122"/>
      <c r="L277" s="122"/>
      <c r="M277" s="122"/>
    </row>
    <row r="278" spans="1:13">
      <c r="A278" s="140">
        <v>41536</v>
      </c>
      <c r="B278" s="122">
        <v>1306</v>
      </c>
      <c r="C278" s="122">
        <v>1396</v>
      </c>
      <c r="D278" s="122">
        <v>1380</v>
      </c>
      <c r="E278" s="122">
        <v>1374</v>
      </c>
      <c r="F278" s="122">
        <v>20.16</v>
      </c>
      <c r="G278" s="150">
        <f t="shared" si="24"/>
        <v>5476.16</v>
      </c>
      <c r="H278" s="122">
        <v>5241.75</v>
      </c>
      <c r="I278" s="154">
        <f t="shared" si="25"/>
        <v>234.41</v>
      </c>
      <c r="J278" s="122">
        <v>5516</v>
      </c>
      <c r="K278" s="122">
        <v>6.963</v>
      </c>
      <c r="L278" s="122">
        <v>77.21</v>
      </c>
      <c r="M278" s="122" t="s">
        <v>247</v>
      </c>
    </row>
    <row r="279" spans="1:13">
      <c r="A279" s="140">
        <v>41537</v>
      </c>
      <c r="B279" s="122">
        <v>1334</v>
      </c>
      <c r="C279" s="122">
        <v>1425</v>
      </c>
      <c r="D279" s="122">
        <v>1391</v>
      </c>
      <c r="E279" s="122">
        <v>1347</v>
      </c>
      <c r="F279" s="122">
        <v>24.29</v>
      </c>
      <c r="G279" s="150">
        <f t="shared" si="24"/>
        <v>5521.29</v>
      </c>
      <c r="H279" s="122">
        <v>5324.25</v>
      </c>
      <c r="I279" s="154">
        <f t="shared" si="25"/>
        <v>197.04</v>
      </c>
      <c r="J279" s="122">
        <v>5560</v>
      </c>
      <c r="K279" s="122">
        <v>7.054</v>
      </c>
      <c r="L279" s="122">
        <v>76.82</v>
      </c>
      <c r="M279" s="122"/>
    </row>
    <row r="280" spans="1:13">
      <c r="A280" s="140">
        <v>41538</v>
      </c>
      <c r="B280" s="122">
        <v>1018</v>
      </c>
      <c r="C280" s="122">
        <v>1069</v>
      </c>
      <c r="D280" s="122">
        <v>1045</v>
      </c>
      <c r="E280" s="122">
        <v>1042</v>
      </c>
      <c r="F280" s="122">
        <v>7.35</v>
      </c>
      <c r="G280" s="150">
        <f t="shared" si="24"/>
        <v>4181.35</v>
      </c>
      <c r="H280" s="122">
        <v>4021.5</v>
      </c>
      <c r="I280" s="154">
        <f t="shared" si="25"/>
        <v>159.85</v>
      </c>
      <c r="J280" s="122">
        <v>4204</v>
      </c>
      <c r="K280" s="122">
        <v>5.331</v>
      </c>
      <c r="L280" s="122">
        <v>76.86</v>
      </c>
      <c r="M280" s="122"/>
    </row>
    <row r="281" spans="1:13">
      <c r="A281" s="165">
        <v>41539</v>
      </c>
      <c r="B281" s="60">
        <v>639</v>
      </c>
      <c r="C281" s="60">
        <v>672</v>
      </c>
      <c r="D281" s="60">
        <v>673</v>
      </c>
      <c r="E281" s="60">
        <v>676</v>
      </c>
      <c r="F281" s="60">
        <v>5.15</v>
      </c>
      <c r="G281" s="60">
        <f t="shared" si="24"/>
        <v>2665.15</v>
      </c>
      <c r="H281" s="60">
        <v>2589.75</v>
      </c>
      <c r="I281" s="60">
        <f t="shared" si="25"/>
        <v>75.4000000000001</v>
      </c>
      <c r="J281" s="60">
        <v>2735</v>
      </c>
      <c r="K281" s="122"/>
      <c r="L281" s="60"/>
      <c r="M281" s="122" t="s">
        <v>248</v>
      </c>
    </row>
    <row r="282" ht="28" spans="1:13">
      <c r="A282" s="140">
        <v>41540</v>
      </c>
      <c r="B282" s="122">
        <v>379</v>
      </c>
      <c r="C282" s="122">
        <v>396</v>
      </c>
      <c r="D282" s="122">
        <v>401</v>
      </c>
      <c r="E282" s="122">
        <v>386</v>
      </c>
      <c r="F282" s="122">
        <v>6.11</v>
      </c>
      <c r="G282" s="150">
        <f t="shared" ref="G282:G289" si="26">B282+C282+D282+E282+F282</f>
        <v>1568.11</v>
      </c>
      <c r="H282" s="122">
        <v>1501.5</v>
      </c>
      <c r="I282" s="154">
        <f t="shared" si="25"/>
        <v>66.6099999999999</v>
      </c>
      <c r="J282" s="122">
        <v>1633</v>
      </c>
      <c r="K282" s="122">
        <v>1.864</v>
      </c>
      <c r="L282" s="122">
        <v>85.38</v>
      </c>
      <c r="M282" s="122" t="s">
        <v>249</v>
      </c>
    </row>
    <row r="283" ht="28" spans="1:13">
      <c r="A283" s="140">
        <v>41541</v>
      </c>
      <c r="B283" s="122">
        <v>469</v>
      </c>
      <c r="C283" s="122">
        <v>498</v>
      </c>
      <c r="D283" s="122">
        <v>504</v>
      </c>
      <c r="E283" s="122">
        <v>494</v>
      </c>
      <c r="F283" s="122">
        <v>4.3</v>
      </c>
      <c r="G283" s="150">
        <f t="shared" si="26"/>
        <v>1969.3</v>
      </c>
      <c r="H283" s="122">
        <v>1885.5</v>
      </c>
      <c r="I283" s="154">
        <f t="shared" si="25"/>
        <v>83.8</v>
      </c>
      <c r="J283" s="122">
        <v>2024</v>
      </c>
      <c r="K283" s="122">
        <v>2.316</v>
      </c>
      <c r="L283" s="122">
        <v>85.17</v>
      </c>
      <c r="M283" s="122" t="s">
        <v>250</v>
      </c>
    </row>
    <row r="284" spans="1:13">
      <c r="A284" s="165">
        <v>41542</v>
      </c>
      <c r="B284" s="60">
        <v>203</v>
      </c>
      <c r="C284" s="60">
        <v>220</v>
      </c>
      <c r="D284" s="60">
        <v>220</v>
      </c>
      <c r="E284" s="60">
        <v>209</v>
      </c>
      <c r="F284" s="60">
        <v>2.72</v>
      </c>
      <c r="G284" s="60">
        <f t="shared" si="26"/>
        <v>854.72</v>
      </c>
      <c r="H284" s="60">
        <v>818.25</v>
      </c>
      <c r="I284" s="60">
        <f t="shared" si="25"/>
        <v>36.47</v>
      </c>
      <c r="J284" s="122">
        <v>915</v>
      </c>
      <c r="K284" s="122">
        <v>1.105</v>
      </c>
      <c r="L284" s="60">
        <v>80.7</v>
      </c>
      <c r="M284" s="122" t="s">
        <v>251</v>
      </c>
    </row>
    <row r="285" ht="28" spans="1:13">
      <c r="A285" s="181" t="s">
        <v>252</v>
      </c>
      <c r="B285" s="122">
        <v>323</v>
      </c>
      <c r="C285" s="122">
        <v>339</v>
      </c>
      <c r="D285" s="122">
        <v>351</v>
      </c>
      <c r="E285" s="122">
        <v>326</v>
      </c>
      <c r="F285" s="122">
        <v>7.5</v>
      </c>
      <c r="G285" s="150">
        <f t="shared" si="26"/>
        <v>1346.5</v>
      </c>
      <c r="H285" s="122">
        <v>1287</v>
      </c>
      <c r="I285" s="154">
        <f t="shared" si="25"/>
        <v>59.5</v>
      </c>
      <c r="J285" s="122">
        <v>1401</v>
      </c>
      <c r="K285" s="122">
        <v>1.74</v>
      </c>
      <c r="L285" s="122">
        <v>78.47</v>
      </c>
      <c r="M285" s="122" t="s">
        <v>253</v>
      </c>
    </row>
    <row r="286" spans="1:13">
      <c r="A286" s="140">
        <v>41544</v>
      </c>
      <c r="B286" s="122">
        <v>751</v>
      </c>
      <c r="C286" s="122">
        <v>780</v>
      </c>
      <c r="D286" s="122">
        <v>780</v>
      </c>
      <c r="E286" s="122">
        <v>782</v>
      </c>
      <c r="F286" s="122">
        <v>16.16</v>
      </c>
      <c r="G286" s="150">
        <f t="shared" si="26"/>
        <v>3109.16</v>
      </c>
      <c r="H286" s="122">
        <v>2976</v>
      </c>
      <c r="I286" s="154">
        <f t="shared" si="25"/>
        <v>133.16</v>
      </c>
      <c r="J286" s="122"/>
      <c r="K286" s="122"/>
      <c r="L286" s="122"/>
      <c r="M286" s="122" t="s">
        <v>254</v>
      </c>
    </row>
    <row r="287" ht="84" spans="1:13">
      <c r="A287" s="140">
        <v>41545</v>
      </c>
      <c r="B287" s="122">
        <v>470</v>
      </c>
      <c r="C287" s="122">
        <v>498</v>
      </c>
      <c r="D287" s="122">
        <v>503</v>
      </c>
      <c r="E287" s="122">
        <v>491</v>
      </c>
      <c r="F287" s="122">
        <v>8.51</v>
      </c>
      <c r="G287" s="150">
        <f t="shared" si="26"/>
        <v>1970.51</v>
      </c>
      <c r="H287" s="122">
        <v>1906.5</v>
      </c>
      <c r="I287" s="154">
        <f t="shared" si="25"/>
        <v>64.01</v>
      </c>
      <c r="J287" s="122"/>
      <c r="K287" s="122"/>
      <c r="L287" s="122"/>
      <c r="M287" s="122" t="s">
        <v>255</v>
      </c>
    </row>
    <row r="288" spans="1:13">
      <c r="A288" s="182">
        <v>41546</v>
      </c>
      <c r="B288" s="60">
        <v>887</v>
      </c>
      <c r="C288" s="60">
        <v>927</v>
      </c>
      <c r="D288" s="60">
        <v>927</v>
      </c>
      <c r="E288" s="60">
        <v>938</v>
      </c>
      <c r="F288" s="60">
        <v>5.47</v>
      </c>
      <c r="G288" s="60">
        <f t="shared" si="26"/>
        <v>3684.47</v>
      </c>
      <c r="H288" s="60">
        <v>3585</v>
      </c>
      <c r="I288" s="60">
        <f t="shared" si="25"/>
        <v>99.4699999999998</v>
      </c>
      <c r="J288" s="60"/>
      <c r="K288" s="60"/>
      <c r="L288" s="60"/>
      <c r="M288" s="122" t="s">
        <v>256</v>
      </c>
    </row>
    <row r="289" spans="1:13">
      <c r="A289" s="182">
        <v>41547</v>
      </c>
      <c r="B289" s="60">
        <v>950</v>
      </c>
      <c r="C289" s="60">
        <v>995</v>
      </c>
      <c r="D289" s="60">
        <v>995</v>
      </c>
      <c r="E289" s="60">
        <v>981</v>
      </c>
      <c r="F289" s="60">
        <v>21.88</v>
      </c>
      <c r="G289" s="60">
        <f t="shared" si="26"/>
        <v>3942.88</v>
      </c>
      <c r="H289" s="60">
        <v>3831</v>
      </c>
      <c r="I289" s="60">
        <f t="shared" si="25"/>
        <v>111.88</v>
      </c>
      <c r="J289" s="60"/>
      <c r="K289" s="60"/>
      <c r="L289" s="60"/>
      <c r="M289" s="122" t="s">
        <v>256</v>
      </c>
    </row>
    <row r="290" spans="1:13">
      <c r="A290" s="178"/>
      <c r="B290" s="146"/>
      <c r="C290" s="146"/>
      <c r="D290" s="146"/>
      <c r="E290" s="146"/>
      <c r="F290" s="146"/>
      <c r="G290" s="153"/>
      <c r="H290" s="146"/>
      <c r="I290" s="159"/>
      <c r="J290" s="146"/>
      <c r="K290" s="146"/>
      <c r="L290" s="146"/>
      <c r="M290" s="146"/>
    </row>
    <row r="291" spans="1:13">
      <c r="A291" s="140">
        <v>41548</v>
      </c>
      <c r="B291" s="122">
        <v>792</v>
      </c>
      <c r="C291" s="122">
        <v>826</v>
      </c>
      <c r="D291" s="122">
        <v>831</v>
      </c>
      <c r="E291" s="122">
        <v>816</v>
      </c>
      <c r="F291" s="122">
        <v>16.99</v>
      </c>
      <c r="G291" s="150">
        <f t="shared" ref="G291:G321" si="27">B291+C291+D291+E291+F291</f>
        <v>3281.99</v>
      </c>
      <c r="H291" s="122">
        <v>3182.25</v>
      </c>
      <c r="I291" s="154">
        <f t="shared" ref="I291:I321" si="28">G291-H291</f>
        <v>99.7399999999998</v>
      </c>
      <c r="J291" s="122"/>
      <c r="K291" s="122"/>
      <c r="L291" s="122"/>
      <c r="M291" s="122" t="s">
        <v>257</v>
      </c>
    </row>
    <row r="292" spans="1:13">
      <c r="A292" s="140">
        <v>41549</v>
      </c>
      <c r="B292" s="122">
        <v>1068</v>
      </c>
      <c r="C292" s="122">
        <v>1119</v>
      </c>
      <c r="D292" s="122">
        <v>1120</v>
      </c>
      <c r="E292" s="122">
        <v>1116</v>
      </c>
      <c r="F292" s="122">
        <v>11.96</v>
      </c>
      <c r="G292" s="150">
        <f t="shared" si="27"/>
        <v>4434.96</v>
      </c>
      <c r="H292" s="122">
        <v>4300.5</v>
      </c>
      <c r="I292" s="154">
        <f t="shared" si="28"/>
        <v>134.46</v>
      </c>
      <c r="J292" s="122">
        <v>4487</v>
      </c>
      <c r="K292" s="122">
        <v>5.722</v>
      </c>
      <c r="L292" s="122">
        <v>76.42</v>
      </c>
      <c r="M292" s="122"/>
    </row>
    <row r="293" spans="1:13">
      <c r="A293" s="140">
        <v>41550</v>
      </c>
      <c r="B293" s="122">
        <v>1176</v>
      </c>
      <c r="C293" s="122">
        <v>1215</v>
      </c>
      <c r="D293" s="122">
        <v>1215</v>
      </c>
      <c r="E293" s="122">
        <v>1259</v>
      </c>
      <c r="F293" s="122">
        <v>27.84</v>
      </c>
      <c r="G293" s="150">
        <f t="shared" si="27"/>
        <v>4892.84</v>
      </c>
      <c r="H293" s="122">
        <v>4714</v>
      </c>
      <c r="I293" s="154">
        <f t="shared" si="28"/>
        <v>178.84</v>
      </c>
      <c r="J293" s="122">
        <v>4944</v>
      </c>
      <c r="K293" s="122">
        <v>6.324</v>
      </c>
      <c r="L293" s="122">
        <v>76.19</v>
      </c>
      <c r="M293" s="122"/>
    </row>
    <row r="294" ht="28" spans="1:13">
      <c r="A294" s="140">
        <v>41551</v>
      </c>
      <c r="B294" s="122">
        <v>1125</v>
      </c>
      <c r="C294" s="122">
        <v>1171</v>
      </c>
      <c r="D294" s="122">
        <v>1182</v>
      </c>
      <c r="E294" s="122">
        <v>1174</v>
      </c>
      <c r="F294" s="122">
        <v>14.95</v>
      </c>
      <c r="G294" s="150">
        <f t="shared" si="27"/>
        <v>4666.95</v>
      </c>
      <c r="H294" s="122">
        <v>4490.25</v>
      </c>
      <c r="I294" s="154">
        <f t="shared" si="28"/>
        <v>176.7</v>
      </c>
      <c r="J294" s="122">
        <v>4707</v>
      </c>
      <c r="K294" s="122">
        <v>6.358</v>
      </c>
      <c r="L294" s="122">
        <v>72.15</v>
      </c>
      <c r="M294" s="122" t="s">
        <v>258</v>
      </c>
    </row>
    <row r="295" ht="42" spans="1:13">
      <c r="A295" s="140">
        <v>41552</v>
      </c>
      <c r="B295" s="122">
        <v>797</v>
      </c>
      <c r="C295" s="122">
        <v>836</v>
      </c>
      <c r="D295" s="122">
        <v>831</v>
      </c>
      <c r="E295" s="122">
        <v>829</v>
      </c>
      <c r="F295" s="122">
        <v>14.83</v>
      </c>
      <c r="G295" s="150">
        <f t="shared" si="27"/>
        <v>3307.83</v>
      </c>
      <c r="H295" s="122">
        <v>3185.25</v>
      </c>
      <c r="I295" s="154">
        <f t="shared" si="28"/>
        <v>122.58</v>
      </c>
      <c r="J295" s="122">
        <v>3336</v>
      </c>
      <c r="K295" s="122">
        <v>4.411</v>
      </c>
      <c r="L295" s="122">
        <v>73.71</v>
      </c>
      <c r="M295" s="122" t="s">
        <v>259</v>
      </c>
    </row>
    <row r="296" spans="1:13">
      <c r="A296" s="140">
        <v>41553</v>
      </c>
      <c r="B296" s="122">
        <v>656</v>
      </c>
      <c r="C296" s="122">
        <v>690</v>
      </c>
      <c r="D296" s="122">
        <v>695</v>
      </c>
      <c r="E296" s="122">
        <v>659</v>
      </c>
      <c r="F296" s="122">
        <v>5.7</v>
      </c>
      <c r="G296" s="150">
        <f t="shared" si="27"/>
        <v>2705.7</v>
      </c>
      <c r="H296" s="122">
        <v>2625.75</v>
      </c>
      <c r="I296" s="154">
        <f t="shared" si="28"/>
        <v>79.9499999999998</v>
      </c>
      <c r="J296" s="122">
        <v>2730</v>
      </c>
      <c r="K296" s="122">
        <v>3.377</v>
      </c>
      <c r="L296" s="122">
        <v>78.79</v>
      </c>
      <c r="M296" s="122"/>
    </row>
    <row r="297" spans="1:13">
      <c r="A297" s="140">
        <v>41554</v>
      </c>
      <c r="B297" s="122">
        <v>978</v>
      </c>
      <c r="C297" s="122">
        <v>1023</v>
      </c>
      <c r="D297" s="122">
        <v>1023</v>
      </c>
      <c r="E297" s="122">
        <v>1012</v>
      </c>
      <c r="F297" s="122">
        <v>18.35</v>
      </c>
      <c r="G297" s="150">
        <f t="shared" si="27"/>
        <v>4054.35</v>
      </c>
      <c r="H297" s="122">
        <v>3924.75</v>
      </c>
      <c r="I297" s="154">
        <f t="shared" si="28"/>
        <v>129.6</v>
      </c>
      <c r="J297" s="122">
        <v>4101</v>
      </c>
      <c r="K297" s="122">
        <v>5.239</v>
      </c>
      <c r="L297" s="122">
        <v>76.29</v>
      </c>
      <c r="M297" s="122" t="s">
        <v>260</v>
      </c>
    </row>
    <row r="298" ht="42" spans="1:13">
      <c r="A298" s="140">
        <v>41555</v>
      </c>
      <c r="B298" s="122">
        <v>360</v>
      </c>
      <c r="C298" s="122">
        <v>289</v>
      </c>
      <c r="D298" s="122">
        <v>283</v>
      </c>
      <c r="E298" s="122">
        <v>257</v>
      </c>
      <c r="F298" s="122">
        <v>4.79</v>
      </c>
      <c r="G298" s="150">
        <f t="shared" si="27"/>
        <v>1193.79</v>
      </c>
      <c r="H298" s="122">
        <v>1030.5</v>
      </c>
      <c r="I298" s="154">
        <f t="shared" si="28"/>
        <v>163.29</v>
      </c>
      <c r="J298" s="122">
        <v>1200</v>
      </c>
      <c r="K298" s="122"/>
      <c r="L298" s="122"/>
      <c r="M298" s="122" t="s">
        <v>261</v>
      </c>
    </row>
    <row r="299" spans="1:13">
      <c r="A299" s="140">
        <v>41556</v>
      </c>
      <c r="B299" s="122">
        <v>494</v>
      </c>
      <c r="C299" s="122">
        <v>622</v>
      </c>
      <c r="D299" s="122">
        <v>622</v>
      </c>
      <c r="E299" s="122">
        <v>586</v>
      </c>
      <c r="F299" s="122">
        <v>11.14</v>
      </c>
      <c r="G299" s="150">
        <f t="shared" si="27"/>
        <v>2335.14</v>
      </c>
      <c r="H299" s="122">
        <v>2355</v>
      </c>
      <c r="I299" s="154">
        <f t="shared" si="28"/>
        <v>-19.8600000000001</v>
      </c>
      <c r="J299" s="122">
        <v>2498</v>
      </c>
      <c r="K299" s="122">
        <v>2.985</v>
      </c>
      <c r="L299" s="122">
        <v>81.59</v>
      </c>
      <c r="M299" s="122" t="s">
        <v>262</v>
      </c>
    </row>
    <row r="300" spans="1:13">
      <c r="A300" s="140">
        <v>41557</v>
      </c>
      <c r="B300" s="122">
        <v>1096</v>
      </c>
      <c r="C300" s="122">
        <v>1147</v>
      </c>
      <c r="D300" s="122">
        <v>1153</v>
      </c>
      <c r="E300" s="122">
        <v>1104</v>
      </c>
      <c r="F300" s="122">
        <v>17.16</v>
      </c>
      <c r="G300" s="150">
        <f t="shared" si="27"/>
        <v>4517.16</v>
      </c>
      <c r="H300" s="122">
        <v>4388.25</v>
      </c>
      <c r="I300" s="154">
        <f t="shared" si="28"/>
        <v>128.91</v>
      </c>
      <c r="J300" s="122">
        <v>4579</v>
      </c>
      <c r="K300" s="122">
        <v>5.885</v>
      </c>
      <c r="L300" s="122">
        <v>75.83</v>
      </c>
      <c r="M300" s="122" t="s">
        <v>263</v>
      </c>
    </row>
    <row r="301" spans="1:13">
      <c r="A301" s="140">
        <v>41558</v>
      </c>
      <c r="B301" s="122">
        <v>1091</v>
      </c>
      <c r="C301" s="122">
        <v>1148</v>
      </c>
      <c r="D301" s="122">
        <v>1142</v>
      </c>
      <c r="E301" s="122">
        <v>1146</v>
      </c>
      <c r="F301" s="122">
        <v>6.71</v>
      </c>
      <c r="G301" s="150">
        <f t="shared" si="27"/>
        <v>4533.71</v>
      </c>
      <c r="H301" s="122">
        <v>4395.75</v>
      </c>
      <c r="I301" s="154">
        <f t="shared" si="28"/>
        <v>137.96</v>
      </c>
      <c r="J301" s="122">
        <v>4584</v>
      </c>
      <c r="K301" s="122">
        <v>5.843</v>
      </c>
      <c r="L301" s="122">
        <v>76.46</v>
      </c>
      <c r="M301" s="122" t="s">
        <v>264</v>
      </c>
    </row>
    <row r="302" spans="1:13">
      <c r="A302" s="182">
        <v>41559</v>
      </c>
      <c r="B302" s="60">
        <v>1199</v>
      </c>
      <c r="C302" s="60">
        <v>1255</v>
      </c>
      <c r="D302" s="60">
        <v>1250</v>
      </c>
      <c r="E302" s="60">
        <v>1252</v>
      </c>
      <c r="F302" s="60">
        <v>10.93</v>
      </c>
      <c r="G302" s="60">
        <f t="shared" si="27"/>
        <v>4966.93</v>
      </c>
      <c r="H302" s="60">
        <v>4791.5</v>
      </c>
      <c r="I302" s="60">
        <f t="shared" si="28"/>
        <v>175.43</v>
      </c>
      <c r="J302" s="60">
        <v>5015</v>
      </c>
      <c r="K302" s="60">
        <v>6.258</v>
      </c>
      <c r="L302" s="60">
        <v>78.1</v>
      </c>
      <c r="M302" s="122"/>
    </row>
    <row r="303" spans="1:13">
      <c r="A303" s="140">
        <v>41560</v>
      </c>
      <c r="B303" s="122">
        <v>1063</v>
      </c>
      <c r="C303" s="122">
        <v>1119</v>
      </c>
      <c r="D303" s="122">
        <v>1113</v>
      </c>
      <c r="E303" s="122">
        <v>1081</v>
      </c>
      <c r="F303" s="122">
        <v>0.13</v>
      </c>
      <c r="G303" s="150">
        <f t="shared" si="27"/>
        <v>4376.13</v>
      </c>
      <c r="H303" s="122">
        <v>4254</v>
      </c>
      <c r="I303" s="154">
        <f t="shared" si="28"/>
        <v>122.13</v>
      </c>
      <c r="J303" s="122">
        <v>4447</v>
      </c>
      <c r="K303" s="122">
        <v>5.297</v>
      </c>
      <c r="L303" s="122">
        <v>81.82</v>
      </c>
      <c r="M303" s="122"/>
    </row>
    <row r="304" spans="1:13">
      <c r="A304" s="140">
        <v>41561</v>
      </c>
      <c r="B304" s="122">
        <v>1193</v>
      </c>
      <c r="C304" s="122">
        <v>1250</v>
      </c>
      <c r="D304" s="122">
        <v>1244</v>
      </c>
      <c r="E304" s="122">
        <v>1237</v>
      </c>
      <c r="F304" s="122">
        <v>13.46</v>
      </c>
      <c r="G304" s="150">
        <f t="shared" si="27"/>
        <v>4937.46</v>
      </c>
      <c r="H304" s="122">
        <v>4758</v>
      </c>
      <c r="I304" s="154">
        <f t="shared" si="28"/>
        <v>179.46</v>
      </c>
      <c r="J304" s="122">
        <v>4986</v>
      </c>
      <c r="K304" s="122">
        <v>6.297</v>
      </c>
      <c r="L304" s="122">
        <v>77.17</v>
      </c>
      <c r="M304" s="122"/>
    </row>
    <row r="305" spans="1:13">
      <c r="A305" s="140">
        <v>41562</v>
      </c>
      <c r="B305" s="122">
        <v>1176</v>
      </c>
      <c r="C305" s="122">
        <v>1238</v>
      </c>
      <c r="D305" s="122">
        <v>1227</v>
      </c>
      <c r="E305" s="122">
        <v>1225</v>
      </c>
      <c r="F305" s="122">
        <v>22.77</v>
      </c>
      <c r="G305" s="150">
        <f t="shared" si="27"/>
        <v>4888.77</v>
      </c>
      <c r="H305" s="122">
        <v>4710</v>
      </c>
      <c r="I305" s="154">
        <f t="shared" si="28"/>
        <v>178.77</v>
      </c>
      <c r="J305" s="122">
        <v>4932</v>
      </c>
      <c r="K305" s="122"/>
      <c r="L305" s="122"/>
      <c r="M305" s="122" t="s">
        <v>265</v>
      </c>
    </row>
    <row r="306" spans="1:13">
      <c r="A306" s="182">
        <v>41563</v>
      </c>
      <c r="B306" s="60">
        <v>1226</v>
      </c>
      <c r="C306" s="60">
        <v>1266</v>
      </c>
      <c r="D306" s="60">
        <v>1266</v>
      </c>
      <c r="E306" s="60">
        <v>1282</v>
      </c>
      <c r="F306" s="60">
        <v>23.24</v>
      </c>
      <c r="G306" s="60">
        <f t="shared" si="27"/>
        <v>5063.24</v>
      </c>
      <c r="H306" s="60">
        <v>4906.5</v>
      </c>
      <c r="I306" s="60">
        <f t="shared" si="28"/>
        <v>156.74</v>
      </c>
      <c r="J306" s="60">
        <v>5122</v>
      </c>
      <c r="K306" s="60">
        <v>6.546</v>
      </c>
      <c r="L306" s="60">
        <v>76.26</v>
      </c>
      <c r="M306" s="122" t="s">
        <v>266</v>
      </c>
    </row>
    <row r="307" spans="1:13">
      <c r="A307" s="140">
        <v>41564</v>
      </c>
      <c r="B307" s="122">
        <v>1261</v>
      </c>
      <c r="C307" s="122">
        <v>1323</v>
      </c>
      <c r="D307" s="122">
        <v>1306</v>
      </c>
      <c r="E307" s="122">
        <v>1316</v>
      </c>
      <c r="F307" s="122">
        <v>13.93</v>
      </c>
      <c r="G307" s="150">
        <f t="shared" si="27"/>
        <v>5219.93</v>
      </c>
      <c r="H307" s="122">
        <v>5085</v>
      </c>
      <c r="I307" s="154">
        <f t="shared" si="28"/>
        <v>134.93</v>
      </c>
      <c r="J307" s="122">
        <v>5268</v>
      </c>
      <c r="K307" s="122">
        <v>6.746</v>
      </c>
      <c r="L307" s="122">
        <v>76.11</v>
      </c>
      <c r="M307" s="122"/>
    </row>
    <row r="308" ht="28" spans="1:13">
      <c r="A308" s="140">
        <v>41565</v>
      </c>
      <c r="B308" s="122">
        <v>927</v>
      </c>
      <c r="C308" s="122">
        <v>972</v>
      </c>
      <c r="D308" s="122">
        <v>961</v>
      </c>
      <c r="E308" s="122">
        <v>952</v>
      </c>
      <c r="F308" s="122">
        <v>15.03</v>
      </c>
      <c r="G308" s="150">
        <f t="shared" si="27"/>
        <v>3827.03</v>
      </c>
      <c r="H308" s="122">
        <v>3692.25</v>
      </c>
      <c r="I308" s="154">
        <f t="shared" si="28"/>
        <v>134.78</v>
      </c>
      <c r="J308" s="122">
        <v>3877</v>
      </c>
      <c r="K308" s="122">
        <v>5.016</v>
      </c>
      <c r="L308" s="122">
        <v>75.33</v>
      </c>
      <c r="M308" s="122" t="s">
        <v>267</v>
      </c>
    </row>
    <row r="309" spans="1:13">
      <c r="A309" s="140">
        <v>41566</v>
      </c>
      <c r="B309" s="122">
        <v>1182</v>
      </c>
      <c r="C309" s="122">
        <v>1244</v>
      </c>
      <c r="D309" s="122">
        <v>1227</v>
      </c>
      <c r="E309" s="122">
        <v>1253</v>
      </c>
      <c r="F309" s="122">
        <v>25.93</v>
      </c>
      <c r="G309" s="150">
        <f t="shared" si="27"/>
        <v>4931.93</v>
      </c>
      <c r="H309" s="122">
        <v>4754.25</v>
      </c>
      <c r="I309" s="154">
        <f t="shared" si="28"/>
        <v>177.68</v>
      </c>
      <c r="J309" s="122">
        <v>4961</v>
      </c>
      <c r="K309" s="122">
        <v>6.269</v>
      </c>
      <c r="L309" s="122">
        <v>77.13</v>
      </c>
      <c r="M309" s="122"/>
    </row>
    <row r="310" spans="1:13">
      <c r="A310" s="182">
        <v>41567</v>
      </c>
      <c r="B310" s="60">
        <v>1227</v>
      </c>
      <c r="C310" s="60">
        <v>1312</v>
      </c>
      <c r="D310" s="60">
        <v>1289</v>
      </c>
      <c r="E310" s="60">
        <v>1321</v>
      </c>
      <c r="F310" s="60">
        <v>13.24</v>
      </c>
      <c r="G310" s="60">
        <f t="shared" si="27"/>
        <v>5162.24</v>
      </c>
      <c r="H310" s="60">
        <v>4969.5</v>
      </c>
      <c r="I310" s="60">
        <f t="shared" si="28"/>
        <v>192.74</v>
      </c>
      <c r="J310" s="60">
        <v>5196</v>
      </c>
      <c r="K310" s="60">
        <v>6.683</v>
      </c>
      <c r="L310" s="60">
        <v>75.77</v>
      </c>
      <c r="M310" s="122"/>
    </row>
    <row r="311" spans="1:13">
      <c r="A311" s="140">
        <v>41568</v>
      </c>
      <c r="B311" s="122">
        <v>1238</v>
      </c>
      <c r="C311" s="122">
        <v>1300</v>
      </c>
      <c r="D311" s="122">
        <v>1289</v>
      </c>
      <c r="E311" s="122">
        <v>1334</v>
      </c>
      <c r="F311" s="122">
        <v>30.95</v>
      </c>
      <c r="G311" s="150">
        <f t="shared" si="27"/>
        <v>5191.95</v>
      </c>
      <c r="H311" s="122">
        <v>5010</v>
      </c>
      <c r="I311" s="154">
        <f t="shared" si="28"/>
        <v>181.95</v>
      </c>
      <c r="J311" s="122">
        <v>5231</v>
      </c>
      <c r="K311" s="122">
        <v>6.707</v>
      </c>
      <c r="L311" s="122">
        <v>76.01</v>
      </c>
      <c r="M311" s="122"/>
    </row>
    <row r="312" ht="28" spans="1:13">
      <c r="A312" s="182">
        <v>41569</v>
      </c>
      <c r="B312" s="60">
        <v>1210</v>
      </c>
      <c r="C312" s="60">
        <v>1272</v>
      </c>
      <c r="D312" s="60">
        <v>1261</v>
      </c>
      <c r="E312" s="60">
        <v>1273</v>
      </c>
      <c r="F312" s="60">
        <v>22.13</v>
      </c>
      <c r="G312" s="60">
        <f t="shared" si="27"/>
        <v>5038.13</v>
      </c>
      <c r="H312" s="60">
        <v>4871.25</v>
      </c>
      <c r="I312" s="60">
        <f t="shared" si="28"/>
        <v>166.88</v>
      </c>
      <c r="J312" s="60">
        <v>5071</v>
      </c>
      <c r="K312" s="60">
        <v>6.708</v>
      </c>
      <c r="L312" s="60">
        <v>73.68</v>
      </c>
      <c r="M312" s="122" t="s">
        <v>268</v>
      </c>
    </row>
    <row r="313" spans="1:13">
      <c r="A313" s="140">
        <v>41570</v>
      </c>
      <c r="B313" s="122">
        <v>1238</v>
      </c>
      <c r="C313" s="122">
        <v>1289</v>
      </c>
      <c r="D313" s="122">
        <v>1323</v>
      </c>
      <c r="E313" s="122">
        <v>1306</v>
      </c>
      <c r="F313" s="122">
        <v>22.96</v>
      </c>
      <c r="G313" s="150">
        <f t="shared" si="27"/>
        <v>5178.96</v>
      </c>
      <c r="H313" s="122">
        <v>5001.75</v>
      </c>
      <c r="I313" s="154">
        <f t="shared" si="28"/>
        <v>177.21</v>
      </c>
      <c r="J313" s="122">
        <v>5222</v>
      </c>
      <c r="K313" s="122">
        <v>5.976</v>
      </c>
      <c r="L313" s="122"/>
      <c r="M313" s="122" t="s">
        <v>269</v>
      </c>
    </row>
    <row r="314" ht="28" spans="1:13">
      <c r="A314" s="140">
        <v>41571</v>
      </c>
      <c r="B314" s="122">
        <v>1159</v>
      </c>
      <c r="C314" s="122">
        <v>1238</v>
      </c>
      <c r="D314" s="122">
        <v>1260</v>
      </c>
      <c r="E314" s="122">
        <v>1208</v>
      </c>
      <c r="F314" s="122">
        <v>35.01</v>
      </c>
      <c r="G314" s="150">
        <f t="shared" si="27"/>
        <v>4900.01</v>
      </c>
      <c r="H314" s="122">
        <v>4731.75</v>
      </c>
      <c r="I314" s="154">
        <f t="shared" si="28"/>
        <v>168.26</v>
      </c>
      <c r="J314" s="122">
        <v>4935</v>
      </c>
      <c r="K314" s="122">
        <v>6.186</v>
      </c>
      <c r="L314" s="122">
        <v>77.75</v>
      </c>
      <c r="M314" s="122" t="s">
        <v>270</v>
      </c>
    </row>
    <row r="315" spans="1:13">
      <c r="A315" s="140">
        <v>41572</v>
      </c>
      <c r="B315" s="122">
        <v>1147</v>
      </c>
      <c r="C315" s="122">
        <v>1255</v>
      </c>
      <c r="D315" s="122">
        <v>1238</v>
      </c>
      <c r="E315" s="122">
        <v>1217</v>
      </c>
      <c r="F315" s="122">
        <v>28.55</v>
      </c>
      <c r="G315" s="150">
        <f t="shared" si="27"/>
        <v>4885.55</v>
      </c>
      <c r="H315" s="122">
        <v>4706.25</v>
      </c>
      <c r="I315" s="154">
        <f t="shared" si="28"/>
        <v>179.3</v>
      </c>
      <c r="J315" s="122">
        <v>4913</v>
      </c>
      <c r="K315" s="122">
        <v>6.188</v>
      </c>
      <c r="L315" s="122">
        <v>77.38</v>
      </c>
      <c r="M315" s="122"/>
    </row>
    <row r="316" spans="1:13">
      <c r="A316" s="140">
        <v>41573</v>
      </c>
      <c r="B316" s="122">
        <v>1188</v>
      </c>
      <c r="C316" s="122">
        <v>1283</v>
      </c>
      <c r="D316" s="122">
        <v>1255</v>
      </c>
      <c r="E316" s="122">
        <v>1309</v>
      </c>
      <c r="F316" s="122">
        <v>23.31</v>
      </c>
      <c r="G316" s="150">
        <f t="shared" si="27"/>
        <v>5058.31</v>
      </c>
      <c r="H316" s="122">
        <v>4832</v>
      </c>
      <c r="I316" s="154">
        <f t="shared" si="28"/>
        <v>226.31</v>
      </c>
      <c r="J316" s="122">
        <v>5040</v>
      </c>
      <c r="K316" s="122">
        <v>6.245</v>
      </c>
      <c r="L316" s="122">
        <v>78.65</v>
      </c>
      <c r="M316" s="122"/>
    </row>
    <row r="317" spans="1:13">
      <c r="A317" s="182">
        <v>41574</v>
      </c>
      <c r="B317" s="60">
        <v>1181</v>
      </c>
      <c r="C317" s="60">
        <v>1255</v>
      </c>
      <c r="D317" s="60">
        <v>1221</v>
      </c>
      <c r="E317" s="60">
        <v>1187</v>
      </c>
      <c r="F317" s="60">
        <v>17.69</v>
      </c>
      <c r="G317" s="60">
        <f t="shared" si="27"/>
        <v>4861.69</v>
      </c>
      <c r="H317" s="60">
        <v>4695</v>
      </c>
      <c r="I317" s="60">
        <f t="shared" si="28"/>
        <v>166.69</v>
      </c>
      <c r="J317" s="60">
        <v>4909</v>
      </c>
      <c r="K317" s="60">
        <v>6.026</v>
      </c>
      <c r="L317" s="60">
        <v>79.39</v>
      </c>
      <c r="M317" s="122"/>
    </row>
    <row r="318" ht="28" spans="1:13">
      <c r="A318" s="140">
        <v>41575</v>
      </c>
      <c r="B318" s="122">
        <v>1131</v>
      </c>
      <c r="C318" s="122">
        <v>1193</v>
      </c>
      <c r="D318" s="122">
        <v>1165</v>
      </c>
      <c r="E318" s="122">
        <v>1119</v>
      </c>
      <c r="F318" s="122">
        <v>32.81</v>
      </c>
      <c r="G318" s="150">
        <f t="shared" si="27"/>
        <v>4640.81</v>
      </c>
      <c r="H318" s="122">
        <v>4473</v>
      </c>
      <c r="I318" s="154">
        <f t="shared" si="28"/>
        <v>167.81</v>
      </c>
      <c r="J318" s="122">
        <v>4676</v>
      </c>
      <c r="K318" s="122">
        <v>5.802</v>
      </c>
      <c r="L318" s="122">
        <v>78.55</v>
      </c>
      <c r="M318" s="122" t="s">
        <v>271</v>
      </c>
    </row>
    <row r="319" spans="1:13">
      <c r="A319" s="140">
        <v>41576</v>
      </c>
      <c r="B319" s="122">
        <v>1147</v>
      </c>
      <c r="C319" s="122">
        <v>1193</v>
      </c>
      <c r="D319" s="122">
        <v>1165</v>
      </c>
      <c r="E319" s="122">
        <v>1129</v>
      </c>
      <c r="F319" s="122">
        <v>24.8</v>
      </c>
      <c r="G319" s="150">
        <f t="shared" si="27"/>
        <v>4658.8</v>
      </c>
      <c r="H319" s="122">
        <v>4496.25</v>
      </c>
      <c r="I319" s="154">
        <f t="shared" si="28"/>
        <v>162.55</v>
      </c>
      <c r="J319" s="122">
        <v>4700</v>
      </c>
      <c r="K319" s="122">
        <v>5.764</v>
      </c>
      <c r="L319" s="122">
        <v>79.47</v>
      </c>
      <c r="M319" s="122" t="s">
        <v>272</v>
      </c>
    </row>
    <row r="320" ht="28" spans="1:13">
      <c r="A320" s="182">
        <v>41577</v>
      </c>
      <c r="B320" s="60">
        <v>1154</v>
      </c>
      <c r="C320" s="60">
        <v>1193</v>
      </c>
      <c r="D320" s="60">
        <v>1164</v>
      </c>
      <c r="E320" s="60">
        <v>1156</v>
      </c>
      <c r="F320" s="60">
        <v>26.02</v>
      </c>
      <c r="G320" s="60">
        <f t="shared" si="27"/>
        <v>4693.02</v>
      </c>
      <c r="H320" s="60">
        <v>4545.75</v>
      </c>
      <c r="I320" s="60">
        <f t="shared" si="28"/>
        <v>147.27</v>
      </c>
      <c r="J320" s="60">
        <v>4727</v>
      </c>
      <c r="K320" s="122">
        <v>5.389</v>
      </c>
      <c r="L320" s="60">
        <v>85.49</v>
      </c>
      <c r="M320" s="122" t="s">
        <v>273</v>
      </c>
    </row>
    <row r="321" ht="28" spans="1:13">
      <c r="A321" s="140">
        <v>41578</v>
      </c>
      <c r="B321" s="122">
        <v>1176</v>
      </c>
      <c r="C321" s="122">
        <v>1221</v>
      </c>
      <c r="D321" s="122">
        <v>1159</v>
      </c>
      <c r="E321" s="122">
        <v>1195</v>
      </c>
      <c r="F321" s="122">
        <v>20.91</v>
      </c>
      <c r="G321" s="150">
        <f t="shared" si="27"/>
        <v>4771.91</v>
      </c>
      <c r="H321" s="122">
        <v>4609.5</v>
      </c>
      <c r="I321" s="154">
        <f t="shared" si="28"/>
        <v>162.41</v>
      </c>
      <c r="J321" s="122"/>
      <c r="K321" s="122"/>
      <c r="L321" s="122"/>
      <c r="M321" s="122" t="s">
        <v>274</v>
      </c>
    </row>
    <row r="322" spans="1:13">
      <c r="A322" s="178"/>
      <c r="B322" s="146"/>
      <c r="C322" s="146"/>
      <c r="D322" s="146"/>
      <c r="E322" s="146"/>
      <c r="F322" s="146"/>
      <c r="G322" s="153"/>
      <c r="H322" s="146"/>
      <c r="I322" s="159"/>
      <c r="J322" s="146"/>
      <c r="K322" s="146"/>
      <c r="L322" s="146"/>
      <c r="M322" s="146"/>
    </row>
    <row r="323" spans="1:13">
      <c r="A323" s="182">
        <v>41579</v>
      </c>
      <c r="B323" s="122">
        <v>1175</v>
      </c>
      <c r="C323" s="122">
        <v>1227</v>
      </c>
      <c r="D323" s="122">
        <v>1165</v>
      </c>
      <c r="E323" s="122">
        <v>1224</v>
      </c>
      <c r="F323" s="122">
        <v>12.97</v>
      </c>
      <c r="G323" s="150">
        <v>4803.97</v>
      </c>
      <c r="H323" s="60">
        <v>4647</v>
      </c>
      <c r="I323" s="154">
        <v>156.97</v>
      </c>
      <c r="J323" s="122"/>
      <c r="K323" s="122"/>
      <c r="L323" s="122"/>
      <c r="M323" s="122"/>
    </row>
    <row r="324" spans="1:13">
      <c r="A324" s="140">
        <v>41580</v>
      </c>
      <c r="B324" s="122">
        <v>1143</v>
      </c>
      <c r="C324" s="122">
        <v>1204</v>
      </c>
      <c r="D324" s="122">
        <v>1148</v>
      </c>
      <c r="E324" s="122">
        <v>1214</v>
      </c>
      <c r="F324" s="122">
        <v>7.45</v>
      </c>
      <c r="G324" s="150">
        <f t="shared" ref="G324:G352" si="29">B324+C324+D324+E324+F324</f>
        <v>4716.45</v>
      </c>
      <c r="H324" s="122">
        <v>4565.25</v>
      </c>
      <c r="I324" s="154">
        <f t="shared" ref="I324:I352" si="30">G324-H324</f>
        <v>151.2</v>
      </c>
      <c r="J324" s="122"/>
      <c r="K324" s="122"/>
      <c r="L324" s="122"/>
      <c r="M324" s="122"/>
    </row>
    <row r="325" spans="1:13">
      <c r="A325" s="140">
        <v>41581</v>
      </c>
      <c r="B325" s="122">
        <v>1147</v>
      </c>
      <c r="C325" s="122">
        <v>1199</v>
      </c>
      <c r="D325" s="122">
        <v>1153</v>
      </c>
      <c r="E325" s="122">
        <v>1199</v>
      </c>
      <c r="F325" s="122">
        <v>4.56</v>
      </c>
      <c r="G325" s="150">
        <f t="shared" si="29"/>
        <v>4702.56</v>
      </c>
      <c r="H325" s="122">
        <v>4566</v>
      </c>
      <c r="I325" s="154">
        <f t="shared" si="30"/>
        <v>136.56</v>
      </c>
      <c r="J325" s="122"/>
      <c r="K325" s="122"/>
      <c r="L325" s="122"/>
      <c r="M325" s="122"/>
    </row>
    <row r="326" spans="1:13">
      <c r="A326" s="140">
        <v>41582</v>
      </c>
      <c r="B326" s="122">
        <v>1097</v>
      </c>
      <c r="C326" s="122">
        <v>1136</v>
      </c>
      <c r="D326" s="122">
        <v>1097</v>
      </c>
      <c r="E326" s="122">
        <v>1128</v>
      </c>
      <c r="F326" s="122">
        <v>9.01</v>
      </c>
      <c r="G326" s="150">
        <f t="shared" si="29"/>
        <v>4467.01</v>
      </c>
      <c r="H326" s="122">
        <v>4325.25</v>
      </c>
      <c r="I326" s="154">
        <f t="shared" si="30"/>
        <v>141.76</v>
      </c>
      <c r="J326" s="122"/>
      <c r="K326" s="122"/>
      <c r="L326" s="122"/>
      <c r="M326" s="122"/>
    </row>
    <row r="327" spans="1:13">
      <c r="A327" s="140">
        <v>41583</v>
      </c>
      <c r="B327" s="122">
        <v>1125</v>
      </c>
      <c r="C327" s="122">
        <v>1159</v>
      </c>
      <c r="D327" s="122">
        <v>1113</v>
      </c>
      <c r="E327" s="122">
        <v>1157</v>
      </c>
      <c r="F327" s="122">
        <v>21.1</v>
      </c>
      <c r="G327" s="150">
        <f t="shared" si="29"/>
        <v>4575.1</v>
      </c>
      <c r="H327" s="122">
        <v>4422.75</v>
      </c>
      <c r="I327" s="154">
        <f t="shared" si="30"/>
        <v>152.35</v>
      </c>
      <c r="J327" s="122"/>
      <c r="K327" s="122"/>
      <c r="L327" s="122"/>
      <c r="M327" s="122"/>
    </row>
    <row r="328" ht="28" spans="1:13">
      <c r="A328" s="140">
        <v>41584</v>
      </c>
      <c r="B328" s="122">
        <v>967</v>
      </c>
      <c r="C328" s="122">
        <v>995</v>
      </c>
      <c r="D328" s="122">
        <v>961</v>
      </c>
      <c r="E328" s="122">
        <v>987</v>
      </c>
      <c r="F328" s="122">
        <v>32.14</v>
      </c>
      <c r="G328" s="150">
        <f t="shared" si="29"/>
        <v>3942.14</v>
      </c>
      <c r="H328" s="122">
        <v>3824.25</v>
      </c>
      <c r="I328" s="154">
        <f t="shared" si="30"/>
        <v>117.89</v>
      </c>
      <c r="J328" s="122"/>
      <c r="K328" s="122"/>
      <c r="L328" s="122"/>
      <c r="M328" s="122" t="s">
        <v>275</v>
      </c>
    </row>
    <row r="329" ht="28" spans="1:13">
      <c r="A329" s="140">
        <v>41585</v>
      </c>
      <c r="B329" s="122">
        <v>966</v>
      </c>
      <c r="C329" s="122">
        <v>1001</v>
      </c>
      <c r="D329" s="122">
        <v>978</v>
      </c>
      <c r="E329" s="122">
        <v>994</v>
      </c>
      <c r="F329" s="122">
        <v>22.65</v>
      </c>
      <c r="G329" s="150">
        <f t="shared" si="29"/>
        <v>3961.65</v>
      </c>
      <c r="H329" s="122">
        <v>3834.75</v>
      </c>
      <c r="I329" s="154">
        <f t="shared" si="30"/>
        <v>126.9</v>
      </c>
      <c r="J329" s="122"/>
      <c r="K329" s="122"/>
      <c r="L329" s="122"/>
      <c r="M329" s="122" t="s">
        <v>276</v>
      </c>
    </row>
    <row r="330" spans="1:13">
      <c r="A330" s="182">
        <v>41586</v>
      </c>
      <c r="B330" s="60">
        <v>1029</v>
      </c>
      <c r="C330" s="60">
        <v>1051</v>
      </c>
      <c r="D330" s="60">
        <v>1080</v>
      </c>
      <c r="E330" s="60">
        <v>1058</v>
      </c>
      <c r="F330" s="60">
        <v>13.7</v>
      </c>
      <c r="G330" s="60">
        <f t="shared" si="29"/>
        <v>4231.7</v>
      </c>
      <c r="H330" s="60">
        <v>4089.75</v>
      </c>
      <c r="I330" s="60">
        <f t="shared" si="30"/>
        <v>141.95</v>
      </c>
      <c r="J330" s="122"/>
      <c r="K330" s="60"/>
      <c r="L330" s="60"/>
      <c r="M330" s="122" t="s">
        <v>277</v>
      </c>
    </row>
    <row r="331" ht="42" spans="1:13">
      <c r="A331" s="140">
        <v>41587</v>
      </c>
      <c r="B331" s="122">
        <v>990</v>
      </c>
      <c r="C331" s="122">
        <v>1035</v>
      </c>
      <c r="D331" s="122">
        <v>1057</v>
      </c>
      <c r="E331" s="122">
        <v>1011</v>
      </c>
      <c r="F331" s="122">
        <v>25.88</v>
      </c>
      <c r="G331" s="150">
        <f t="shared" si="29"/>
        <v>4118.88</v>
      </c>
      <c r="H331" s="122">
        <v>3986.25</v>
      </c>
      <c r="I331" s="154">
        <f t="shared" si="30"/>
        <v>132.63</v>
      </c>
      <c r="J331" s="122"/>
      <c r="K331" s="122"/>
      <c r="L331" s="122"/>
      <c r="M331" s="122" t="s">
        <v>278</v>
      </c>
    </row>
    <row r="332" spans="1:13">
      <c r="A332" s="182">
        <v>41588</v>
      </c>
      <c r="B332" s="60">
        <v>1068</v>
      </c>
      <c r="C332" s="60">
        <v>1125</v>
      </c>
      <c r="D332" s="60">
        <v>1148</v>
      </c>
      <c r="E332" s="60">
        <v>1084</v>
      </c>
      <c r="F332" s="60">
        <v>16.9</v>
      </c>
      <c r="G332" s="60">
        <f t="shared" si="29"/>
        <v>4441.9</v>
      </c>
      <c r="H332" s="60">
        <v>4298.25</v>
      </c>
      <c r="I332" s="60">
        <f t="shared" si="30"/>
        <v>143.65</v>
      </c>
      <c r="J332" s="122"/>
      <c r="K332" s="60"/>
      <c r="L332" s="60"/>
      <c r="M332" s="122"/>
    </row>
    <row r="333" spans="1:13">
      <c r="A333" s="140">
        <v>41589</v>
      </c>
      <c r="B333" s="122">
        <v>1086</v>
      </c>
      <c r="C333" s="122">
        <v>1164</v>
      </c>
      <c r="D333" s="122">
        <v>1170</v>
      </c>
      <c r="E333" s="122">
        <v>1110</v>
      </c>
      <c r="F333" s="122">
        <v>28.54</v>
      </c>
      <c r="G333" s="150">
        <f t="shared" si="29"/>
        <v>4558.54</v>
      </c>
      <c r="H333" s="122">
        <v>4410</v>
      </c>
      <c r="I333" s="154">
        <f t="shared" si="30"/>
        <v>148.54</v>
      </c>
      <c r="J333" s="122"/>
      <c r="K333" s="122"/>
      <c r="L333" s="122"/>
      <c r="M333" s="122"/>
    </row>
    <row r="334" spans="1:13">
      <c r="A334" s="140">
        <v>41590</v>
      </c>
      <c r="B334" s="122">
        <v>1068</v>
      </c>
      <c r="C334" s="122">
        <v>1171</v>
      </c>
      <c r="D334" s="122">
        <v>1148</v>
      </c>
      <c r="E334" s="122">
        <v>1084</v>
      </c>
      <c r="F334" s="122">
        <v>21.48</v>
      </c>
      <c r="G334" s="150">
        <f t="shared" si="29"/>
        <v>4492.48</v>
      </c>
      <c r="H334" s="122">
        <v>4349.25</v>
      </c>
      <c r="I334" s="154">
        <f t="shared" si="30"/>
        <v>143.23</v>
      </c>
      <c r="J334" s="122"/>
      <c r="K334" s="122"/>
      <c r="L334" s="122"/>
      <c r="M334" s="122"/>
    </row>
    <row r="335" spans="1:13">
      <c r="A335" s="140">
        <v>41591</v>
      </c>
      <c r="B335" s="122">
        <v>1029</v>
      </c>
      <c r="C335" s="122">
        <v>1096</v>
      </c>
      <c r="D335" s="122">
        <v>1074</v>
      </c>
      <c r="E335" s="122">
        <v>1010</v>
      </c>
      <c r="F335" s="122">
        <v>22.34</v>
      </c>
      <c r="G335" s="150">
        <f t="shared" si="29"/>
        <v>4231.34</v>
      </c>
      <c r="H335" s="122">
        <v>4095.75</v>
      </c>
      <c r="I335" s="154">
        <f t="shared" si="30"/>
        <v>135.59</v>
      </c>
      <c r="J335" s="122"/>
      <c r="K335" s="122"/>
      <c r="L335" s="122"/>
      <c r="M335" s="122"/>
    </row>
    <row r="336" spans="1:13">
      <c r="A336" s="140">
        <v>41592</v>
      </c>
      <c r="B336" s="122">
        <v>1001</v>
      </c>
      <c r="C336" s="122">
        <v>1046</v>
      </c>
      <c r="D336" s="122">
        <v>1023</v>
      </c>
      <c r="E336" s="122">
        <v>950</v>
      </c>
      <c r="F336" s="122">
        <v>22.01</v>
      </c>
      <c r="G336" s="150">
        <f t="shared" si="29"/>
        <v>4042.01</v>
      </c>
      <c r="H336" s="122">
        <v>3919.5</v>
      </c>
      <c r="I336" s="154">
        <f t="shared" si="30"/>
        <v>122.51</v>
      </c>
      <c r="J336" s="122"/>
      <c r="K336" s="122"/>
      <c r="L336" s="122"/>
      <c r="M336" s="122"/>
    </row>
    <row r="337" spans="1:13">
      <c r="A337" s="140">
        <v>41593</v>
      </c>
      <c r="B337" s="122">
        <v>1063</v>
      </c>
      <c r="C337" s="122">
        <v>1108</v>
      </c>
      <c r="D337" s="122">
        <v>1086</v>
      </c>
      <c r="E337" s="122">
        <v>1007</v>
      </c>
      <c r="F337" s="122">
        <v>24.26</v>
      </c>
      <c r="G337" s="150">
        <f t="shared" si="29"/>
        <v>4288.26</v>
      </c>
      <c r="H337" s="122">
        <v>4155</v>
      </c>
      <c r="I337" s="154">
        <f t="shared" si="30"/>
        <v>133.26</v>
      </c>
      <c r="J337" s="122"/>
      <c r="K337" s="122"/>
      <c r="L337" s="122"/>
      <c r="M337" s="122"/>
    </row>
    <row r="338" spans="1:13">
      <c r="A338" s="140">
        <v>41594</v>
      </c>
      <c r="B338" s="122">
        <v>1209</v>
      </c>
      <c r="C338" s="122">
        <v>1261</v>
      </c>
      <c r="D338" s="122">
        <v>1227</v>
      </c>
      <c r="E338" s="122">
        <v>1165</v>
      </c>
      <c r="F338" s="122">
        <v>24.75</v>
      </c>
      <c r="G338" s="150">
        <f t="shared" si="29"/>
        <v>4886.75</v>
      </c>
      <c r="H338" s="122">
        <v>4726.5</v>
      </c>
      <c r="I338" s="154">
        <f t="shared" si="30"/>
        <v>160.25</v>
      </c>
      <c r="J338" s="122"/>
      <c r="K338" s="122"/>
      <c r="L338" s="122"/>
      <c r="M338" s="122" t="s">
        <v>279</v>
      </c>
    </row>
    <row r="339" ht="28" spans="1:13">
      <c r="A339" s="140">
        <v>41595</v>
      </c>
      <c r="B339" s="122">
        <v>1148</v>
      </c>
      <c r="C339" s="122">
        <v>1193</v>
      </c>
      <c r="D339" s="122">
        <v>1164</v>
      </c>
      <c r="E339" s="122">
        <v>1091</v>
      </c>
      <c r="F339" s="122">
        <v>18.92</v>
      </c>
      <c r="G339" s="150">
        <f t="shared" si="29"/>
        <v>4614.92</v>
      </c>
      <c r="H339" s="122">
        <v>4470.75</v>
      </c>
      <c r="I339" s="154">
        <f t="shared" si="30"/>
        <v>144.17</v>
      </c>
      <c r="J339" s="122"/>
      <c r="K339" s="122"/>
      <c r="L339" s="122"/>
      <c r="M339" s="122" t="s">
        <v>280</v>
      </c>
    </row>
    <row r="340" spans="1:13">
      <c r="A340" s="182">
        <v>41596</v>
      </c>
      <c r="B340" s="60">
        <v>1119</v>
      </c>
      <c r="C340" s="60">
        <v>1170</v>
      </c>
      <c r="D340" s="60">
        <v>1125</v>
      </c>
      <c r="E340" s="60">
        <v>1074</v>
      </c>
      <c r="F340" s="60">
        <v>22.71</v>
      </c>
      <c r="G340" s="60">
        <f t="shared" si="29"/>
        <v>4510.71</v>
      </c>
      <c r="H340" s="60">
        <v>4368</v>
      </c>
      <c r="I340" s="60">
        <f t="shared" si="30"/>
        <v>142.71</v>
      </c>
      <c r="J340" s="122"/>
      <c r="K340" s="60"/>
      <c r="L340" s="60"/>
      <c r="M340" s="122"/>
    </row>
    <row r="341" spans="1:13">
      <c r="A341" s="140">
        <v>41597</v>
      </c>
      <c r="B341" s="122">
        <v>1176</v>
      </c>
      <c r="C341" s="122">
        <v>1227</v>
      </c>
      <c r="D341" s="122">
        <v>1176</v>
      </c>
      <c r="E341" s="122">
        <v>1155</v>
      </c>
      <c r="F341" s="122">
        <v>24.08</v>
      </c>
      <c r="G341" s="150">
        <f t="shared" si="29"/>
        <v>4758.08</v>
      </c>
      <c r="H341" s="122">
        <v>4612.5</v>
      </c>
      <c r="I341" s="154">
        <f t="shared" si="30"/>
        <v>145.58</v>
      </c>
      <c r="J341" s="122"/>
      <c r="K341" s="122"/>
      <c r="L341" s="122"/>
      <c r="M341" s="122"/>
    </row>
    <row r="342" spans="1:13">
      <c r="A342" s="140">
        <v>41598</v>
      </c>
      <c r="B342" s="122">
        <v>1159</v>
      </c>
      <c r="C342" s="122">
        <v>1182</v>
      </c>
      <c r="D342" s="122">
        <v>1182</v>
      </c>
      <c r="E342" s="122">
        <v>1179</v>
      </c>
      <c r="F342" s="122">
        <v>28.09</v>
      </c>
      <c r="G342" s="150">
        <f t="shared" si="29"/>
        <v>4730.09</v>
      </c>
      <c r="H342" s="122">
        <v>4572</v>
      </c>
      <c r="I342" s="154">
        <f t="shared" si="30"/>
        <v>158.09</v>
      </c>
      <c r="J342" s="122"/>
      <c r="K342" s="122"/>
      <c r="L342" s="122"/>
      <c r="M342" s="122" t="s">
        <v>281</v>
      </c>
    </row>
    <row r="343" spans="1:13">
      <c r="A343" s="182">
        <v>41599</v>
      </c>
      <c r="B343" s="60">
        <v>1176</v>
      </c>
      <c r="C343" s="60">
        <v>1232</v>
      </c>
      <c r="D343" s="60">
        <v>1210</v>
      </c>
      <c r="E343" s="60">
        <v>1223</v>
      </c>
      <c r="F343" s="60">
        <v>19.11</v>
      </c>
      <c r="G343" s="60">
        <f t="shared" si="29"/>
        <v>4860.11</v>
      </c>
      <c r="H343" s="60">
        <v>4713.75</v>
      </c>
      <c r="I343" s="60">
        <f t="shared" si="30"/>
        <v>146.36</v>
      </c>
      <c r="J343" s="122"/>
      <c r="K343" s="122"/>
      <c r="L343" s="122"/>
      <c r="M343" s="122"/>
    </row>
    <row r="344" spans="1:13">
      <c r="A344" s="140">
        <v>41600</v>
      </c>
      <c r="B344" s="122">
        <v>1170</v>
      </c>
      <c r="C344" s="122">
        <v>1221</v>
      </c>
      <c r="D344" s="122">
        <v>1226</v>
      </c>
      <c r="E344" s="122">
        <v>1197</v>
      </c>
      <c r="F344" s="122">
        <v>23.67</v>
      </c>
      <c r="G344" s="150">
        <f t="shared" si="29"/>
        <v>4837.67</v>
      </c>
      <c r="H344" s="122">
        <v>4686</v>
      </c>
      <c r="I344" s="154">
        <f t="shared" si="30"/>
        <v>151.67</v>
      </c>
      <c r="J344" s="122">
        <v>4877</v>
      </c>
      <c r="K344" s="122">
        <v>6.156</v>
      </c>
      <c r="L344" s="122">
        <v>77.21</v>
      </c>
      <c r="M344" s="122"/>
    </row>
    <row r="345" spans="1:13">
      <c r="A345" s="140">
        <v>41601</v>
      </c>
      <c r="B345" s="122">
        <v>1125</v>
      </c>
      <c r="C345" s="122">
        <v>1159</v>
      </c>
      <c r="D345" s="122">
        <v>1216</v>
      </c>
      <c r="E345" s="122">
        <v>1160</v>
      </c>
      <c r="F345" s="122">
        <v>29.06</v>
      </c>
      <c r="G345" s="150">
        <f t="shared" si="29"/>
        <v>4689.06</v>
      </c>
      <c r="H345" s="122">
        <v>4533.75</v>
      </c>
      <c r="I345" s="154">
        <f t="shared" si="30"/>
        <v>155.31</v>
      </c>
      <c r="J345" s="122">
        <v>4722</v>
      </c>
      <c r="K345" s="122">
        <v>6.018</v>
      </c>
      <c r="L345" s="122">
        <v>76.47</v>
      </c>
      <c r="M345" s="122" t="s">
        <v>282</v>
      </c>
    </row>
    <row r="346" spans="1:13">
      <c r="A346" s="182">
        <v>41602</v>
      </c>
      <c r="B346" s="60">
        <v>1086</v>
      </c>
      <c r="C346" s="60">
        <v>1131</v>
      </c>
      <c r="D346" s="60">
        <v>1176</v>
      </c>
      <c r="E346" s="60">
        <v>1110</v>
      </c>
      <c r="F346" s="60">
        <v>19.87</v>
      </c>
      <c r="G346" s="60">
        <f t="shared" si="29"/>
        <v>4522.87</v>
      </c>
      <c r="H346" s="60">
        <v>4371.75</v>
      </c>
      <c r="I346" s="60">
        <f t="shared" si="30"/>
        <v>151.12</v>
      </c>
      <c r="J346" s="60">
        <v>4570</v>
      </c>
      <c r="K346" s="60">
        <v>5.778</v>
      </c>
      <c r="L346" s="60">
        <v>77.08</v>
      </c>
      <c r="M346" s="122"/>
    </row>
    <row r="347" spans="1:13">
      <c r="A347" s="140">
        <v>41603</v>
      </c>
      <c r="B347" s="122">
        <v>1000</v>
      </c>
      <c r="C347" s="122">
        <v>1051</v>
      </c>
      <c r="D347" s="122">
        <v>1079</v>
      </c>
      <c r="E347" s="122">
        <v>1026</v>
      </c>
      <c r="F347" s="122">
        <v>26.4</v>
      </c>
      <c r="G347" s="150">
        <f t="shared" si="29"/>
        <v>4182.4</v>
      </c>
      <c r="H347" s="122">
        <v>4059.75</v>
      </c>
      <c r="I347" s="154">
        <f t="shared" si="30"/>
        <v>122.65</v>
      </c>
      <c r="J347" s="122">
        <v>4233</v>
      </c>
      <c r="K347" s="122"/>
      <c r="L347" s="122"/>
      <c r="M347" s="122"/>
    </row>
    <row r="348" spans="1:13">
      <c r="A348" s="140">
        <v>41604</v>
      </c>
      <c r="B348" s="122">
        <v>1063</v>
      </c>
      <c r="C348" s="122">
        <v>1148</v>
      </c>
      <c r="D348" s="122">
        <v>1142</v>
      </c>
      <c r="E348" s="122">
        <v>1099</v>
      </c>
      <c r="F348" s="122">
        <v>25.13</v>
      </c>
      <c r="G348" s="150">
        <f t="shared" si="29"/>
        <v>4477.13</v>
      </c>
      <c r="H348" s="122">
        <v>4332.75</v>
      </c>
      <c r="I348" s="154">
        <f t="shared" si="30"/>
        <v>144.38</v>
      </c>
      <c r="J348" s="122">
        <v>4516</v>
      </c>
      <c r="K348" s="122">
        <v>5.674</v>
      </c>
      <c r="L348" s="122">
        <v>77.57</v>
      </c>
      <c r="M348" s="122"/>
    </row>
    <row r="349" spans="1:13">
      <c r="A349" s="140">
        <v>41605</v>
      </c>
      <c r="B349" s="122">
        <v>978</v>
      </c>
      <c r="C349" s="122">
        <v>1085</v>
      </c>
      <c r="D349" s="122">
        <v>1058</v>
      </c>
      <c r="E349" s="122">
        <v>1022</v>
      </c>
      <c r="F349" s="122">
        <v>26.71</v>
      </c>
      <c r="G349" s="150">
        <f t="shared" si="29"/>
        <v>4169.71</v>
      </c>
      <c r="H349" s="122">
        <v>4029</v>
      </c>
      <c r="I349" s="154">
        <f t="shared" si="30"/>
        <v>140.71</v>
      </c>
      <c r="J349" s="122">
        <v>4209</v>
      </c>
      <c r="K349" s="122">
        <v>5.193</v>
      </c>
      <c r="L349" s="122">
        <v>78.99</v>
      </c>
      <c r="M349" s="122" t="s">
        <v>283</v>
      </c>
    </row>
    <row r="350" spans="1:13">
      <c r="A350" s="140">
        <v>41606</v>
      </c>
      <c r="B350" s="122">
        <v>1108</v>
      </c>
      <c r="C350" s="122">
        <v>1205</v>
      </c>
      <c r="D350" s="122">
        <v>1159</v>
      </c>
      <c r="E350" s="122">
        <v>1128</v>
      </c>
      <c r="F350" s="122">
        <v>27</v>
      </c>
      <c r="G350" s="150">
        <f t="shared" si="29"/>
        <v>4627</v>
      </c>
      <c r="H350" s="122">
        <v>4487.25</v>
      </c>
      <c r="I350" s="154">
        <f t="shared" si="30"/>
        <v>139.75</v>
      </c>
      <c r="J350" s="122">
        <v>4670</v>
      </c>
      <c r="K350" s="122">
        <v>5.811</v>
      </c>
      <c r="L350" s="122">
        <v>78.32</v>
      </c>
      <c r="M350" s="122"/>
    </row>
    <row r="351" spans="1:13">
      <c r="A351" s="140">
        <v>41607</v>
      </c>
      <c r="B351" s="122">
        <v>1086</v>
      </c>
      <c r="C351" s="122">
        <v>1119</v>
      </c>
      <c r="D351" s="122">
        <v>1113</v>
      </c>
      <c r="E351" s="122">
        <v>1046</v>
      </c>
      <c r="F351" s="122">
        <v>33.03</v>
      </c>
      <c r="G351" s="150">
        <f t="shared" si="29"/>
        <v>4397.03</v>
      </c>
      <c r="H351" s="122">
        <v>4260</v>
      </c>
      <c r="I351" s="154">
        <f t="shared" si="30"/>
        <v>137.03</v>
      </c>
      <c r="J351" s="122">
        <v>4435</v>
      </c>
      <c r="K351" s="122">
        <v>5.741</v>
      </c>
      <c r="L351" s="122">
        <v>75.29</v>
      </c>
      <c r="M351" s="122" t="s">
        <v>284</v>
      </c>
    </row>
    <row r="352" spans="1:13">
      <c r="A352" s="140">
        <v>41608</v>
      </c>
      <c r="B352" s="122">
        <v>1114</v>
      </c>
      <c r="C352" s="122">
        <v>1159</v>
      </c>
      <c r="D352" s="122">
        <v>1125</v>
      </c>
      <c r="E352" s="122">
        <v>1054</v>
      </c>
      <c r="F352" s="122">
        <v>30.56</v>
      </c>
      <c r="G352" s="150">
        <f t="shared" si="29"/>
        <v>4482.56</v>
      </c>
      <c r="H352" s="122">
        <v>4336.5</v>
      </c>
      <c r="I352" s="154">
        <f t="shared" si="30"/>
        <v>146.06</v>
      </c>
      <c r="J352" s="122">
        <v>4514</v>
      </c>
      <c r="K352" s="122">
        <v>5.826</v>
      </c>
      <c r="L352" s="122">
        <v>75.51</v>
      </c>
      <c r="M352" s="122"/>
    </row>
    <row r="353" spans="1:13">
      <c r="A353" s="178"/>
      <c r="B353" s="146"/>
      <c r="C353" s="146"/>
      <c r="D353" s="146"/>
      <c r="E353" s="146"/>
      <c r="F353" s="146"/>
      <c r="G353" s="153"/>
      <c r="H353" s="146"/>
      <c r="I353" s="159"/>
      <c r="J353" s="146"/>
      <c r="K353" s="146"/>
      <c r="L353" s="146"/>
      <c r="M353" s="146"/>
    </row>
    <row r="354" spans="1:13">
      <c r="A354" s="140">
        <v>41609</v>
      </c>
      <c r="B354" s="122">
        <v>1040</v>
      </c>
      <c r="C354" s="122">
        <v>1085</v>
      </c>
      <c r="D354" s="122">
        <v>1052</v>
      </c>
      <c r="E354" s="122">
        <v>1008</v>
      </c>
      <c r="F354" s="122">
        <v>22.52</v>
      </c>
      <c r="G354" s="150">
        <f>F354+E354+D354+C354+B354</f>
        <v>4207.52</v>
      </c>
      <c r="H354" s="122">
        <v>4083.75</v>
      </c>
      <c r="I354" s="154">
        <v>123.77</v>
      </c>
      <c r="J354" s="122">
        <v>4255</v>
      </c>
      <c r="K354" s="122">
        <v>5.61</v>
      </c>
      <c r="L354" s="122">
        <v>73.92</v>
      </c>
      <c r="M354" s="122" t="s">
        <v>285</v>
      </c>
    </row>
    <row r="355" spans="1:13">
      <c r="A355" s="182">
        <v>41610</v>
      </c>
      <c r="B355" s="60">
        <v>1097</v>
      </c>
      <c r="C355" s="60">
        <v>1080</v>
      </c>
      <c r="D355" s="60">
        <v>1085</v>
      </c>
      <c r="E355" s="60">
        <v>1089</v>
      </c>
      <c r="F355" s="60">
        <v>32.49</v>
      </c>
      <c r="G355" s="60">
        <f>F355+E355+D355+C355+B355</f>
        <v>4383.49</v>
      </c>
      <c r="H355" s="60">
        <v>4252.5</v>
      </c>
      <c r="I355" s="60">
        <v>130.99</v>
      </c>
      <c r="J355" s="60">
        <v>4424</v>
      </c>
      <c r="K355" s="60">
        <v>5.812</v>
      </c>
      <c r="L355" s="60">
        <v>74.18</v>
      </c>
      <c r="M355" s="122"/>
    </row>
    <row r="356" spans="1:13">
      <c r="A356" s="140">
        <v>41611</v>
      </c>
      <c r="B356" s="122">
        <v>1170</v>
      </c>
      <c r="C356" s="122">
        <v>1216</v>
      </c>
      <c r="D356" s="122">
        <v>1182</v>
      </c>
      <c r="E356" s="122">
        <v>1189</v>
      </c>
      <c r="F356" s="122">
        <v>27.95</v>
      </c>
      <c r="G356" s="150">
        <f t="shared" ref="G356:G384" si="31">B356+C356+D356+E356+F356</f>
        <v>4784.95</v>
      </c>
      <c r="H356" s="122">
        <v>4627.5</v>
      </c>
      <c r="I356" s="154">
        <f t="shared" ref="I356:I384" si="32">G356-H356</f>
        <v>157.45</v>
      </c>
      <c r="J356" s="122"/>
      <c r="K356" s="122"/>
      <c r="L356" s="122"/>
      <c r="M356" s="122" t="s">
        <v>286</v>
      </c>
    </row>
    <row r="357" spans="1:13">
      <c r="A357" s="140">
        <v>41612</v>
      </c>
      <c r="B357" s="122">
        <v>1085</v>
      </c>
      <c r="C357" s="122">
        <v>1136</v>
      </c>
      <c r="D357" s="122">
        <v>1092</v>
      </c>
      <c r="E357" s="122">
        <v>1113</v>
      </c>
      <c r="F357" s="122">
        <v>20.35</v>
      </c>
      <c r="G357" s="150">
        <f t="shared" si="31"/>
        <v>4446.35</v>
      </c>
      <c r="H357" s="122">
        <v>4320</v>
      </c>
      <c r="I357" s="154">
        <f t="shared" si="32"/>
        <v>126.35</v>
      </c>
      <c r="J357" s="122">
        <v>4496</v>
      </c>
      <c r="K357" s="122">
        <v>5.792</v>
      </c>
      <c r="L357" s="122">
        <v>75.65</v>
      </c>
      <c r="M357" s="122"/>
    </row>
    <row r="358" spans="1:13">
      <c r="A358" s="140">
        <v>41613</v>
      </c>
      <c r="B358" s="122">
        <v>1069</v>
      </c>
      <c r="C358" s="122">
        <v>1108</v>
      </c>
      <c r="D358" s="122">
        <v>1079</v>
      </c>
      <c r="E358" s="122">
        <v>1103</v>
      </c>
      <c r="F358" s="122">
        <v>28.24</v>
      </c>
      <c r="G358" s="150">
        <f t="shared" si="31"/>
        <v>4387.24</v>
      </c>
      <c r="H358" s="122">
        <v>4248</v>
      </c>
      <c r="I358" s="154">
        <f t="shared" si="32"/>
        <v>139.24</v>
      </c>
      <c r="J358" s="122">
        <v>4422</v>
      </c>
      <c r="K358" s="122">
        <v>5.678</v>
      </c>
      <c r="L358" s="122">
        <v>75.9</v>
      </c>
      <c r="M358" s="122" t="s">
        <v>287</v>
      </c>
    </row>
    <row r="359" spans="1:13">
      <c r="A359" s="140">
        <v>41614</v>
      </c>
      <c r="B359" s="122">
        <v>1125</v>
      </c>
      <c r="C359" s="122">
        <v>1170</v>
      </c>
      <c r="D359" s="122">
        <v>1170</v>
      </c>
      <c r="E359" s="122">
        <v>1179</v>
      </c>
      <c r="F359" s="122">
        <v>32.62</v>
      </c>
      <c r="G359" s="150">
        <f t="shared" si="31"/>
        <v>4676.62</v>
      </c>
      <c r="H359" s="122">
        <v>4518</v>
      </c>
      <c r="I359" s="154">
        <f t="shared" si="32"/>
        <v>158.62</v>
      </c>
      <c r="J359" s="122">
        <v>4709</v>
      </c>
      <c r="K359" s="122">
        <v>6.059</v>
      </c>
      <c r="L359" s="122">
        <v>75.74</v>
      </c>
      <c r="M359" s="122"/>
    </row>
    <row r="360" spans="1:13">
      <c r="A360" s="182">
        <v>41615</v>
      </c>
      <c r="B360" s="60">
        <v>1130</v>
      </c>
      <c r="C360" s="60">
        <v>1176</v>
      </c>
      <c r="D360" s="60">
        <v>1204</v>
      </c>
      <c r="E360" s="60">
        <v>1178</v>
      </c>
      <c r="F360" s="60">
        <v>30.24</v>
      </c>
      <c r="G360" s="60">
        <f t="shared" si="31"/>
        <v>4718.24</v>
      </c>
      <c r="H360" s="60">
        <v>4563.75</v>
      </c>
      <c r="I360" s="60">
        <f t="shared" si="32"/>
        <v>154.49</v>
      </c>
      <c r="J360" s="60">
        <v>4757</v>
      </c>
      <c r="K360" s="60">
        <v>6.119</v>
      </c>
      <c r="L360" s="60">
        <v>75.77</v>
      </c>
      <c r="M360" s="122"/>
    </row>
    <row r="361" spans="1:13">
      <c r="A361" s="140">
        <v>41616</v>
      </c>
      <c r="B361" s="122">
        <v>1097</v>
      </c>
      <c r="C361" s="122">
        <v>1142</v>
      </c>
      <c r="D361" s="122">
        <v>1182</v>
      </c>
      <c r="E361" s="122">
        <v>1132</v>
      </c>
      <c r="F361" s="122">
        <v>21.75</v>
      </c>
      <c r="G361" s="150">
        <f t="shared" si="31"/>
        <v>4574.75</v>
      </c>
      <c r="H361" s="122">
        <v>4431.75</v>
      </c>
      <c r="I361" s="154">
        <f t="shared" si="32"/>
        <v>143</v>
      </c>
      <c r="J361" s="122">
        <v>4618</v>
      </c>
      <c r="K361" s="122">
        <v>5.982</v>
      </c>
      <c r="L361" s="122">
        <v>75.24</v>
      </c>
      <c r="M361" s="122"/>
    </row>
    <row r="362" ht="28" spans="1:13">
      <c r="A362" s="140">
        <v>41617</v>
      </c>
      <c r="B362" s="122">
        <v>1097</v>
      </c>
      <c r="C362" s="122">
        <v>1125</v>
      </c>
      <c r="D362" s="122">
        <v>1182</v>
      </c>
      <c r="E362" s="122">
        <v>1134</v>
      </c>
      <c r="F362" s="122">
        <v>27.72</v>
      </c>
      <c r="G362" s="150">
        <f t="shared" si="31"/>
        <v>4565.72</v>
      </c>
      <c r="H362" s="122">
        <v>4395</v>
      </c>
      <c r="I362" s="154">
        <f t="shared" si="32"/>
        <v>170.72</v>
      </c>
      <c r="J362" s="122">
        <v>4578</v>
      </c>
      <c r="K362" s="122">
        <v>6.009</v>
      </c>
      <c r="L362" s="122">
        <v>74.25</v>
      </c>
      <c r="M362" s="122" t="s">
        <v>288</v>
      </c>
    </row>
    <row r="363" ht="70" spans="1:13">
      <c r="A363" s="140">
        <v>41618</v>
      </c>
      <c r="B363" s="122">
        <v>1091</v>
      </c>
      <c r="C363" s="122">
        <v>905</v>
      </c>
      <c r="D363" s="122">
        <v>870</v>
      </c>
      <c r="E363" s="122">
        <v>1128</v>
      </c>
      <c r="F363" s="122">
        <v>36.24</v>
      </c>
      <c r="G363" s="150">
        <f t="shared" si="31"/>
        <v>4030.24</v>
      </c>
      <c r="H363" s="122">
        <v>3895.5</v>
      </c>
      <c r="I363" s="154">
        <f t="shared" si="32"/>
        <v>134.74</v>
      </c>
      <c r="J363" s="122">
        <v>4094</v>
      </c>
      <c r="K363" s="122">
        <v>6.043</v>
      </c>
      <c r="L363" s="122">
        <v>66.03</v>
      </c>
      <c r="M363" s="122" t="s">
        <v>289</v>
      </c>
    </row>
    <row r="364" spans="1:13">
      <c r="A364" s="182">
        <v>41619</v>
      </c>
      <c r="B364" s="60">
        <v>1074</v>
      </c>
      <c r="C364" s="60">
        <v>1170</v>
      </c>
      <c r="D364" s="60">
        <v>1142</v>
      </c>
      <c r="E364" s="60">
        <v>1100</v>
      </c>
      <c r="F364" s="60">
        <v>31.14</v>
      </c>
      <c r="G364" s="60">
        <f t="shared" si="31"/>
        <v>4517.14</v>
      </c>
      <c r="H364" s="60">
        <v>4375.5</v>
      </c>
      <c r="I364" s="60">
        <f t="shared" si="32"/>
        <v>141.64</v>
      </c>
      <c r="J364" s="60">
        <v>4549</v>
      </c>
      <c r="K364" s="60">
        <v>5.867</v>
      </c>
      <c r="L364" s="60">
        <v>75.57</v>
      </c>
      <c r="M364" s="122"/>
    </row>
    <row r="365" spans="1:13">
      <c r="A365" s="140">
        <v>41620</v>
      </c>
      <c r="B365" s="122">
        <v>1080</v>
      </c>
      <c r="C365" s="122">
        <v>1148</v>
      </c>
      <c r="D365" s="122">
        <v>1120</v>
      </c>
      <c r="E365" s="122">
        <v>1071</v>
      </c>
      <c r="F365" s="122">
        <v>31.4</v>
      </c>
      <c r="G365" s="150">
        <f t="shared" si="31"/>
        <v>4450.4</v>
      </c>
      <c r="H365" s="122">
        <v>4308</v>
      </c>
      <c r="I365" s="154">
        <f t="shared" si="32"/>
        <v>142.4</v>
      </c>
      <c r="J365" s="122">
        <v>4491</v>
      </c>
      <c r="K365" s="122">
        <v>5.717</v>
      </c>
      <c r="L365" s="122">
        <v>76.56</v>
      </c>
      <c r="M365" s="122"/>
    </row>
    <row r="366" spans="1:13">
      <c r="A366" s="140">
        <v>41621</v>
      </c>
      <c r="B366" s="122">
        <v>1131</v>
      </c>
      <c r="C366" s="122">
        <v>1187</v>
      </c>
      <c r="D366" s="122">
        <v>1130</v>
      </c>
      <c r="E366" s="122">
        <v>1102</v>
      </c>
      <c r="F366" s="122">
        <v>26.81</v>
      </c>
      <c r="G366" s="150">
        <f t="shared" si="31"/>
        <v>4576.81</v>
      </c>
      <c r="H366" s="122">
        <v>4438.5</v>
      </c>
      <c r="I366" s="154">
        <f t="shared" si="32"/>
        <v>138.31</v>
      </c>
      <c r="J366" s="122">
        <v>4622</v>
      </c>
      <c r="K366" s="122">
        <v>6.048</v>
      </c>
      <c r="L366" s="122">
        <v>74.48</v>
      </c>
      <c r="M366" s="122" t="s">
        <v>290</v>
      </c>
    </row>
    <row r="367" spans="1:13">
      <c r="A367" s="182">
        <v>41622</v>
      </c>
      <c r="B367" s="60">
        <v>1159</v>
      </c>
      <c r="C367" s="60">
        <v>1210</v>
      </c>
      <c r="D367" s="60">
        <v>1154</v>
      </c>
      <c r="E367" s="60">
        <v>1127</v>
      </c>
      <c r="F367" s="60">
        <v>24.57</v>
      </c>
      <c r="G367" s="60">
        <f t="shared" si="31"/>
        <v>4674.57</v>
      </c>
      <c r="H367" s="60">
        <v>4522.5</v>
      </c>
      <c r="I367" s="60">
        <f t="shared" si="32"/>
        <v>152.07</v>
      </c>
      <c r="J367" s="60">
        <v>4710</v>
      </c>
      <c r="K367" s="60">
        <v>6.241</v>
      </c>
      <c r="L367" s="60">
        <v>73.55</v>
      </c>
      <c r="M367" s="122"/>
    </row>
    <row r="368" spans="1:13">
      <c r="A368" s="182">
        <v>41623</v>
      </c>
      <c r="B368" s="60">
        <v>1142</v>
      </c>
      <c r="C368" s="60">
        <v>1164</v>
      </c>
      <c r="D368" s="60">
        <v>1131</v>
      </c>
      <c r="E368" s="60">
        <v>1102</v>
      </c>
      <c r="F368" s="60">
        <v>18.64</v>
      </c>
      <c r="G368" s="60">
        <f t="shared" si="31"/>
        <v>4557.64</v>
      </c>
      <c r="H368" s="60">
        <v>4424.25</v>
      </c>
      <c r="I368" s="60">
        <f t="shared" si="32"/>
        <v>133.39</v>
      </c>
      <c r="J368" s="122"/>
      <c r="K368" s="60"/>
      <c r="L368" s="60"/>
      <c r="M368" s="122"/>
    </row>
    <row r="369" spans="1:13">
      <c r="A369" s="182">
        <v>41624</v>
      </c>
      <c r="B369" s="60">
        <v>1170</v>
      </c>
      <c r="C369" s="60">
        <v>1216</v>
      </c>
      <c r="D369" s="60">
        <v>1153</v>
      </c>
      <c r="E369" s="60">
        <v>1146</v>
      </c>
      <c r="F369" s="60">
        <v>27.06</v>
      </c>
      <c r="G369" s="60">
        <f t="shared" si="31"/>
        <v>4712.06</v>
      </c>
      <c r="H369" s="60">
        <v>4570.5</v>
      </c>
      <c r="I369" s="60">
        <f t="shared" si="32"/>
        <v>141.56</v>
      </c>
      <c r="J369" s="122"/>
      <c r="K369" s="60"/>
      <c r="L369" s="60"/>
      <c r="M369" s="122"/>
    </row>
    <row r="370" spans="1:13">
      <c r="A370" s="140">
        <v>41625</v>
      </c>
      <c r="B370" s="122">
        <v>1165</v>
      </c>
      <c r="C370" s="122">
        <v>1204</v>
      </c>
      <c r="D370" s="122">
        <v>1125</v>
      </c>
      <c r="E370" s="122">
        <v>1157</v>
      </c>
      <c r="F370" s="122">
        <v>20.71</v>
      </c>
      <c r="G370" s="150">
        <f t="shared" si="31"/>
        <v>4671.71</v>
      </c>
      <c r="H370" s="122">
        <v>4520.25</v>
      </c>
      <c r="I370" s="154">
        <f t="shared" si="32"/>
        <v>151.46</v>
      </c>
      <c r="J370" s="122"/>
      <c r="K370" s="122"/>
      <c r="L370" s="122"/>
      <c r="M370" s="122"/>
    </row>
    <row r="371" spans="1:13">
      <c r="A371" s="140">
        <v>41626</v>
      </c>
      <c r="B371" s="122">
        <v>1051</v>
      </c>
      <c r="C371" s="122">
        <v>1080</v>
      </c>
      <c r="D371" s="122">
        <v>1023</v>
      </c>
      <c r="E371" s="122">
        <v>1073</v>
      </c>
      <c r="F371" s="122">
        <v>27.03</v>
      </c>
      <c r="G371" s="150">
        <f t="shared" si="31"/>
        <v>4254.03</v>
      </c>
      <c r="H371" s="122">
        <v>4137.75</v>
      </c>
      <c r="I371" s="154">
        <f t="shared" si="32"/>
        <v>116.28</v>
      </c>
      <c r="J371" s="122"/>
      <c r="K371" s="122"/>
      <c r="L371" s="122"/>
      <c r="M371" s="122"/>
    </row>
    <row r="372" spans="1:13">
      <c r="A372" s="140">
        <v>41627</v>
      </c>
      <c r="B372" s="122">
        <v>1097</v>
      </c>
      <c r="C372" s="122">
        <v>1136</v>
      </c>
      <c r="D372" s="122">
        <v>1080</v>
      </c>
      <c r="E372" s="122">
        <v>1128</v>
      </c>
      <c r="F372" s="122">
        <v>22.38</v>
      </c>
      <c r="G372" s="150">
        <f t="shared" si="31"/>
        <v>4463.38</v>
      </c>
      <c r="H372" s="122">
        <v>4329.75</v>
      </c>
      <c r="I372" s="154">
        <f t="shared" si="32"/>
        <v>133.63</v>
      </c>
      <c r="J372" s="122"/>
      <c r="K372" s="122"/>
      <c r="L372" s="122"/>
      <c r="M372" s="122"/>
    </row>
    <row r="373" spans="1:13">
      <c r="A373" s="140">
        <v>41628</v>
      </c>
      <c r="B373" s="122">
        <v>1159</v>
      </c>
      <c r="C373" s="122">
        <v>1199</v>
      </c>
      <c r="D373" s="122">
        <v>1181</v>
      </c>
      <c r="E373" s="122">
        <v>1194</v>
      </c>
      <c r="F373" s="122">
        <v>29.67</v>
      </c>
      <c r="G373" s="150">
        <f t="shared" si="31"/>
        <v>4762.67</v>
      </c>
      <c r="H373" s="122">
        <v>4608</v>
      </c>
      <c r="I373" s="154">
        <f t="shared" si="32"/>
        <v>154.67</v>
      </c>
      <c r="J373" s="122"/>
      <c r="K373" s="122"/>
      <c r="L373" s="122"/>
      <c r="M373" s="122"/>
    </row>
    <row r="374" spans="1:13">
      <c r="A374" s="140">
        <v>41629</v>
      </c>
      <c r="B374" s="122">
        <v>1029</v>
      </c>
      <c r="C374" s="122">
        <v>1063</v>
      </c>
      <c r="D374" s="122">
        <v>1092</v>
      </c>
      <c r="E374" s="122">
        <v>1033</v>
      </c>
      <c r="F374" s="122">
        <v>18.36</v>
      </c>
      <c r="G374" s="150">
        <f t="shared" si="31"/>
        <v>4235.36</v>
      </c>
      <c r="H374" s="122">
        <v>4105.5</v>
      </c>
      <c r="I374" s="154">
        <f t="shared" si="32"/>
        <v>129.86</v>
      </c>
      <c r="J374" s="122"/>
      <c r="K374" s="122"/>
      <c r="L374" s="122"/>
      <c r="M374" s="122"/>
    </row>
    <row r="375" spans="1:13">
      <c r="A375" s="182">
        <v>41630</v>
      </c>
      <c r="B375" s="60">
        <v>1012</v>
      </c>
      <c r="C375" s="60">
        <v>1045</v>
      </c>
      <c r="D375" s="60">
        <v>1085</v>
      </c>
      <c r="E375" s="60">
        <v>1018</v>
      </c>
      <c r="F375" s="60">
        <v>18.2</v>
      </c>
      <c r="G375" s="60">
        <f t="shared" si="31"/>
        <v>4178.2</v>
      </c>
      <c r="H375" s="60">
        <v>4045.5</v>
      </c>
      <c r="I375" s="60">
        <f t="shared" si="32"/>
        <v>132.7</v>
      </c>
      <c r="J375" s="122"/>
      <c r="K375" s="60"/>
      <c r="L375" s="60"/>
      <c r="M375" s="122"/>
    </row>
    <row r="376" spans="1:13">
      <c r="A376" s="140">
        <v>41631</v>
      </c>
      <c r="B376" s="122">
        <v>1034</v>
      </c>
      <c r="C376" s="122">
        <v>1092</v>
      </c>
      <c r="D376" s="122">
        <v>1108</v>
      </c>
      <c r="E376" s="122">
        <v>1053</v>
      </c>
      <c r="F376" s="122">
        <v>26.94</v>
      </c>
      <c r="G376" s="150">
        <f t="shared" si="31"/>
        <v>4313.94</v>
      </c>
      <c r="H376" s="122">
        <v>4184.25</v>
      </c>
      <c r="I376" s="154">
        <f t="shared" si="32"/>
        <v>129.69</v>
      </c>
      <c r="J376" s="122"/>
      <c r="K376" s="122"/>
      <c r="L376" s="122"/>
      <c r="M376" s="122"/>
    </row>
    <row r="377" spans="1:13">
      <c r="A377" s="182">
        <v>41632</v>
      </c>
      <c r="B377" s="60">
        <v>741</v>
      </c>
      <c r="C377" s="60">
        <v>808</v>
      </c>
      <c r="D377" s="60">
        <v>797</v>
      </c>
      <c r="E377" s="60">
        <v>708</v>
      </c>
      <c r="F377" s="60">
        <v>22.08</v>
      </c>
      <c r="G377" s="60">
        <f t="shared" si="31"/>
        <v>3076.08</v>
      </c>
      <c r="H377" s="60">
        <v>2979</v>
      </c>
      <c r="I377" s="60">
        <f t="shared" si="32"/>
        <v>97.0799999999999</v>
      </c>
      <c r="J377" s="122"/>
      <c r="K377" s="60"/>
      <c r="L377" s="60"/>
      <c r="M377" s="122"/>
    </row>
    <row r="378" spans="1:13">
      <c r="A378" s="182">
        <v>41633</v>
      </c>
      <c r="B378" s="60">
        <v>836</v>
      </c>
      <c r="C378" s="60">
        <v>916</v>
      </c>
      <c r="D378" s="60">
        <v>876</v>
      </c>
      <c r="E378" s="60">
        <v>811</v>
      </c>
      <c r="F378" s="60">
        <v>19.71</v>
      </c>
      <c r="G378" s="60">
        <f t="shared" si="31"/>
        <v>3458.71</v>
      </c>
      <c r="H378" s="60">
        <v>3362.25</v>
      </c>
      <c r="I378" s="60">
        <f t="shared" si="32"/>
        <v>96.46</v>
      </c>
      <c r="J378" s="122"/>
      <c r="K378" s="60"/>
      <c r="L378" s="60"/>
      <c r="M378" s="122"/>
    </row>
    <row r="379" spans="1:13">
      <c r="A379" s="140">
        <v>41634</v>
      </c>
      <c r="B379" s="122">
        <v>820</v>
      </c>
      <c r="C379" s="122">
        <v>865</v>
      </c>
      <c r="D379" s="122">
        <v>831</v>
      </c>
      <c r="E379" s="122">
        <v>769</v>
      </c>
      <c r="F379" s="122">
        <v>21.47</v>
      </c>
      <c r="G379" s="150">
        <f t="shared" si="31"/>
        <v>3306.47</v>
      </c>
      <c r="H379" s="122">
        <v>3210.75</v>
      </c>
      <c r="I379" s="154">
        <f t="shared" si="32"/>
        <v>95.7199999999998</v>
      </c>
      <c r="J379" s="122"/>
      <c r="K379" s="122"/>
      <c r="L379" s="122"/>
      <c r="M379" s="122"/>
    </row>
    <row r="380" spans="1:13">
      <c r="A380" s="140">
        <v>41635</v>
      </c>
      <c r="B380" s="122">
        <v>956</v>
      </c>
      <c r="C380" s="122">
        <v>989</v>
      </c>
      <c r="D380" s="122">
        <v>945</v>
      </c>
      <c r="E380" s="122">
        <v>885</v>
      </c>
      <c r="F380" s="122">
        <v>16.58</v>
      </c>
      <c r="G380" s="150">
        <f t="shared" si="31"/>
        <v>3791.58</v>
      </c>
      <c r="H380" s="122">
        <v>3666.75</v>
      </c>
      <c r="I380" s="154">
        <f t="shared" si="32"/>
        <v>124.83</v>
      </c>
      <c r="J380" s="122">
        <v>3680</v>
      </c>
      <c r="K380" s="122">
        <v>5.724</v>
      </c>
      <c r="L380" s="157">
        <f>(J380/K380/1026)*100</f>
        <v>62.6615066278165</v>
      </c>
      <c r="M380" s="122" t="s">
        <v>291</v>
      </c>
    </row>
    <row r="381" spans="1:13">
      <c r="A381" s="182">
        <v>41636</v>
      </c>
      <c r="B381" s="60">
        <v>1040</v>
      </c>
      <c r="C381" s="60">
        <v>1075</v>
      </c>
      <c r="D381" s="60">
        <v>1023</v>
      </c>
      <c r="E381" s="60">
        <v>969</v>
      </c>
      <c r="F381" s="60">
        <v>15.98</v>
      </c>
      <c r="G381" s="60">
        <f t="shared" si="31"/>
        <v>4122.98</v>
      </c>
      <c r="H381" s="60">
        <v>3994.5</v>
      </c>
      <c r="I381" s="60">
        <f t="shared" si="32"/>
        <v>128.48</v>
      </c>
      <c r="J381" s="122">
        <v>4010</v>
      </c>
      <c r="K381" s="60">
        <v>5.312</v>
      </c>
      <c r="L381" s="157">
        <f>(J381/K381/1026)*100</f>
        <v>73.5764696211748</v>
      </c>
      <c r="M381" s="122"/>
    </row>
    <row r="382" spans="1:13">
      <c r="A382" s="182">
        <v>41637</v>
      </c>
      <c r="B382" s="60">
        <v>961</v>
      </c>
      <c r="C382" s="60">
        <v>989</v>
      </c>
      <c r="D382" s="60">
        <v>944</v>
      </c>
      <c r="E382" s="60">
        <v>908</v>
      </c>
      <c r="F382" s="60">
        <v>9.85</v>
      </c>
      <c r="G382" s="60">
        <f t="shared" si="31"/>
        <v>3811.85</v>
      </c>
      <c r="H382" s="60">
        <v>3700.5</v>
      </c>
      <c r="I382" s="60">
        <f t="shared" si="32"/>
        <v>111.35</v>
      </c>
      <c r="J382" s="122">
        <v>3721</v>
      </c>
      <c r="K382" s="60">
        <v>5.02</v>
      </c>
      <c r="L382" s="157">
        <f>(J382/K382/1026)*100</f>
        <v>72.2451325303076</v>
      </c>
      <c r="M382" s="122" t="s">
        <v>292</v>
      </c>
    </row>
    <row r="383" spans="1:13">
      <c r="A383" s="140">
        <v>41638</v>
      </c>
      <c r="B383" s="122">
        <v>848</v>
      </c>
      <c r="C383" s="122">
        <v>876</v>
      </c>
      <c r="D383" s="122">
        <v>831</v>
      </c>
      <c r="E383" s="122">
        <v>798</v>
      </c>
      <c r="F383" s="122">
        <v>19.14</v>
      </c>
      <c r="G383" s="150">
        <f t="shared" si="31"/>
        <v>3372.14</v>
      </c>
      <c r="H383" s="122">
        <v>3274.5</v>
      </c>
      <c r="I383" s="154">
        <f t="shared" si="32"/>
        <v>97.6399999999999</v>
      </c>
      <c r="J383" s="122">
        <v>3290</v>
      </c>
      <c r="K383" s="122">
        <v>4.367</v>
      </c>
      <c r="L383" s="157">
        <f>(J383/K383/1026)*100</f>
        <v>73.428616448635</v>
      </c>
      <c r="M383" s="122"/>
    </row>
    <row r="384" spans="1:13">
      <c r="A384" s="140">
        <v>42004</v>
      </c>
      <c r="B384" s="122">
        <v>1091</v>
      </c>
      <c r="C384" s="122">
        <v>1125</v>
      </c>
      <c r="D384" s="122">
        <v>1069</v>
      </c>
      <c r="E384" s="122">
        <v>1079</v>
      </c>
      <c r="F384" s="122">
        <v>13.67</v>
      </c>
      <c r="G384" s="150">
        <f t="shared" si="31"/>
        <v>4377.67</v>
      </c>
      <c r="H384" s="122">
        <v>4239.75</v>
      </c>
      <c r="I384" s="154">
        <f t="shared" si="32"/>
        <v>137.92</v>
      </c>
      <c r="J384" s="122">
        <v>4250</v>
      </c>
      <c r="K384" s="122">
        <v>5.64</v>
      </c>
      <c r="L384" s="157">
        <f>(J384/K384/1026)*100</f>
        <v>73.44503891723</v>
      </c>
      <c r="M384" s="122"/>
    </row>
    <row r="385" spans="1:13">
      <c r="A385" s="181"/>
      <c r="B385" s="122"/>
      <c r="C385" s="122"/>
      <c r="D385" s="122"/>
      <c r="E385" s="122"/>
      <c r="F385" s="122"/>
      <c r="G385" s="150"/>
      <c r="I385" s="154"/>
      <c r="J385" s="122"/>
      <c r="K385" s="122"/>
      <c r="L385" s="122"/>
      <c r="M385" s="122"/>
    </row>
    <row r="386" spans="1:13">
      <c r="A386" s="181"/>
      <c r="B386" s="122"/>
      <c r="C386" s="122"/>
      <c r="D386" s="122"/>
      <c r="E386" s="122"/>
      <c r="F386" s="122"/>
      <c r="G386" s="150"/>
      <c r="I386" s="154"/>
      <c r="J386" s="122"/>
      <c r="K386" s="122"/>
      <c r="L386" s="122"/>
      <c r="M386" s="122"/>
    </row>
    <row r="387" spans="1:13">
      <c r="A387" s="181"/>
      <c r="B387" s="122"/>
      <c r="C387" s="122"/>
      <c r="D387" s="122"/>
      <c r="E387" s="122"/>
      <c r="F387" s="122"/>
      <c r="G387" s="150"/>
      <c r="I387" s="154"/>
      <c r="J387" s="122"/>
      <c r="K387" s="122"/>
      <c r="L387" s="122"/>
      <c r="M387" s="122"/>
    </row>
    <row r="388" spans="1:13">
      <c r="A388" s="181"/>
      <c r="B388" s="122"/>
      <c r="C388" s="122"/>
      <c r="D388" s="122"/>
      <c r="E388" s="122"/>
      <c r="F388" s="122"/>
      <c r="G388" s="150"/>
      <c r="I388" s="154"/>
      <c r="J388" s="122"/>
      <c r="K388" s="122"/>
      <c r="L388" s="122"/>
      <c r="M388" s="122"/>
    </row>
    <row r="389" spans="1:13">
      <c r="A389" s="181"/>
      <c r="B389" s="122"/>
      <c r="C389" s="122"/>
      <c r="D389" s="122"/>
      <c r="E389" s="122"/>
      <c r="F389" s="122"/>
      <c r="G389" s="150"/>
      <c r="I389" s="154"/>
      <c r="J389" s="122"/>
      <c r="K389" s="122"/>
      <c r="L389" s="122"/>
      <c r="M389" s="122"/>
    </row>
    <row r="390" spans="1:13">
      <c r="A390" s="181"/>
      <c r="B390" s="122"/>
      <c r="C390" s="122"/>
      <c r="D390" s="122"/>
      <c r="E390" s="122"/>
      <c r="F390" s="122"/>
      <c r="G390" s="150"/>
      <c r="I390" s="154"/>
      <c r="J390" s="122"/>
      <c r="K390" s="122"/>
      <c r="L390" s="122"/>
      <c r="M390" s="122"/>
    </row>
    <row r="391" spans="1:13">
      <c r="A391" s="181"/>
      <c r="B391" s="122"/>
      <c r="C391" s="122"/>
      <c r="D391" s="122"/>
      <c r="E391" s="122"/>
      <c r="F391" s="122"/>
      <c r="G391" s="150"/>
      <c r="I391" s="154"/>
      <c r="J391" s="122"/>
      <c r="K391" s="122"/>
      <c r="L391" s="122"/>
      <c r="M391" s="122"/>
    </row>
    <row r="392" spans="1:13">
      <c r="A392" s="181"/>
      <c r="B392" s="122"/>
      <c r="C392" s="122"/>
      <c r="D392" s="122"/>
      <c r="E392" s="122"/>
      <c r="F392" s="122"/>
      <c r="G392" s="150"/>
      <c r="I392" s="154"/>
      <c r="J392" s="122"/>
      <c r="K392" s="122"/>
      <c r="L392" s="122"/>
      <c r="M392" s="122"/>
    </row>
    <row r="393" spans="1:13">
      <c r="A393" s="181"/>
      <c r="B393" s="122"/>
      <c r="C393" s="122"/>
      <c r="D393" s="122"/>
      <c r="E393" s="122"/>
      <c r="F393" s="122"/>
      <c r="G393" s="150"/>
      <c r="I393" s="154"/>
      <c r="J393" s="122"/>
      <c r="K393" s="122"/>
      <c r="L393" s="122"/>
      <c r="M393" s="122"/>
    </row>
    <row r="394" spans="1:13">
      <c r="A394" s="181"/>
      <c r="B394" s="122"/>
      <c r="C394" s="122"/>
      <c r="D394" s="122"/>
      <c r="E394" s="122"/>
      <c r="F394" s="122"/>
      <c r="G394" s="150"/>
      <c r="I394" s="154"/>
      <c r="J394" s="122"/>
      <c r="K394" s="122"/>
      <c r="L394" s="122"/>
      <c r="M394" s="122"/>
    </row>
    <row r="395" spans="1:13">
      <c r="A395" s="181"/>
      <c r="B395" s="122"/>
      <c r="C395" s="122"/>
      <c r="D395" s="122"/>
      <c r="E395" s="122"/>
      <c r="F395" s="122"/>
      <c r="G395" s="150"/>
      <c r="I395" s="154"/>
      <c r="J395" s="122"/>
      <c r="K395" s="122"/>
      <c r="L395" s="122"/>
      <c r="M395" s="122"/>
    </row>
    <row r="396" spans="1:13">
      <c r="A396" s="181"/>
      <c r="B396" s="122"/>
      <c r="C396" s="122"/>
      <c r="D396" s="122"/>
      <c r="E396" s="122"/>
      <c r="F396" s="122"/>
      <c r="G396" s="150"/>
      <c r="I396" s="154"/>
      <c r="J396" s="122"/>
      <c r="K396" s="122"/>
      <c r="L396" s="122"/>
      <c r="M396" s="122"/>
    </row>
    <row r="397" spans="1:13">
      <c r="A397" s="181"/>
      <c r="B397" s="122"/>
      <c r="C397" s="122"/>
      <c r="D397" s="122"/>
      <c r="E397" s="122"/>
      <c r="F397" s="122"/>
      <c r="G397" s="150"/>
      <c r="I397" s="154"/>
      <c r="J397" s="122"/>
      <c r="K397" s="122"/>
      <c r="L397" s="122"/>
      <c r="M397" s="122"/>
    </row>
    <row r="398" spans="1:13">
      <c r="A398" s="181"/>
      <c r="B398" s="122"/>
      <c r="C398" s="122"/>
      <c r="D398" s="122"/>
      <c r="E398" s="122"/>
      <c r="F398" s="122"/>
      <c r="G398" s="150"/>
      <c r="I398" s="154"/>
      <c r="J398" s="122"/>
      <c r="K398" s="122"/>
      <c r="L398" s="122"/>
      <c r="M398" s="122"/>
    </row>
    <row r="399" spans="1:13">
      <c r="A399" s="181"/>
      <c r="B399" s="122"/>
      <c r="C399" s="122"/>
      <c r="D399" s="122"/>
      <c r="E399" s="122"/>
      <c r="F399" s="122"/>
      <c r="G399" s="150"/>
      <c r="I399" s="154"/>
      <c r="J399" s="122"/>
      <c r="K399" s="122"/>
      <c r="L399" s="122"/>
      <c r="M399" s="122"/>
    </row>
    <row r="400" spans="1:13">
      <c r="A400" s="181"/>
      <c r="B400" s="122"/>
      <c r="C400" s="122"/>
      <c r="D400" s="122"/>
      <c r="E400" s="122"/>
      <c r="F400" s="122"/>
      <c r="G400" s="150"/>
      <c r="I400" s="154"/>
      <c r="J400" s="122"/>
      <c r="K400" s="122"/>
      <c r="L400" s="122"/>
      <c r="M400" s="122"/>
    </row>
    <row r="401" spans="1:13">
      <c r="A401" s="181"/>
      <c r="B401" s="122"/>
      <c r="C401" s="122"/>
      <c r="D401" s="122"/>
      <c r="E401" s="122"/>
      <c r="F401" s="122"/>
      <c r="G401" s="150"/>
      <c r="I401" s="154"/>
      <c r="J401" s="122"/>
      <c r="K401" s="122"/>
      <c r="L401" s="122"/>
      <c r="M401" s="122"/>
    </row>
    <row r="402" spans="1:13">
      <c r="A402" s="181"/>
      <c r="B402" s="122"/>
      <c r="C402" s="122"/>
      <c r="D402" s="122"/>
      <c r="E402" s="122"/>
      <c r="F402" s="122"/>
      <c r="G402" s="150"/>
      <c r="I402" s="154"/>
      <c r="J402" s="122"/>
      <c r="K402" s="122"/>
      <c r="L402" s="122"/>
      <c r="M402" s="122"/>
    </row>
    <row r="403" spans="1:13">
      <c r="A403" s="181"/>
      <c r="B403" s="122"/>
      <c r="C403" s="122"/>
      <c r="D403" s="122"/>
      <c r="E403" s="122"/>
      <c r="F403" s="122"/>
      <c r="G403" s="150"/>
      <c r="I403" s="154"/>
      <c r="J403" s="122"/>
      <c r="K403" s="122"/>
      <c r="L403" s="122"/>
      <c r="M403" s="122"/>
    </row>
    <row r="404" spans="1:13">
      <c r="A404" s="181"/>
      <c r="B404" s="122"/>
      <c r="C404" s="122"/>
      <c r="D404" s="122"/>
      <c r="E404" s="122"/>
      <c r="F404" s="122"/>
      <c r="G404" s="150"/>
      <c r="I404" s="154"/>
      <c r="J404" s="122"/>
      <c r="K404" s="122"/>
      <c r="L404" s="122"/>
      <c r="M404" s="122"/>
    </row>
    <row r="405" spans="1:13">
      <c r="A405" s="181"/>
      <c r="B405" s="122"/>
      <c r="C405" s="122"/>
      <c r="D405" s="122"/>
      <c r="E405" s="122"/>
      <c r="F405" s="122"/>
      <c r="G405" s="150"/>
      <c r="I405" s="154"/>
      <c r="J405" s="122"/>
      <c r="K405" s="122"/>
      <c r="L405" s="122"/>
      <c r="M405" s="122"/>
    </row>
    <row r="406" spans="1:13">
      <c r="A406" s="181"/>
      <c r="B406" s="122"/>
      <c r="C406" s="122"/>
      <c r="D406" s="122"/>
      <c r="E406" s="122"/>
      <c r="F406" s="122"/>
      <c r="G406" s="150"/>
      <c r="I406" s="154"/>
      <c r="J406" s="122"/>
      <c r="K406" s="122"/>
      <c r="L406" s="122"/>
      <c r="M406" s="122"/>
    </row>
    <row r="407" spans="1:13">
      <c r="A407" s="181"/>
      <c r="B407" s="122"/>
      <c r="C407" s="122"/>
      <c r="D407" s="122"/>
      <c r="E407" s="122"/>
      <c r="F407" s="122"/>
      <c r="G407" s="150"/>
      <c r="I407" s="154"/>
      <c r="J407" s="122"/>
      <c r="K407" s="122"/>
      <c r="L407" s="122"/>
      <c r="M407" s="122"/>
    </row>
    <row r="408" spans="1:13">
      <c r="A408" s="181"/>
      <c r="B408" s="122"/>
      <c r="C408" s="122"/>
      <c r="D408" s="122"/>
      <c r="E408" s="122"/>
      <c r="F408" s="122"/>
      <c r="G408" s="150"/>
      <c r="I408" s="154"/>
      <c r="J408" s="122"/>
      <c r="K408" s="122"/>
      <c r="L408" s="122"/>
      <c r="M408" s="122"/>
    </row>
    <row r="409" spans="1:13">
      <c r="A409" s="181"/>
      <c r="B409" s="122"/>
      <c r="C409" s="122"/>
      <c r="D409" s="122"/>
      <c r="E409" s="122"/>
      <c r="F409" s="122"/>
      <c r="G409" s="150"/>
      <c r="I409" s="154"/>
      <c r="J409" s="122"/>
      <c r="K409" s="122"/>
      <c r="L409" s="122"/>
      <c r="M409" s="122"/>
    </row>
    <row r="410" spans="1:13">
      <c r="A410" s="181"/>
      <c r="B410" s="122"/>
      <c r="C410" s="122"/>
      <c r="D410" s="122"/>
      <c r="E410" s="122"/>
      <c r="F410" s="122"/>
      <c r="G410" s="150"/>
      <c r="I410" s="154"/>
      <c r="J410" s="122"/>
      <c r="K410" s="122"/>
      <c r="L410" s="122"/>
      <c r="M410" s="122"/>
    </row>
    <row r="411" spans="1:13">
      <c r="A411" s="181"/>
      <c r="B411" s="122"/>
      <c r="C411" s="122"/>
      <c r="D411" s="122"/>
      <c r="E411" s="122"/>
      <c r="F411" s="122"/>
      <c r="G411" s="150"/>
      <c r="I411" s="154"/>
      <c r="J411" s="122"/>
      <c r="K411" s="122"/>
      <c r="L411" s="122"/>
      <c r="M411" s="122"/>
    </row>
    <row r="412" spans="1:13">
      <c r="A412" s="181"/>
      <c r="B412" s="122"/>
      <c r="C412" s="122"/>
      <c r="D412" s="122"/>
      <c r="E412" s="122"/>
      <c r="F412" s="122"/>
      <c r="G412" s="150"/>
      <c r="I412" s="154"/>
      <c r="J412" s="122"/>
      <c r="K412" s="122"/>
      <c r="L412" s="122"/>
      <c r="M412" s="122"/>
    </row>
    <row r="413" spans="1:13">
      <c r="A413" s="181"/>
      <c r="B413" s="122"/>
      <c r="C413" s="122"/>
      <c r="D413" s="122"/>
      <c r="E413" s="122"/>
      <c r="F413" s="122"/>
      <c r="G413" s="150"/>
      <c r="I413" s="154"/>
      <c r="J413" s="122"/>
      <c r="K413" s="122"/>
      <c r="L413" s="122"/>
      <c r="M413" s="122"/>
    </row>
    <row r="414" spans="1:13">
      <c r="A414" s="181"/>
      <c r="B414" s="122"/>
      <c r="C414" s="122"/>
      <c r="D414" s="122"/>
      <c r="E414" s="122"/>
      <c r="F414" s="122"/>
      <c r="G414" s="150"/>
      <c r="I414" s="154"/>
      <c r="J414" s="122"/>
      <c r="K414" s="122"/>
      <c r="L414" s="122"/>
      <c r="M414" s="122"/>
    </row>
    <row r="415" spans="1:13">
      <c r="A415" s="181"/>
      <c r="B415" s="122"/>
      <c r="C415" s="122"/>
      <c r="D415" s="122"/>
      <c r="E415" s="122"/>
      <c r="F415" s="122"/>
      <c r="G415" s="150"/>
      <c r="I415" s="154"/>
      <c r="J415" s="122"/>
      <c r="K415" s="122"/>
      <c r="L415" s="122"/>
      <c r="M415" s="122"/>
    </row>
    <row r="416" spans="1:13">
      <c r="A416" s="181"/>
      <c r="B416" s="122"/>
      <c r="C416" s="122"/>
      <c r="D416" s="122"/>
      <c r="E416" s="122"/>
      <c r="F416" s="122"/>
      <c r="G416" s="150"/>
      <c r="I416" s="154"/>
      <c r="J416" s="122"/>
      <c r="K416" s="122"/>
      <c r="L416" s="122"/>
      <c r="M416" s="122"/>
    </row>
    <row r="417" spans="1:13">
      <c r="A417" s="181"/>
      <c r="B417" s="122"/>
      <c r="C417" s="122"/>
      <c r="D417" s="122"/>
      <c r="E417" s="122"/>
      <c r="F417" s="122"/>
      <c r="G417" s="150"/>
      <c r="I417" s="154"/>
      <c r="J417" s="122"/>
      <c r="K417" s="122"/>
      <c r="L417" s="122"/>
      <c r="M417" s="122"/>
    </row>
    <row r="418" spans="1:13">
      <c r="A418" s="181"/>
      <c r="B418" s="122"/>
      <c r="C418" s="122"/>
      <c r="D418" s="122"/>
      <c r="E418" s="122"/>
      <c r="F418" s="122"/>
      <c r="G418" s="150"/>
      <c r="I418" s="154"/>
      <c r="J418" s="122"/>
      <c r="K418" s="122"/>
      <c r="L418" s="122"/>
      <c r="M418" s="122"/>
    </row>
    <row r="419" spans="1:13">
      <c r="A419" s="181"/>
      <c r="B419" s="122"/>
      <c r="C419" s="122"/>
      <c r="D419" s="122"/>
      <c r="E419" s="122"/>
      <c r="F419" s="122"/>
      <c r="G419" s="150"/>
      <c r="I419" s="154"/>
      <c r="J419" s="122"/>
      <c r="K419" s="122"/>
      <c r="L419" s="122"/>
      <c r="M419" s="122"/>
    </row>
    <row r="420" spans="1:13">
      <c r="A420" s="181"/>
      <c r="B420" s="122"/>
      <c r="C420" s="122"/>
      <c r="D420" s="122"/>
      <c r="E420" s="122"/>
      <c r="F420" s="122"/>
      <c r="G420" s="150"/>
      <c r="I420" s="154"/>
      <c r="J420" s="122"/>
      <c r="K420" s="122"/>
      <c r="L420" s="122"/>
      <c r="M420" s="122"/>
    </row>
    <row r="421" spans="1:13">
      <c r="A421" s="181"/>
      <c r="B421" s="122"/>
      <c r="C421" s="122"/>
      <c r="D421" s="122"/>
      <c r="E421" s="122"/>
      <c r="F421" s="122"/>
      <c r="G421" s="150"/>
      <c r="I421" s="154"/>
      <c r="J421" s="122"/>
      <c r="K421" s="122"/>
      <c r="L421" s="122"/>
      <c r="M421" s="122"/>
    </row>
    <row r="422" spans="1:13">
      <c r="A422" s="181"/>
      <c r="B422" s="122"/>
      <c r="C422" s="122"/>
      <c r="D422" s="122"/>
      <c r="E422" s="122"/>
      <c r="F422" s="122"/>
      <c r="G422" s="150"/>
      <c r="I422" s="154"/>
      <c r="J422" s="122"/>
      <c r="K422" s="122"/>
      <c r="L422" s="122"/>
      <c r="M422" s="122"/>
    </row>
    <row r="423" spans="1:13">
      <c r="A423" s="181"/>
      <c r="B423" s="122"/>
      <c r="C423" s="122"/>
      <c r="D423" s="122"/>
      <c r="E423" s="122"/>
      <c r="F423" s="122"/>
      <c r="G423" s="150"/>
      <c r="I423" s="154"/>
      <c r="J423" s="122"/>
      <c r="K423" s="122"/>
      <c r="L423" s="122"/>
      <c r="M423" s="122"/>
    </row>
    <row r="424" spans="1:13">
      <c r="A424" s="181"/>
      <c r="B424" s="122"/>
      <c r="C424" s="122"/>
      <c r="D424" s="122"/>
      <c r="E424" s="122"/>
      <c r="F424" s="122"/>
      <c r="G424" s="150"/>
      <c r="I424" s="154"/>
      <c r="J424" s="122"/>
      <c r="K424" s="122"/>
      <c r="L424" s="122"/>
      <c r="M424" s="122"/>
    </row>
    <row r="425" spans="1:13">
      <c r="A425" s="181"/>
      <c r="B425" s="122"/>
      <c r="C425" s="122"/>
      <c r="D425" s="122"/>
      <c r="E425" s="122"/>
      <c r="F425" s="122"/>
      <c r="G425" s="150"/>
      <c r="I425" s="154"/>
      <c r="J425" s="122"/>
      <c r="K425" s="122"/>
      <c r="L425" s="122"/>
      <c r="M425" s="122"/>
    </row>
    <row r="426" spans="1:13">
      <c r="A426" s="181"/>
      <c r="B426" s="122"/>
      <c r="C426" s="122"/>
      <c r="D426" s="122"/>
      <c r="E426" s="122"/>
      <c r="F426" s="122"/>
      <c r="G426" s="150"/>
      <c r="I426" s="154"/>
      <c r="J426" s="122"/>
      <c r="K426" s="122"/>
      <c r="L426" s="122"/>
      <c r="M426" s="122"/>
    </row>
    <row r="427" spans="1:13">
      <c r="A427" s="181"/>
      <c r="B427" s="122"/>
      <c r="C427" s="122"/>
      <c r="D427" s="122"/>
      <c r="E427" s="122"/>
      <c r="F427" s="122"/>
      <c r="G427" s="150"/>
      <c r="I427" s="154"/>
      <c r="J427" s="122"/>
      <c r="K427" s="122"/>
      <c r="L427" s="122"/>
      <c r="M427" s="122"/>
    </row>
    <row r="428" spans="1:13">
      <c r="A428" s="181"/>
      <c r="B428" s="122"/>
      <c r="C428" s="122"/>
      <c r="D428" s="122"/>
      <c r="E428" s="122"/>
      <c r="F428" s="122"/>
      <c r="G428" s="150"/>
      <c r="I428" s="154"/>
      <c r="J428" s="122"/>
      <c r="K428" s="122"/>
      <c r="L428" s="122"/>
      <c r="M428" s="122"/>
    </row>
    <row r="429" spans="1:13">
      <c r="A429" s="181"/>
      <c r="B429" s="122"/>
      <c r="C429" s="122"/>
      <c r="D429" s="122"/>
      <c r="E429" s="122"/>
      <c r="F429" s="122"/>
      <c r="G429" s="150"/>
      <c r="I429" s="154"/>
      <c r="J429" s="122"/>
      <c r="K429" s="122"/>
      <c r="L429" s="122"/>
      <c r="M429" s="122"/>
    </row>
    <row r="430" spans="1:13">
      <c r="A430" s="181"/>
      <c r="B430" s="122"/>
      <c r="C430" s="122"/>
      <c r="D430" s="122"/>
      <c r="E430" s="122"/>
      <c r="F430" s="122"/>
      <c r="G430" s="150"/>
      <c r="I430" s="154"/>
      <c r="J430" s="122"/>
      <c r="K430" s="122"/>
      <c r="L430" s="122"/>
      <c r="M430" s="122"/>
    </row>
    <row r="431" spans="1:13">
      <c r="A431" s="181"/>
      <c r="B431" s="122"/>
      <c r="C431" s="122"/>
      <c r="D431" s="122"/>
      <c r="E431" s="122"/>
      <c r="F431" s="122"/>
      <c r="G431" s="150"/>
      <c r="I431" s="154"/>
      <c r="J431" s="122"/>
      <c r="K431" s="122"/>
      <c r="L431" s="122"/>
      <c r="M431" s="122"/>
    </row>
    <row r="432" spans="1:13">
      <c r="A432" s="181"/>
      <c r="B432" s="122"/>
      <c r="C432" s="122"/>
      <c r="D432" s="122"/>
      <c r="E432" s="122"/>
      <c r="F432" s="122"/>
      <c r="G432" s="150"/>
      <c r="I432" s="154"/>
      <c r="J432" s="122"/>
      <c r="K432" s="122"/>
      <c r="L432" s="122"/>
      <c r="M432" s="122"/>
    </row>
    <row r="433" spans="1:13">
      <c r="A433" s="181"/>
      <c r="B433" s="122"/>
      <c r="C433" s="122"/>
      <c r="D433" s="122"/>
      <c r="E433" s="122"/>
      <c r="F433" s="122"/>
      <c r="G433" s="150"/>
      <c r="I433" s="154"/>
      <c r="J433" s="122"/>
      <c r="K433" s="122"/>
      <c r="L433" s="122"/>
      <c r="M433" s="122"/>
    </row>
    <row r="434" spans="1:13">
      <c r="A434" s="181"/>
      <c r="B434" s="122"/>
      <c r="C434" s="122"/>
      <c r="D434" s="122"/>
      <c r="E434" s="122"/>
      <c r="F434" s="122"/>
      <c r="G434" s="150"/>
      <c r="I434" s="154"/>
      <c r="J434" s="122"/>
      <c r="K434" s="122"/>
      <c r="L434" s="122"/>
      <c r="M434" s="122"/>
    </row>
    <row r="435" spans="1:13">
      <c r="A435" s="181"/>
      <c r="B435" s="122"/>
      <c r="C435" s="122"/>
      <c r="D435" s="122"/>
      <c r="E435" s="122"/>
      <c r="F435" s="122"/>
      <c r="G435" s="150"/>
      <c r="I435" s="154"/>
      <c r="J435" s="122"/>
      <c r="K435" s="122"/>
      <c r="L435" s="122"/>
      <c r="M435" s="122"/>
    </row>
    <row r="436" spans="1:13">
      <c r="A436" s="181"/>
      <c r="B436" s="122"/>
      <c r="C436" s="122"/>
      <c r="D436" s="122"/>
      <c r="E436" s="122"/>
      <c r="F436" s="122"/>
      <c r="G436" s="150"/>
      <c r="I436" s="154"/>
      <c r="J436" s="122"/>
      <c r="K436" s="122"/>
      <c r="L436" s="122"/>
      <c r="M436" s="122"/>
    </row>
    <row r="437" spans="1:13">
      <c r="A437" s="181"/>
      <c r="B437" s="122"/>
      <c r="C437" s="122"/>
      <c r="D437" s="122"/>
      <c r="E437" s="122"/>
      <c r="F437" s="122"/>
      <c r="G437" s="150"/>
      <c r="I437" s="154"/>
      <c r="J437" s="122"/>
      <c r="K437" s="122"/>
      <c r="L437" s="122"/>
      <c r="M437" s="122"/>
    </row>
    <row r="438" spans="1:13">
      <c r="A438" s="181"/>
      <c r="B438" s="122"/>
      <c r="C438" s="122"/>
      <c r="D438" s="122"/>
      <c r="E438" s="122"/>
      <c r="F438" s="122"/>
      <c r="G438" s="150"/>
      <c r="I438" s="154"/>
      <c r="J438" s="122"/>
      <c r="K438" s="122"/>
      <c r="L438" s="122"/>
      <c r="M438" s="122"/>
    </row>
    <row r="439" spans="1:13">
      <c r="A439" s="181"/>
      <c r="B439" s="122"/>
      <c r="C439" s="122"/>
      <c r="D439" s="122"/>
      <c r="E439" s="122"/>
      <c r="F439" s="122"/>
      <c r="G439" s="150"/>
      <c r="I439" s="154"/>
      <c r="J439" s="122"/>
      <c r="K439" s="122"/>
      <c r="L439" s="122"/>
      <c r="M439" s="122"/>
    </row>
    <row r="440" spans="1:13">
      <c r="A440" s="181"/>
      <c r="B440" s="122"/>
      <c r="C440" s="122"/>
      <c r="D440" s="122"/>
      <c r="E440" s="122"/>
      <c r="F440" s="122"/>
      <c r="G440" s="150"/>
      <c r="I440" s="154"/>
      <c r="J440" s="122"/>
      <c r="K440" s="122"/>
      <c r="L440" s="122"/>
      <c r="M440" s="122"/>
    </row>
    <row r="441" spans="1:13">
      <c r="A441" s="181"/>
      <c r="B441" s="122"/>
      <c r="C441" s="122"/>
      <c r="D441" s="122"/>
      <c r="E441" s="122"/>
      <c r="F441" s="122"/>
      <c r="G441" s="150"/>
      <c r="I441" s="154"/>
      <c r="J441" s="122"/>
      <c r="K441" s="122"/>
      <c r="L441" s="122"/>
      <c r="M441" s="122"/>
    </row>
    <row r="442" spans="1:13">
      <c r="A442" s="181"/>
      <c r="B442" s="122"/>
      <c r="C442" s="122"/>
      <c r="D442" s="122"/>
      <c r="E442" s="122"/>
      <c r="F442" s="122"/>
      <c r="G442" s="150"/>
      <c r="I442" s="154"/>
      <c r="J442" s="122"/>
      <c r="K442" s="122"/>
      <c r="L442" s="122"/>
      <c r="M442" s="122"/>
    </row>
    <row r="443" spans="1:13">
      <c r="A443" s="181"/>
      <c r="B443" s="122"/>
      <c r="C443" s="122"/>
      <c r="D443" s="122"/>
      <c r="E443" s="122"/>
      <c r="F443" s="122"/>
      <c r="G443" s="150"/>
      <c r="I443" s="154"/>
      <c r="J443" s="122"/>
      <c r="K443" s="122"/>
      <c r="L443" s="122"/>
      <c r="M443" s="122"/>
    </row>
    <row r="444" spans="1:13">
      <c r="A444" s="181"/>
      <c r="B444" s="122"/>
      <c r="C444" s="122"/>
      <c r="D444" s="122"/>
      <c r="E444" s="122"/>
      <c r="F444" s="122"/>
      <c r="G444" s="150"/>
      <c r="I444" s="154"/>
      <c r="J444" s="122"/>
      <c r="K444" s="122"/>
      <c r="L444" s="122"/>
      <c r="M444" s="122"/>
    </row>
    <row r="445" spans="1:13">
      <c r="A445" s="181"/>
      <c r="B445" s="122"/>
      <c r="C445" s="122"/>
      <c r="D445" s="122"/>
      <c r="E445" s="122"/>
      <c r="F445" s="122"/>
      <c r="G445" s="150"/>
      <c r="I445" s="154"/>
      <c r="J445" s="122"/>
      <c r="K445" s="122"/>
      <c r="L445" s="122"/>
      <c r="M445" s="122"/>
    </row>
    <row r="446" spans="1:13">
      <c r="A446" s="181"/>
      <c r="B446" s="122"/>
      <c r="C446" s="122"/>
      <c r="D446" s="122"/>
      <c r="E446" s="122"/>
      <c r="F446" s="122"/>
      <c r="G446" s="150"/>
      <c r="I446" s="154"/>
      <c r="J446" s="122"/>
      <c r="K446" s="122"/>
      <c r="L446" s="122"/>
      <c r="M446" s="122"/>
    </row>
    <row r="447" spans="1:13">
      <c r="A447" s="181"/>
      <c r="B447" s="122"/>
      <c r="C447" s="122"/>
      <c r="D447" s="122"/>
      <c r="E447" s="122"/>
      <c r="F447" s="122"/>
      <c r="G447" s="150"/>
      <c r="I447" s="154"/>
      <c r="J447" s="122"/>
      <c r="K447" s="122"/>
      <c r="L447" s="122"/>
      <c r="M447" s="122"/>
    </row>
    <row r="448" spans="1:13">
      <c r="A448" s="181"/>
      <c r="B448" s="122"/>
      <c r="C448" s="122"/>
      <c r="D448" s="122"/>
      <c r="E448" s="122"/>
      <c r="F448" s="122"/>
      <c r="G448" s="150"/>
      <c r="I448" s="154"/>
      <c r="J448" s="122"/>
      <c r="K448" s="122"/>
      <c r="L448" s="122"/>
      <c r="M448" s="122"/>
    </row>
    <row r="449" spans="1:13">
      <c r="A449" s="181"/>
      <c r="B449" s="122"/>
      <c r="C449" s="122"/>
      <c r="D449" s="122"/>
      <c r="E449" s="122"/>
      <c r="F449" s="122"/>
      <c r="G449" s="150"/>
      <c r="I449" s="154"/>
      <c r="J449" s="122"/>
      <c r="K449" s="122"/>
      <c r="L449" s="122"/>
      <c r="M449" s="122"/>
    </row>
    <row r="450" spans="1:13">
      <c r="A450" s="181"/>
      <c r="B450" s="122"/>
      <c r="C450" s="122"/>
      <c r="D450" s="122"/>
      <c r="E450" s="122"/>
      <c r="F450" s="122"/>
      <c r="G450" s="150"/>
      <c r="I450" s="154"/>
      <c r="J450" s="122"/>
      <c r="K450" s="122"/>
      <c r="L450" s="122"/>
      <c r="M450" s="122"/>
    </row>
    <row r="451" spans="1:13">
      <c r="A451" s="181"/>
      <c r="B451" s="122"/>
      <c r="C451" s="122"/>
      <c r="D451" s="122"/>
      <c r="E451" s="122"/>
      <c r="F451" s="122"/>
      <c r="G451" s="150"/>
      <c r="I451" s="154"/>
      <c r="J451" s="122"/>
      <c r="K451" s="122"/>
      <c r="L451" s="122"/>
      <c r="M451" s="122"/>
    </row>
    <row r="452" spans="1:13">
      <c r="A452" s="181"/>
      <c r="B452" s="122"/>
      <c r="C452" s="122"/>
      <c r="D452" s="122"/>
      <c r="E452" s="122"/>
      <c r="F452" s="122"/>
      <c r="G452" s="150"/>
      <c r="I452" s="154"/>
      <c r="J452" s="122"/>
      <c r="K452" s="122"/>
      <c r="L452" s="122"/>
      <c r="M452" s="122"/>
    </row>
    <row r="453" spans="1:13">
      <c r="A453" s="181"/>
      <c r="B453" s="122"/>
      <c r="C453" s="122"/>
      <c r="D453" s="122"/>
      <c r="E453" s="122"/>
      <c r="F453" s="122"/>
      <c r="G453" s="150"/>
      <c r="I453" s="154"/>
      <c r="J453" s="122"/>
      <c r="K453" s="122"/>
      <c r="L453" s="122"/>
      <c r="M453" s="122"/>
    </row>
    <row r="454" spans="1:13">
      <c r="A454" s="181"/>
      <c r="B454" s="122"/>
      <c r="C454" s="122"/>
      <c r="D454" s="122"/>
      <c r="E454" s="122"/>
      <c r="F454" s="122"/>
      <c r="G454" s="150"/>
      <c r="I454" s="154"/>
      <c r="J454" s="122"/>
      <c r="K454" s="122"/>
      <c r="L454" s="122"/>
      <c r="M454" s="122"/>
    </row>
    <row r="455" spans="1:13">
      <c r="A455" s="181"/>
      <c r="B455" s="122"/>
      <c r="C455" s="122"/>
      <c r="D455" s="122"/>
      <c r="E455" s="122"/>
      <c r="F455" s="122"/>
      <c r="G455" s="150"/>
      <c r="I455" s="154"/>
      <c r="J455" s="122"/>
      <c r="K455" s="122"/>
      <c r="L455" s="122"/>
      <c r="M455" s="122"/>
    </row>
    <row r="456" spans="1:13">
      <c r="A456" s="181"/>
      <c r="B456" s="122"/>
      <c r="C456" s="122"/>
      <c r="D456" s="122"/>
      <c r="E456" s="122"/>
      <c r="F456" s="122"/>
      <c r="G456" s="150"/>
      <c r="I456" s="154"/>
      <c r="J456" s="122"/>
      <c r="K456" s="122"/>
      <c r="L456" s="122"/>
      <c r="M456" s="122"/>
    </row>
    <row r="457" spans="1:13">
      <c r="A457" s="181"/>
      <c r="B457" s="122"/>
      <c r="C457" s="122"/>
      <c r="D457" s="122"/>
      <c r="E457" s="122"/>
      <c r="F457" s="122"/>
      <c r="G457" s="150"/>
      <c r="I457" s="154"/>
      <c r="J457" s="122"/>
      <c r="K457" s="122"/>
      <c r="L457" s="122"/>
      <c r="M457" s="122"/>
    </row>
    <row r="458" spans="1:13">
      <c r="A458" s="181"/>
      <c r="B458" s="122"/>
      <c r="C458" s="122"/>
      <c r="D458" s="122"/>
      <c r="E458" s="122"/>
      <c r="F458" s="122"/>
      <c r="G458" s="150"/>
      <c r="I458" s="154"/>
      <c r="J458" s="122"/>
      <c r="K458" s="122"/>
      <c r="L458" s="122"/>
      <c r="M458" s="122"/>
    </row>
    <row r="459" spans="1:13">
      <c r="A459" s="181"/>
      <c r="B459" s="122"/>
      <c r="C459" s="122"/>
      <c r="D459" s="122"/>
      <c r="E459" s="122"/>
      <c r="F459" s="122"/>
      <c r="G459" s="150"/>
      <c r="I459" s="154"/>
      <c r="J459" s="122"/>
      <c r="K459" s="122"/>
      <c r="L459" s="122"/>
      <c r="M459" s="122"/>
    </row>
    <row r="460" spans="1:13">
      <c r="A460" s="181"/>
      <c r="B460" s="122"/>
      <c r="C460" s="122"/>
      <c r="D460" s="122"/>
      <c r="E460" s="122"/>
      <c r="F460" s="122"/>
      <c r="G460" s="150"/>
      <c r="I460" s="154"/>
      <c r="J460" s="122"/>
      <c r="K460" s="122"/>
      <c r="L460" s="122"/>
      <c r="M460" s="122"/>
    </row>
    <row r="461" spans="1:13">
      <c r="A461" s="181"/>
      <c r="B461" s="122"/>
      <c r="C461" s="122"/>
      <c r="D461" s="122"/>
      <c r="E461" s="122"/>
      <c r="F461" s="122"/>
      <c r="G461" s="150"/>
      <c r="I461" s="154"/>
      <c r="J461" s="122"/>
      <c r="K461" s="122"/>
      <c r="L461" s="122"/>
      <c r="M461" s="122"/>
    </row>
    <row r="462" spans="1:13">
      <c r="A462" s="181"/>
      <c r="B462" s="122"/>
      <c r="C462" s="122"/>
      <c r="D462" s="122"/>
      <c r="E462" s="122"/>
      <c r="F462" s="122"/>
      <c r="G462" s="150"/>
      <c r="I462" s="154"/>
      <c r="J462" s="122"/>
      <c r="K462" s="122"/>
      <c r="L462" s="122"/>
      <c r="M462" s="122"/>
    </row>
    <row r="463" spans="1:13">
      <c r="A463" s="181"/>
      <c r="B463" s="122"/>
      <c r="C463" s="122"/>
      <c r="D463" s="122"/>
      <c r="E463" s="122"/>
      <c r="F463" s="122"/>
      <c r="G463" s="150"/>
      <c r="I463" s="154"/>
      <c r="J463" s="122"/>
      <c r="K463" s="122"/>
      <c r="L463" s="122"/>
      <c r="M463" s="122"/>
    </row>
    <row r="464" spans="1:13">
      <c r="A464" s="181"/>
      <c r="B464" s="122"/>
      <c r="C464" s="122"/>
      <c r="D464" s="122"/>
      <c r="E464" s="122"/>
      <c r="F464" s="122"/>
      <c r="G464" s="150"/>
      <c r="I464" s="154"/>
      <c r="J464" s="122"/>
      <c r="K464" s="122"/>
      <c r="L464" s="122"/>
      <c r="M464" s="122"/>
    </row>
    <row r="465" spans="1:13">
      <c r="A465" s="181"/>
      <c r="B465" s="122"/>
      <c r="C465" s="122"/>
      <c r="D465" s="122"/>
      <c r="E465" s="122"/>
      <c r="F465" s="122"/>
      <c r="G465" s="150"/>
      <c r="I465" s="154"/>
      <c r="J465" s="122"/>
      <c r="K465" s="122"/>
      <c r="L465" s="122"/>
      <c r="M465" s="122"/>
    </row>
    <row r="466" spans="1:13">
      <c r="A466" s="181"/>
      <c r="B466" s="122"/>
      <c r="C466" s="122"/>
      <c r="D466" s="122"/>
      <c r="E466" s="122"/>
      <c r="F466" s="122"/>
      <c r="G466" s="150"/>
      <c r="I466" s="154"/>
      <c r="J466" s="122"/>
      <c r="K466" s="122"/>
      <c r="L466" s="122"/>
      <c r="M466" s="122"/>
    </row>
    <row r="467" spans="1:13">
      <c r="A467" s="181"/>
      <c r="B467" s="122"/>
      <c r="C467" s="122"/>
      <c r="D467" s="122"/>
      <c r="E467" s="122"/>
      <c r="F467" s="122"/>
      <c r="G467" s="150"/>
      <c r="I467" s="154"/>
      <c r="J467" s="122"/>
      <c r="K467" s="122"/>
      <c r="L467" s="122"/>
      <c r="M467" s="122"/>
    </row>
    <row r="468" spans="1:13">
      <c r="A468" s="181"/>
      <c r="B468" s="122"/>
      <c r="C468" s="122"/>
      <c r="D468" s="122"/>
      <c r="E468" s="122"/>
      <c r="F468" s="122"/>
      <c r="G468" s="150"/>
      <c r="I468" s="154"/>
      <c r="J468" s="122"/>
      <c r="K468" s="122"/>
      <c r="L468" s="122"/>
      <c r="M468" s="122"/>
    </row>
    <row r="469" spans="1:13">
      <c r="A469" s="181"/>
      <c r="B469" s="122"/>
      <c r="C469" s="122"/>
      <c r="D469" s="122"/>
      <c r="E469" s="122"/>
      <c r="F469" s="122"/>
      <c r="G469" s="150"/>
      <c r="I469" s="154"/>
      <c r="J469" s="122"/>
      <c r="K469" s="122"/>
      <c r="L469" s="122"/>
      <c r="M469" s="122"/>
    </row>
    <row r="470" spans="1:13">
      <c r="A470" s="181"/>
      <c r="B470" s="122"/>
      <c r="C470" s="122"/>
      <c r="D470" s="122"/>
      <c r="E470" s="122"/>
      <c r="F470" s="122"/>
      <c r="G470" s="150"/>
      <c r="I470" s="154"/>
      <c r="J470" s="122"/>
      <c r="K470" s="122"/>
      <c r="L470" s="122"/>
      <c r="M470" s="122"/>
    </row>
    <row r="471" spans="1:13">
      <c r="A471" s="181"/>
      <c r="B471" s="122"/>
      <c r="C471" s="122"/>
      <c r="D471" s="122"/>
      <c r="E471" s="122"/>
      <c r="F471" s="122"/>
      <c r="G471" s="150"/>
      <c r="I471" s="154"/>
      <c r="J471" s="122"/>
      <c r="K471" s="122"/>
      <c r="L471" s="122"/>
      <c r="M471" s="122"/>
    </row>
    <row r="472" spans="1:13">
      <c r="A472" s="181"/>
      <c r="B472" s="122"/>
      <c r="C472" s="122"/>
      <c r="D472" s="122"/>
      <c r="E472" s="122"/>
      <c r="F472" s="122"/>
      <c r="G472" s="150"/>
      <c r="I472" s="154"/>
      <c r="J472" s="122"/>
      <c r="K472" s="122"/>
      <c r="L472" s="122"/>
      <c r="M472" s="122"/>
    </row>
    <row r="473" spans="1:13">
      <c r="A473" s="181"/>
      <c r="B473" s="122"/>
      <c r="C473" s="122"/>
      <c r="D473" s="122"/>
      <c r="E473" s="122"/>
      <c r="F473" s="122"/>
      <c r="G473" s="150"/>
      <c r="I473" s="154"/>
      <c r="J473" s="122"/>
      <c r="K473" s="122"/>
      <c r="L473" s="122"/>
      <c r="M473" s="122"/>
    </row>
    <row r="474" spans="1:13">
      <c r="A474" s="181"/>
      <c r="B474" s="122"/>
      <c r="C474" s="122"/>
      <c r="D474" s="122"/>
      <c r="E474" s="122"/>
      <c r="F474" s="122"/>
      <c r="G474" s="150"/>
      <c r="I474" s="154"/>
      <c r="J474" s="122"/>
      <c r="K474" s="122"/>
      <c r="L474" s="122"/>
      <c r="M474" s="122"/>
    </row>
    <row r="475" spans="1:13">
      <c r="A475" s="181"/>
      <c r="B475" s="122"/>
      <c r="C475" s="122"/>
      <c r="D475" s="122"/>
      <c r="E475" s="122"/>
      <c r="F475" s="122"/>
      <c r="G475" s="150"/>
      <c r="I475" s="154"/>
      <c r="J475" s="122"/>
      <c r="K475" s="122"/>
      <c r="L475" s="122"/>
      <c r="M475" s="122"/>
    </row>
    <row r="476" spans="1:13">
      <c r="A476" s="181"/>
      <c r="B476" s="122"/>
      <c r="C476" s="122"/>
      <c r="D476" s="122"/>
      <c r="E476" s="122"/>
      <c r="F476" s="122"/>
      <c r="G476" s="150"/>
      <c r="I476" s="154"/>
      <c r="J476" s="122"/>
      <c r="K476" s="122"/>
      <c r="L476" s="122"/>
      <c r="M476" s="122"/>
    </row>
    <row r="477" spans="1:13">
      <c r="A477" s="181"/>
      <c r="B477" s="122"/>
      <c r="C477" s="122"/>
      <c r="D477" s="122"/>
      <c r="E477" s="122"/>
      <c r="F477" s="122"/>
      <c r="G477" s="150"/>
      <c r="I477" s="154"/>
      <c r="J477" s="122"/>
      <c r="K477" s="122"/>
      <c r="L477" s="122"/>
      <c r="M477" s="122"/>
    </row>
    <row r="478" spans="1:13">
      <c r="A478" s="181"/>
      <c r="B478" s="122"/>
      <c r="C478" s="122"/>
      <c r="D478" s="122"/>
      <c r="E478" s="122"/>
      <c r="F478" s="122"/>
      <c r="G478" s="150"/>
      <c r="I478" s="154"/>
      <c r="J478" s="122"/>
      <c r="K478" s="122"/>
      <c r="L478" s="122"/>
      <c r="M478" s="122"/>
    </row>
    <row r="479" spans="1:13">
      <c r="A479" s="181"/>
      <c r="B479" s="122"/>
      <c r="C479" s="122"/>
      <c r="D479" s="122"/>
      <c r="E479" s="122"/>
      <c r="F479" s="122"/>
      <c r="G479" s="150"/>
      <c r="I479" s="154"/>
      <c r="J479" s="122"/>
      <c r="K479" s="122"/>
      <c r="L479" s="122"/>
      <c r="M479" s="122"/>
    </row>
    <row r="480" spans="1:13">
      <c r="A480" s="181"/>
      <c r="B480" s="122"/>
      <c r="C480" s="122"/>
      <c r="D480" s="122"/>
      <c r="E480" s="122"/>
      <c r="F480" s="122"/>
      <c r="G480" s="150"/>
      <c r="I480" s="154"/>
      <c r="J480" s="122"/>
      <c r="K480" s="122"/>
      <c r="L480" s="122"/>
      <c r="M480" s="122"/>
    </row>
    <row r="481" spans="1:13">
      <c r="A481" s="181"/>
      <c r="B481" s="122"/>
      <c r="C481" s="122"/>
      <c r="D481" s="122"/>
      <c r="E481" s="122"/>
      <c r="F481" s="122"/>
      <c r="G481" s="150"/>
      <c r="I481" s="154"/>
      <c r="J481" s="122"/>
      <c r="K481" s="122"/>
      <c r="L481" s="122"/>
      <c r="M481" s="122"/>
    </row>
    <row r="482" spans="1:13">
      <c r="A482" s="181"/>
      <c r="B482" s="122"/>
      <c r="C482" s="122"/>
      <c r="D482" s="122"/>
      <c r="E482" s="122"/>
      <c r="F482" s="122"/>
      <c r="G482" s="150"/>
      <c r="I482" s="154"/>
      <c r="J482" s="122"/>
      <c r="K482" s="122"/>
      <c r="L482" s="122"/>
      <c r="M482" s="122"/>
    </row>
    <row r="483" spans="1:13">
      <c r="A483" s="181"/>
      <c r="B483" s="122"/>
      <c r="C483" s="122"/>
      <c r="D483" s="122"/>
      <c r="E483" s="122"/>
      <c r="F483" s="122"/>
      <c r="G483" s="150"/>
      <c r="I483" s="154"/>
      <c r="J483" s="122"/>
      <c r="K483" s="122"/>
      <c r="L483" s="122"/>
      <c r="M483" s="122"/>
    </row>
    <row r="484" spans="1:13">
      <c r="A484" s="181"/>
      <c r="B484" s="122"/>
      <c r="C484" s="122"/>
      <c r="D484" s="122"/>
      <c r="E484" s="122"/>
      <c r="F484" s="122"/>
      <c r="G484" s="150"/>
      <c r="I484" s="154"/>
      <c r="J484" s="122"/>
      <c r="K484" s="122"/>
      <c r="L484" s="122"/>
      <c r="M484" s="122"/>
    </row>
    <row r="485" spans="1:13">
      <c r="A485" s="181"/>
      <c r="B485" s="122"/>
      <c r="C485" s="122"/>
      <c r="D485" s="122"/>
      <c r="E485" s="122"/>
      <c r="F485" s="122"/>
      <c r="G485" s="150"/>
      <c r="I485" s="154"/>
      <c r="J485" s="122"/>
      <c r="K485" s="122"/>
      <c r="L485" s="122"/>
      <c r="M485" s="122"/>
    </row>
    <row r="486" spans="1:13">
      <c r="A486" s="181"/>
      <c r="B486" s="122"/>
      <c r="C486" s="122"/>
      <c r="D486" s="122"/>
      <c r="E486" s="122"/>
      <c r="F486" s="122"/>
      <c r="G486" s="150"/>
      <c r="I486" s="154"/>
      <c r="J486" s="122"/>
      <c r="K486" s="122"/>
      <c r="L486" s="122"/>
      <c r="M486" s="122"/>
    </row>
    <row r="487" spans="1:13">
      <c r="A487" s="181"/>
      <c r="B487" s="122"/>
      <c r="C487" s="122"/>
      <c r="D487" s="122"/>
      <c r="E487" s="122"/>
      <c r="F487" s="122"/>
      <c r="G487" s="150"/>
      <c r="I487" s="154"/>
      <c r="J487" s="122"/>
      <c r="K487" s="122"/>
      <c r="L487" s="122"/>
      <c r="M487" s="122"/>
    </row>
    <row r="488" spans="1:13">
      <c r="A488" s="181"/>
      <c r="B488" s="122"/>
      <c r="C488" s="122"/>
      <c r="D488" s="122"/>
      <c r="E488" s="122"/>
      <c r="F488" s="122"/>
      <c r="G488" s="150"/>
      <c r="I488" s="154"/>
      <c r="J488" s="122"/>
      <c r="K488" s="122"/>
      <c r="L488" s="122"/>
      <c r="M488" s="122"/>
    </row>
    <row r="489" spans="1:13">
      <c r="A489" s="181"/>
      <c r="B489" s="122"/>
      <c r="C489" s="122"/>
      <c r="D489" s="122"/>
      <c r="E489" s="122"/>
      <c r="F489" s="122"/>
      <c r="G489" s="150"/>
      <c r="I489" s="154"/>
      <c r="J489" s="122"/>
      <c r="K489" s="122"/>
      <c r="L489" s="122"/>
      <c r="M489" s="122"/>
    </row>
    <row r="490" spans="1:13">
      <c r="A490" s="181"/>
      <c r="B490" s="122"/>
      <c r="C490" s="122"/>
      <c r="D490" s="122"/>
      <c r="E490" s="122"/>
      <c r="F490" s="122"/>
      <c r="G490" s="150"/>
      <c r="I490" s="154"/>
      <c r="J490" s="122"/>
      <c r="K490" s="122"/>
      <c r="L490" s="122"/>
      <c r="M490" s="122"/>
    </row>
    <row r="491" spans="1:13">
      <c r="A491" s="181"/>
      <c r="B491" s="122"/>
      <c r="C491" s="122"/>
      <c r="D491" s="122"/>
      <c r="E491" s="122"/>
      <c r="F491" s="122"/>
      <c r="G491" s="150"/>
      <c r="I491" s="154"/>
      <c r="J491" s="122"/>
      <c r="K491" s="122"/>
      <c r="L491" s="122"/>
      <c r="M491" s="122"/>
    </row>
    <row r="492" spans="1:13">
      <c r="A492" s="181"/>
      <c r="B492" s="122"/>
      <c r="C492" s="122"/>
      <c r="D492" s="122"/>
      <c r="E492" s="122"/>
      <c r="F492" s="122"/>
      <c r="G492" s="150"/>
      <c r="I492" s="154"/>
      <c r="J492" s="122"/>
      <c r="K492" s="122"/>
      <c r="L492" s="122"/>
      <c r="M492" s="122"/>
    </row>
    <row r="493" spans="1:13">
      <c r="A493" s="181"/>
      <c r="B493" s="122"/>
      <c r="C493" s="122"/>
      <c r="D493" s="122"/>
      <c r="E493" s="122"/>
      <c r="F493" s="122"/>
      <c r="G493" s="150"/>
      <c r="I493" s="154"/>
      <c r="J493" s="122"/>
      <c r="K493" s="122"/>
      <c r="L493" s="122"/>
      <c r="M493" s="122"/>
    </row>
    <row r="494" spans="1:13">
      <c r="A494" s="181"/>
      <c r="B494" s="122"/>
      <c r="C494" s="122"/>
      <c r="D494" s="122"/>
      <c r="E494" s="122"/>
      <c r="F494" s="122"/>
      <c r="G494" s="150"/>
      <c r="I494" s="154"/>
      <c r="J494" s="122"/>
      <c r="K494" s="122"/>
      <c r="L494" s="122"/>
      <c r="M494" s="122"/>
    </row>
    <row r="495" spans="1:13">
      <c r="A495" s="181"/>
      <c r="B495" s="122"/>
      <c r="C495" s="122"/>
      <c r="D495" s="122"/>
      <c r="E495" s="122"/>
      <c r="F495" s="122"/>
      <c r="G495" s="150"/>
      <c r="I495" s="154"/>
      <c r="J495" s="122"/>
      <c r="K495" s="122"/>
      <c r="L495" s="122"/>
      <c r="M495" s="122"/>
    </row>
    <row r="496" spans="1:13">
      <c r="A496" s="181"/>
      <c r="B496" s="122"/>
      <c r="C496" s="122"/>
      <c r="D496" s="122"/>
      <c r="E496" s="122"/>
      <c r="F496" s="122"/>
      <c r="G496" s="150"/>
      <c r="I496" s="154"/>
      <c r="J496" s="122"/>
      <c r="K496" s="122"/>
      <c r="L496" s="122"/>
      <c r="M496" s="122"/>
    </row>
    <row r="497" spans="1:13">
      <c r="A497" s="181"/>
      <c r="B497" s="122"/>
      <c r="C497" s="122"/>
      <c r="D497" s="122"/>
      <c r="E497" s="122"/>
      <c r="F497" s="122"/>
      <c r="G497" s="150"/>
      <c r="I497" s="154"/>
      <c r="J497" s="122"/>
      <c r="K497" s="122"/>
      <c r="L497" s="122"/>
      <c r="M497" s="122"/>
    </row>
    <row r="498" spans="1:13">
      <c r="A498" s="181"/>
      <c r="B498" s="122"/>
      <c r="C498" s="122"/>
      <c r="D498" s="122"/>
      <c r="E498" s="122"/>
      <c r="F498" s="122"/>
      <c r="G498" s="150"/>
      <c r="I498" s="154"/>
      <c r="J498" s="122"/>
      <c r="K498" s="122"/>
      <c r="L498" s="122"/>
      <c r="M498" s="122"/>
    </row>
    <row r="499" spans="1:13">
      <c r="A499" s="181"/>
      <c r="B499" s="122"/>
      <c r="C499" s="122"/>
      <c r="D499" s="122"/>
      <c r="E499" s="122"/>
      <c r="F499" s="122"/>
      <c r="G499" s="150"/>
      <c r="I499" s="154"/>
      <c r="J499" s="122"/>
      <c r="K499" s="122"/>
      <c r="L499" s="122"/>
      <c r="M499" s="122"/>
    </row>
    <row r="500" spans="1:13">
      <c r="A500" s="181"/>
      <c r="B500" s="122"/>
      <c r="C500" s="122"/>
      <c r="D500" s="122"/>
      <c r="E500" s="122"/>
      <c r="F500" s="122"/>
      <c r="G500" s="150"/>
      <c r="I500" s="154"/>
      <c r="J500" s="122"/>
      <c r="K500" s="122"/>
      <c r="L500" s="122"/>
      <c r="M500" s="122"/>
    </row>
    <row r="501" spans="1:13">
      <c r="A501" s="181"/>
      <c r="B501" s="122"/>
      <c r="C501" s="122"/>
      <c r="D501" s="122"/>
      <c r="E501" s="122"/>
      <c r="F501" s="122"/>
      <c r="G501" s="150"/>
      <c r="I501" s="154"/>
      <c r="J501" s="122"/>
      <c r="K501" s="122"/>
      <c r="L501" s="122"/>
      <c r="M501" s="122"/>
    </row>
    <row r="502" spans="1:13">
      <c r="A502" s="181"/>
      <c r="B502" s="122"/>
      <c r="C502" s="122"/>
      <c r="D502" s="122"/>
      <c r="E502" s="122"/>
      <c r="F502" s="122"/>
      <c r="G502" s="150"/>
      <c r="I502" s="154"/>
      <c r="J502" s="122"/>
      <c r="K502" s="122"/>
      <c r="L502" s="122"/>
      <c r="M502" s="122"/>
    </row>
    <row r="503" spans="1:13">
      <c r="A503" s="181"/>
      <c r="B503" s="122"/>
      <c r="C503" s="122"/>
      <c r="D503" s="122"/>
      <c r="E503" s="122"/>
      <c r="F503" s="122"/>
      <c r="G503" s="150"/>
      <c r="I503" s="154"/>
      <c r="J503" s="122"/>
      <c r="K503" s="122"/>
      <c r="L503" s="122"/>
      <c r="M503" s="122"/>
    </row>
    <row r="504" spans="1:13">
      <c r="A504" s="181"/>
      <c r="B504" s="122"/>
      <c r="C504" s="122"/>
      <c r="D504" s="122"/>
      <c r="E504" s="122"/>
      <c r="F504" s="122"/>
      <c r="G504" s="150"/>
      <c r="I504" s="154"/>
      <c r="J504" s="122"/>
      <c r="K504" s="122"/>
      <c r="L504" s="122"/>
      <c r="M504" s="122"/>
    </row>
    <row r="505" spans="1:13">
      <c r="A505" s="181"/>
      <c r="B505" s="122"/>
      <c r="C505" s="122"/>
      <c r="D505" s="122"/>
      <c r="E505" s="122"/>
      <c r="F505" s="122"/>
      <c r="G505" s="150"/>
      <c r="I505" s="154"/>
      <c r="J505" s="122"/>
      <c r="K505" s="122"/>
      <c r="L505" s="122"/>
      <c r="M505" s="122"/>
    </row>
    <row r="506" spans="1:13">
      <c r="A506" s="181"/>
      <c r="B506" s="122"/>
      <c r="C506" s="122"/>
      <c r="D506" s="122"/>
      <c r="E506" s="122"/>
      <c r="F506" s="122"/>
      <c r="G506" s="150"/>
      <c r="I506" s="154"/>
      <c r="J506" s="122"/>
      <c r="K506" s="122"/>
      <c r="L506" s="122"/>
      <c r="M506" s="122"/>
    </row>
    <row r="507" spans="1:13">
      <c r="A507" s="181"/>
      <c r="B507" s="122"/>
      <c r="C507" s="122"/>
      <c r="D507" s="122"/>
      <c r="E507" s="122"/>
      <c r="F507" s="122"/>
      <c r="G507" s="150"/>
      <c r="I507" s="154"/>
      <c r="J507" s="122"/>
      <c r="K507" s="122"/>
      <c r="L507" s="122"/>
      <c r="M507" s="122"/>
    </row>
    <row r="508" spans="1:13">
      <c r="A508" s="181"/>
      <c r="B508" s="122"/>
      <c r="C508" s="122"/>
      <c r="D508" s="122"/>
      <c r="E508" s="122"/>
      <c r="F508" s="122"/>
      <c r="G508" s="150"/>
      <c r="I508" s="154"/>
      <c r="J508" s="122"/>
      <c r="K508" s="122"/>
      <c r="L508" s="122"/>
      <c r="M508" s="122"/>
    </row>
    <row r="509" spans="1:13">
      <c r="A509" s="181"/>
      <c r="B509" s="122"/>
      <c r="C509" s="122"/>
      <c r="D509" s="122"/>
      <c r="E509" s="122"/>
      <c r="F509" s="122"/>
      <c r="G509" s="150"/>
      <c r="I509" s="154"/>
      <c r="J509" s="122"/>
      <c r="K509" s="122"/>
      <c r="L509" s="122"/>
      <c r="M509" s="122"/>
    </row>
    <row r="510" spans="1:13">
      <c r="A510" s="181"/>
      <c r="B510" s="122"/>
      <c r="C510" s="122"/>
      <c r="D510" s="122"/>
      <c r="E510" s="122"/>
      <c r="F510" s="122"/>
      <c r="G510" s="150"/>
      <c r="I510" s="154"/>
      <c r="J510" s="122"/>
      <c r="K510" s="122"/>
      <c r="L510" s="122"/>
      <c r="M510" s="122"/>
    </row>
    <row r="511" spans="1:13">
      <c r="A511" s="181"/>
      <c r="B511" s="122"/>
      <c r="C511" s="122"/>
      <c r="D511" s="122"/>
      <c r="E511" s="122"/>
      <c r="F511" s="122"/>
      <c r="G511" s="150"/>
      <c r="I511" s="154"/>
      <c r="J511" s="122"/>
      <c r="K511" s="122"/>
      <c r="L511" s="122"/>
      <c r="M511" s="122"/>
    </row>
    <row r="512" spans="1:13">
      <c r="A512" s="181"/>
      <c r="B512" s="122"/>
      <c r="C512" s="122"/>
      <c r="D512" s="122"/>
      <c r="E512" s="122"/>
      <c r="F512" s="122"/>
      <c r="G512" s="150"/>
      <c r="I512" s="154"/>
      <c r="J512" s="122"/>
      <c r="K512" s="122"/>
      <c r="L512" s="122"/>
      <c r="M512" s="122"/>
    </row>
    <row r="513" spans="1:13">
      <c r="A513" s="181"/>
      <c r="B513" s="122"/>
      <c r="C513" s="122"/>
      <c r="D513" s="122"/>
      <c r="E513" s="122"/>
      <c r="F513" s="122"/>
      <c r="G513" s="150"/>
      <c r="I513" s="154"/>
      <c r="J513" s="122"/>
      <c r="K513" s="122"/>
      <c r="L513" s="122"/>
      <c r="M513" s="122"/>
    </row>
    <row r="514" spans="1:13">
      <c r="A514" s="181"/>
      <c r="B514" s="122"/>
      <c r="C514" s="122"/>
      <c r="D514" s="122"/>
      <c r="E514" s="122"/>
      <c r="F514" s="122"/>
      <c r="G514" s="150"/>
      <c r="I514" s="154"/>
      <c r="J514" s="122"/>
      <c r="K514" s="122"/>
      <c r="L514" s="122"/>
      <c r="M514" s="122"/>
    </row>
    <row r="515" spans="1:13">
      <c r="A515" s="181"/>
      <c r="B515" s="122"/>
      <c r="C515" s="122"/>
      <c r="D515" s="122"/>
      <c r="E515" s="122"/>
      <c r="F515" s="122"/>
      <c r="G515" s="150"/>
      <c r="I515" s="154"/>
      <c r="J515" s="122"/>
      <c r="K515" s="122"/>
      <c r="L515" s="122"/>
      <c r="M515" s="122"/>
    </row>
    <row r="516" spans="1:13">
      <c r="A516" s="181"/>
      <c r="B516" s="122"/>
      <c r="C516" s="122"/>
      <c r="D516" s="122"/>
      <c r="E516" s="122"/>
      <c r="F516" s="122"/>
      <c r="G516" s="150"/>
      <c r="I516" s="154"/>
      <c r="J516" s="122"/>
      <c r="K516" s="122"/>
      <c r="L516" s="122"/>
      <c r="M516" s="122"/>
    </row>
    <row r="517" spans="1:13">
      <c r="A517" s="181"/>
      <c r="B517" s="122"/>
      <c r="C517" s="122"/>
      <c r="D517" s="122"/>
      <c r="E517" s="122"/>
      <c r="F517" s="122"/>
      <c r="G517" s="150"/>
      <c r="I517" s="154"/>
      <c r="J517" s="122"/>
      <c r="K517" s="122"/>
      <c r="L517" s="122"/>
      <c r="M517" s="122"/>
    </row>
    <row r="518" spans="1:13">
      <c r="A518" s="181"/>
      <c r="B518" s="122"/>
      <c r="C518" s="122"/>
      <c r="D518" s="122"/>
      <c r="E518" s="122"/>
      <c r="F518" s="122"/>
      <c r="G518" s="150"/>
      <c r="I518" s="154"/>
      <c r="J518" s="122"/>
      <c r="K518" s="122"/>
      <c r="L518" s="122"/>
      <c r="M518" s="122"/>
    </row>
    <row r="519" spans="1:13">
      <c r="A519" s="181"/>
      <c r="B519" s="122"/>
      <c r="C519" s="122"/>
      <c r="D519" s="122"/>
      <c r="E519" s="122"/>
      <c r="F519" s="122"/>
      <c r="G519" s="150"/>
      <c r="I519" s="154"/>
      <c r="J519" s="122"/>
      <c r="K519" s="122"/>
      <c r="L519" s="122"/>
      <c r="M519" s="122"/>
    </row>
    <row r="520" spans="1:13">
      <c r="A520" s="181"/>
      <c r="B520" s="122"/>
      <c r="C520" s="122"/>
      <c r="D520" s="122"/>
      <c r="E520" s="122"/>
      <c r="F520" s="122"/>
      <c r="G520" s="150"/>
      <c r="I520" s="154"/>
      <c r="J520" s="122"/>
      <c r="K520" s="122"/>
      <c r="L520" s="122"/>
      <c r="M520" s="122"/>
    </row>
    <row r="521" spans="1:13">
      <c r="A521" s="181"/>
      <c r="B521" s="122"/>
      <c r="C521" s="122"/>
      <c r="D521" s="122"/>
      <c r="E521" s="122"/>
      <c r="F521" s="122"/>
      <c r="G521" s="150"/>
      <c r="I521" s="154"/>
      <c r="J521" s="122"/>
      <c r="K521" s="122"/>
      <c r="L521" s="122"/>
      <c r="M521" s="122"/>
    </row>
    <row r="522" spans="1:13">
      <c r="A522" s="181"/>
      <c r="B522" s="122"/>
      <c r="C522" s="122"/>
      <c r="D522" s="122"/>
      <c r="E522" s="122"/>
      <c r="F522" s="122"/>
      <c r="G522" s="150"/>
      <c r="I522" s="154"/>
      <c r="J522" s="122"/>
      <c r="K522" s="122"/>
      <c r="L522" s="122"/>
      <c r="M522" s="122"/>
    </row>
    <row r="523" spans="1:13">
      <c r="A523" s="181"/>
      <c r="B523" s="122"/>
      <c r="C523" s="122"/>
      <c r="D523" s="122"/>
      <c r="E523" s="122"/>
      <c r="F523" s="122"/>
      <c r="G523" s="150"/>
      <c r="I523" s="154"/>
      <c r="J523" s="122"/>
      <c r="K523" s="122"/>
      <c r="L523" s="122"/>
      <c r="M523" s="122"/>
    </row>
    <row r="524" spans="1:13">
      <c r="A524" s="181"/>
      <c r="B524" s="122"/>
      <c r="C524" s="122"/>
      <c r="D524" s="122"/>
      <c r="E524" s="122"/>
      <c r="F524" s="122"/>
      <c r="G524" s="150"/>
      <c r="I524" s="154"/>
      <c r="J524" s="122"/>
      <c r="K524" s="122"/>
      <c r="L524" s="122"/>
      <c r="M524" s="122"/>
    </row>
    <row r="525" spans="1:13">
      <c r="A525" s="181"/>
      <c r="B525" s="122"/>
      <c r="C525" s="122"/>
      <c r="D525" s="122"/>
      <c r="E525" s="122"/>
      <c r="F525" s="122"/>
      <c r="G525" s="150"/>
      <c r="I525" s="154"/>
      <c r="J525" s="122"/>
      <c r="K525" s="122"/>
      <c r="L525" s="122"/>
      <c r="M525" s="122"/>
    </row>
    <row r="526" spans="1:13">
      <c r="A526" s="181"/>
      <c r="B526" s="122"/>
      <c r="C526" s="122"/>
      <c r="D526" s="122"/>
      <c r="E526" s="122"/>
      <c r="F526" s="122"/>
      <c r="G526" s="150"/>
      <c r="I526" s="154"/>
      <c r="J526" s="122"/>
      <c r="K526" s="122"/>
      <c r="L526" s="122"/>
      <c r="M526" s="122"/>
    </row>
    <row r="527" spans="1:13">
      <c r="A527" s="181"/>
      <c r="B527" s="122"/>
      <c r="C527" s="122"/>
      <c r="D527" s="122"/>
      <c r="E527" s="122"/>
      <c r="F527" s="122"/>
      <c r="G527" s="150"/>
      <c r="I527" s="154"/>
      <c r="J527" s="122"/>
      <c r="K527" s="122"/>
      <c r="L527" s="122"/>
      <c r="M527" s="122"/>
    </row>
    <row r="528" spans="1:13">
      <c r="A528" s="181"/>
      <c r="B528" s="122"/>
      <c r="C528" s="122"/>
      <c r="D528" s="122"/>
      <c r="E528" s="122"/>
      <c r="F528" s="122"/>
      <c r="G528" s="150"/>
      <c r="I528" s="154"/>
      <c r="J528" s="122"/>
      <c r="K528" s="122"/>
      <c r="L528" s="122"/>
      <c r="M528" s="122"/>
    </row>
    <row r="529" spans="1:13">
      <c r="A529" s="181"/>
      <c r="B529" s="122"/>
      <c r="C529" s="122"/>
      <c r="D529" s="122"/>
      <c r="E529" s="122"/>
      <c r="F529" s="122"/>
      <c r="G529" s="150"/>
      <c r="I529" s="154"/>
      <c r="J529" s="122"/>
      <c r="K529" s="122"/>
      <c r="L529" s="122"/>
      <c r="M529" s="122"/>
    </row>
    <row r="530" spans="1:13">
      <c r="A530" s="181"/>
      <c r="B530" s="122"/>
      <c r="C530" s="122"/>
      <c r="D530" s="122"/>
      <c r="E530" s="122"/>
      <c r="F530" s="122"/>
      <c r="G530" s="150"/>
      <c r="I530" s="154"/>
      <c r="J530" s="122"/>
      <c r="K530" s="122"/>
      <c r="L530" s="122"/>
      <c r="M530" s="122"/>
    </row>
    <row r="531" spans="1:13">
      <c r="A531" s="181"/>
      <c r="B531" s="122"/>
      <c r="C531" s="122"/>
      <c r="D531" s="122"/>
      <c r="E531" s="122"/>
      <c r="F531" s="122"/>
      <c r="G531" s="150"/>
      <c r="I531" s="154"/>
      <c r="J531" s="122"/>
      <c r="K531" s="122"/>
      <c r="L531" s="122"/>
      <c r="M531" s="122"/>
    </row>
    <row r="532" spans="1:13">
      <c r="A532" s="181"/>
      <c r="B532" s="122"/>
      <c r="C532" s="122"/>
      <c r="D532" s="122"/>
      <c r="E532" s="122"/>
      <c r="F532" s="122"/>
      <c r="G532" s="150"/>
      <c r="I532" s="154"/>
      <c r="J532" s="122"/>
      <c r="K532" s="122"/>
      <c r="L532" s="122"/>
      <c r="M532" s="122"/>
    </row>
    <row r="533" spans="1:13">
      <c r="A533" s="181"/>
      <c r="B533" s="122"/>
      <c r="C533" s="122"/>
      <c r="D533" s="122"/>
      <c r="E533" s="122"/>
      <c r="F533" s="122"/>
      <c r="G533" s="150"/>
      <c r="I533" s="154"/>
      <c r="J533" s="122"/>
      <c r="K533" s="122"/>
      <c r="L533" s="122"/>
      <c r="M533" s="122"/>
    </row>
    <row r="534" spans="1:13">
      <c r="A534" s="181"/>
      <c r="B534" s="122"/>
      <c r="C534" s="122"/>
      <c r="D534" s="122"/>
      <c r="E534" s="122"/>
      <c r="F534" s="122"/>
      <c r="G534" s="150"/>
      <c r="I534" s="154"/>
      <c r="J534" s="122"/>
      <c r="K534" s="122"/>
      <c r="L534" s="122"/>
      <c r="M534" s="122"/>
    </row>
    <row r="535" spans="1:13">
      <c r="A535" s="181"/>
      <c r="B535" s="122"/>
      <c r="C535" s="122"/>
      <c r="D535" s="122"/>
      <c r="E535" s="122"/>
      <c r="F535" s="122"/>
      <c r="G535" s="150"/>
      <c r="I535" s="154"/>
      <c r="J535" s="122"/>
      <c r="K535" s="122"/>
      <c r="L535" s="122"/>
      <c r="M535" s="122"/>
    </row>
    <row r="536" spans="1:13">
      <c r="A536" s="181"/>
      <c r="B536" s="122"/>
      <c r="C536" s="122"/>
      <c r="D536" s="122"/>
      <c r="E536" s="122"/>
      <c r="F536" s="122"/>
      <c r="G536" s="150"/>
      <c r="I536" s="154"/>
      <c r="J536" s="122"/>
      <c r="K536" s="122"/>
      <c r="L536" s="122"/>
      <c r="M536" s="122"/>
    </row>
    <row r="537" spans="1:13">
      <c r="A537" s="181"/>
      <c r="B537" s="122"/>
      <c r="C537" s="122"/>
      <c r="D537" s="122"/>
      <c r="E537" s="122"/>
      <c r="F537" s="122"/>
      <c r="G537" s="150"/>
      <c r="I537" s="154"/>
      <c r="J537" s="122"/>
      <c r="K537" s="122"/>
      <c r="L537" s="122"/>
      <c r="M537" s="122"/>
    </row>
    <row r="538" spans="1:13">
      <c r="A538" s="181"/>
      <c r="B538" s="122"/>
      <c r="C538" s="122"/>
      <c r="D538" s="122"/>
      <c r="E538" s="122"/>
      <c r="F538" s="122"/>
      <c r="G538" s="150"/>
      <c r="I538" s="154"/>
      <c r="J538" s="122"/>
      <c r="K538" s="122"/>
      <c r="L538" s="122"/>
      <c r="M538" s="122"/>
    </row>
    <row r="539" spans="1:13">
      <c r="A539" s="181"/>
      <c r="B539" s="122"/>
      <c r="C539" s="122"/>
      <c r="D539" s="122"/>
      <c r="E539" s="122"/>
      <c r="F539" s="122"/>
      <c r="G539" s="150"/>
      <c r="I539" s="154"/>
      <c r="J539" s="122"/>
      <c r="K539" s="122"/>
      <c r="L539" s="122"/>
      <c r="M539" s="122"/>
    </row>
    <row r="540" spans="1:13">
      <c r="A540" s="181"/>
      <c r="B540" s="122"/>
      <c r="C540" s="122"/>
      <c r="D540" s="122"/>
      <c r="E540" s="122"/>
      <c r="F540" s="122"/>
      <c r="G540" s="150"/>
      <c r="I540" s="154"/>
      <c r="J540" s="122"/>
      <c r="K540" s="122"/>
      <c r="L540" s="122"/>
      <c r="M540" s="122"/>
    </row>
    <row r="541" spans="1:13">
      <c r="A541" s="181"/>
      <c r="B541" s="122"/>
      <c r="C541" s="122"/>
      <c r="D541" s="122"/>
      <c r="E541" s="122"/>
      <c r="F541" s="122"/>
      <c r="G541" s="150"/>
      <c r="I541" s="154"/>
      <c r="J541" s="122"/>
      <c r="K541" s="122"/>
      <c r="L541" s="122"/>
      <c r="M541" s="122"/>
    </row>
    <row r="542" spans="1:13">
      <c r="A542" s="181"/>
      <c r="B542" s="122"/>
      <c r="C542" s="122"/>
      <c r="D542" s="122"/>
      <c r="E542" s="122"/>
      <c r="F542" s="122"/>
      <c r="G542" s="150"/>
      <c r="I542" s="154"/>
      <c r="J542" s="122"/>
      <c r="K542" s="122"/>
      <c r="L542" s="122"/>
      <c r="M542" s="122"/>
    </row>
    <row r="543" spans="1:13">
      <c r="A543" s="181"/>
      <c r="B543" s="122"/>
      <c r="C543" s="122"/>
      <c r="D543" s="122"/>
      <c r="E543" s="122"/>
      <c r="F543" s="122"/>
      <c r="G543" s="150"/>
      <c r="I543" s="154"/>
      <c r="J543" s="122"/>
      <c r="K543" s="122"/>
      <c r="L543" s="122"/>
      <c r="M543" s="122"/>
    </row>
    <row r="544" spans="1:13">
      <c r="A544" s="181"/>
      <c r="B544" s="122"/>
      <c r="C544" s="122"/>
      <c r="D544" s="122"/>
      <c r="E544" s="122"/>
      <c r="F544" s="122"/>
      <c r="G544" s="150"/>
      <c r="I544" s="154"/>
      <c r="J544" s="122"/>
      <c r="K544" s="122"/>
      <c r="L544" s="122"/>
      <c r="M544" s="122"/>
    </row>
  </sheetData>
  <mergeCells count="16">
    <mergeCell ref="A1:B1"/>
    <mergeCell ref="C1:G1"/>
    <mergeCell ref="H1:L1"/>
    <mergeCell ref="A2:B2"/>
    <mergeCell ref="C2:D2"/>
    <mergeCell ref="A3:B3"/>
    <mergeCell ref="A5:M5"/>
    <mergeCell ref="B6:F6"/>
    <mergeCell ref="B7:F7"/>
    <mergeCell ref="G6:G8"/>
    <mergeCell ref="H6:H8"/>
    <mergeCell ref="I6:I8"/>
    <mergeCell ref="J6:J8"/>
    <mergeCell ref="K6:K8"/>
    <mergeCell ref="L6:L8"/>
    <mergeCell ref="M6:M8"/>
  </mergeCells>
  <pageMargins left="0.699305555555556" right="0.699305555555556" top="0.75" bottom="0.75" header="0.3" footer="0.3"/>
  <pageSetup paperSize="1"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2968"/>
  <sheetViews>
    <sheetView zoomScale="90" zoomScaleNormal="90" workbookViewId="0">
      <selection activeCell="A5" sqref="A5:M5"/>
    </sheetView>
  </sheetViews>
  <sheetFormatPr defaultColWidth="9" defaultRowHeight="14"/>
  <cols>
    <col min="1" max="1" width="9.140625" style="13"/>
    <col min="2" max="2" width="11.140625" style="13" customWidth="1"/>
    <col min="3" max="3" width="10.859375" style="13" customWidth="1"/>
    <col min="4" max="4" width="10.7109375" style="13" customWidth="1"/>
    <col min="5" max="5" width="9.140625" style="13"/>
    <col min="6" max="6" width="13.2890625" style="13" customWidth="1"/>
    <col min="7" max="7" width="12.140625" style="13" customWidth="1"/>
    <col min="8" max="8" width="10.2890625" style="13" customWidth="1"/>
    <col min="9" max="11" width="9.140625" style="13"/>
    <col min="12" max="12" width="12.7109375" style="13" customWidth="1"/>
    <col min="13" max="13" width="66" style="13" customWidth="1"/>
    <col min="14" max="16384" width="9.140625" style="13"/>
  </cols>
  <sheetData>
    <row r="1" ht="19.6" spans="1:12">
      <c r="A1" s="1" t="s">
        <v>0</v>
      </c>
      <c r="B1" s="2"/>
      <c r="C1" s="18" t="s">
        <v>1</v>
      </c>
      <c r="D1" s="18"/>
      <c r="E1" s="18"/>
      <c r="F1" s="18"/>
      <c r="G1" s="2"/>
      <c r="H1" s="114" t="s">
        <v>293</v>
      </c>
      <c r="I1" s="114"/>
      <c r="J1" s="114"/>
      <c r="K1" s="114"/>
      <c r="L1" s="114"/>
    </row>
    <row r="2" spans="1:7">
      <c r="A2" s="5" t="s">
        <v>2</v>
      </c>
      <c r="B2" s="6"/>
      <c r="C2" s="13" t="s">
        <v>3</v>
      </c>
      <c r="G2" s="6"/>
    </row>
    <row r="3" ht="14.75" spans="1:7">
      <c r="A3" s="9" t="s">
        <v>4</v>
      </c>
      <c r="B3" s="10"/>
      <c r="C3" s="118">
        <v>1026</v>
      </c>
      <c r="D3" s="12" t="s">
        <v>5</v>
      </c>
      <c r="E3" s="12"/>
      <c r="F3" s="12"/>
      <c r="G3" s="10"/>
    </row>
    <row r="5" spans="1:13">
      <c r="A5" s="14" t="s">
        <v>6</v>
      </c>
      <c r="B5" s="14"/>
      <c r="C5" s="14"/>
      <c r="D5" s="14"/>
      <c r="E5" s="14"/>
      <c r="F5" s="14"/>
      <c r="G5" s="14"/>
      <c r="H5" s="14"/>
      <c r="I5" s="14"/>
      <c r="J5" s="14"/>
      <c r="K5" s="14"/>
      <c r="L5" s="14"/>
      <c r="M5" s="14"/>
    </row>
    <row r="6" ht="14.75" spans="1:13">
      <c r="A6" s="92"/>
      <c r="B6" s="9"/>
      <c r="C6" s="12"/>
      <c r="D6" s="12"/>
      <c r="E6" s="12"/>
      <c r="F6" s="97"/>
      <c r="G6" s="98" t="s">
        <v>7</v>
      </c>
      <c r="H6" s="99" t="s">
        <v>8</v>
      </c>
      <c r="I6" s="101" t="s">
        <v>9</v>
      </c>
      <c r="J6" s="99" t="s">
        <v>10</v>
      </c>
      <c r="K6" s="99" t="s">
        <v>11</v>
      </c>
      <c r="L6" s="102" t="s">
        <v>12</v>
      </c>
      <c r="M6" s="71" t="s">
        <v>13</v>
      </c>
    </row>
    <row r="7" spans="1:13">
      <c r="A7" s="31"/>
      <c r="B7" s="1" t="s">
        <v>14</v>
      </c>
      <c r="C7" s="18"/>
      <c r="D7" s="18"/>
      <c r="E7" s="18"/>
      <c r="F7" s="100"/>
      <c r="G7" s="98"/>
      <c r="H7" s="99"/>
      <c r="I7" s="101"/>
      <c r="J7" s="99"/>
      <c r="K7" s="99"/>
      <c r="L7" s="102"/>
      <c r="M7" s="71"/>
    </row>
    <row r="8" ht="35" spans="1:13">
      <c r="A8" s="93" t="s">
        <v>15</v>
      </c>
      <c r="B8" s="94">
        <v>1104500527</v>
      </c>
      <c r="C8" s="94">
        <v>1104500529</v>
      </c>
      <c r="D8" s="94">
        <v>1104500525</v>
      </c>
      <c r="E8" s="94">
        <v>7802195</v>
      </c>
      <c r="F8" s="94" t="s">
        <v>16</v>
      </c>
      <c r="G8" s="98"/>
      <c r="H8" s="99"/>
      <c r="I8" s="101"/>
      <c r="J8" s="99"/>
      <c r="K8" s="99"/>
      <c r="L8" s="102"/>
      <c r="M8" s="71"/>
    </row>
    <row r="9" spans="1:13">
      <c r="A9" s="22">
        <v>41640</v>
      </c>
      <c r="B9" s="23">
        <v>695</v>
      </c>
      <c r="C9" s="23">
        <v>712</v>
      </c>
      <c r="D9" s="23">
        <v>689</v>
      </c>
      <c r="E9" s="23">
        <v>676</v>
      </c>
      <c r="F9" s="23">
        <v>17.62</v>
      </c>
      <c r="G9" s="23">
        <f>F9+E9+D9+C9+B9</f>
        <v>2789.62</v>
      </c>
      <c r="H9" s="23">
        <v>2712</v>
      </c>
      <c r="I9" s="23">
        <v>77.62</v>
      </c>
      <c r="J9" s="23">
        <v>2795</v>
      </c>
      <c r="K9" s="23">
        <v>3.53</v>
      </c>
      <c r="L9" s="77">
        <f>(J9/K9/1026)*100</f>
        <v>77.1719982991789</v>
      </c>
      <c r="M9" s="23"/>
    </row>
    <row r="10" spans="1:13">
      <c r="A10" s="22">
        <v>41641</v>
      </c>
      <c r="B10" s="23">
        <v>470</v>
      </c>
      <c r="C10" s="23">
        <v>492</v>
      </c>
      <c r="D10" s="23">
        <v>498</v>
      </c>
      <c r="E10" s="23">
        <v>465</v>
      </c>
      <c r="F10" s="23">
        <v>11.35</v>
      </c>
      <c r="G10" s="23">
        <f>B10+C10+D10+E10+F10</f>
        <v>1936.35</v>
      </c>
      <c r="H10" s="23">
        <v>1869.75</v>
      </c>
      <c r="I10" s="23">
        <f t="shared" ref="I10:I15" si="0">G10-H10</f>
        <v>66.5999999999999</v>
      </c>
      <c r="J10" s="23">
        <v>1950</v>
      </c>
      <c r="K10" s="23">
        <v>2.393</v>
      </c>
      <c r="L10" s="77">
        <f t="shared" ref="L10:L73" si="1">(J10/K10/1026)*100</f>
        <v>79.422682629404</v>
      </c>
      <c r="M10" s="23"/>
    </row>
    <row r="11" spans="1:13">
      <c r="A11" s="22">
        <v>41642</v>
      </c>
      <c r="B11" s="23">
        <v>893</v>
      </c>
      <c r="C11" s="23">
        <v>927</v>
      </c>
      <c r="D11" s="23">
        <v>944</v>
      </c>
      <c r="E11" s="23">
        <v>896</v>
      </c>
      <c r="F11" s="23">
        <v>21.16</v>
      </c>
      <c r="G11" s="23">
        <f>B11+C11+D11+E11+F11</f>
        <v>3681.16</v>
      </c>
      <c r="H11" s="23">
        <v>3568.5</v>
      </c>
      <c r="I11" s="23">
        <f t="shared" si="0"/>
        <v>112.66</v>
      </c>
      <c r="J11" s="23">
        <v>3698</v>
      </c>
      <c r="K11" s="23">
        <v>4.707</v>
      </c>
      <c r="L11" s="77">
        <f t="shared" si="1"/>
        <v>76.5729445299626</v>
      </c>
      <c r="M11" s="23"/>
    </row>
    <row r="12" spans="1:13">
      <c r="A12" s="22">
        <v>41643</v>
      </c>
      <c r="B12" s="23">
        <v>910</v>
      </c>
      <c r="C12" s="23">
        <v>956</v>
      </c>
      <c r="D12" s="23">
        <v>972</v>
      </c>
      <c r="E12" s="23">
        <v>912</v>
      </c>
      <c r="F12" s="23">
        <v>21.15</v>
      </c>
      <c r="G12" s="23">
        <f>B12+C12+D12+E12+F12</f>
        <v>3771.15</v>
      </c>
      <c r="H12" s="23">
        <v>3656.25</v>
      </c>
      <c r="I12" s="23">
        <f t="shared" si="0"/>
        <v>114.9</v>
      </c>
      <c r="J12" s="23">
        <v>3782</v>
      </c>
      <c r="K12" s="23">
        <v>4.681</v>
      </c>
      <c r="L12" s="77">
        <f t="shared" si="1"/>
        <v>78.747272891574</v>
      </c>
      <c r="M12" s="23" t="s">
        <v>294</v>
      </c>
    </row>
    <row r="13" spans="1:13">
      <c r="A13" s="22">
        <v>41644</v>
      </c>
      <c r="B13" s="23">
        <v>1119</v>
      </c>
      <c r="C13" s="23">
        <v>1198</v>
      </c>
      <c r="D13" s="23">
        <v>1199</v>
      </c>
      <c r="E13" s="23">
        <v>1124</v>
      </c>
      <c r="F13" s="23">
        <v>19.55</v>
      </c>
      <c r="G13" s="23">
        <f>F13+E13+D13+C13+B13</f>
        <v>4659.55</v>
      </c>
      <c r="H13" s="23">
        <v>4518</v>
      </c>
      <c r="I13" s="23">
        <f t="shared" si="0"/>
        <v>141.55</v>
      </c>
      <c r="J13" s="23">
        <v>4675</v>
      </c>
      <c r="K13" s="23">
        <v>5.943</v>
      </c>
      <c r="L13" s="77">
        <f t="shared" si="1"/>
        <v>76.6705403739685</v>
      </c>
      <c r="M13" s="23"/>
    </row>
    <row r="14" spans="1:13">
      <c r="A14" s="22">
        <v>41645</v>
      </c>
      <c r="B14" s="23">
        <v>1165</v>
      </c>
      <c r="C14" s="23">
        <v>1250</v>
      </c>
      <c r="D14" s="23">
        <v>1238</v>
      </c>
      <c r="E14" s="23">
        <v>1164</v>
      </c>
      <c r="F14" s="23">
        <v>25.94</v>
      </c>
      <c r="G14" s="23">
        <f>F14+E14+D14+C14+B14</f>
        <v>4842.94</v>
      </c>
      <c r="H14" s="23">
        <v>4689</v>
      </c>
      <c r="I14" s="23">
        <f t="shared" si="0"/>
        <v>153.940000000001</v>
      </c>
      <c r="J14" s="23">
        <v>4854</v>
      </c>
      <c r="K14" s="23">
        <v>6.18</v>
      </c>
      <c r="L14" s="77">
        <f t="shared" si="1"/>
        <v>76.5533034311777</v>
      </c>
      <c r="M14" s="23" t="s">
        <v>295</v>
      </c>
    </row>
    <row r="15" spans="1:13">
      <c r="A15" s="22">
        <v>41646</v>
      </c>
      <c r="B15" s="23">
        <v>1136</v>
      </c>
      <c r="C15" s="23">
        <v>1260</v>
      </c>
      <c r="D15" s="23">
        <v>1204</v>
      </c>
      <c r="E15" s="23">
        <v>1146</v>
      </c>
      <c r="F15" s="23">
        <v>24.09</v>
      </c>
      <c r="G15" s="23">
        <f>B15+C15+D15+E15+F15</f>
        <v>4770.09</v>
      </c>
      <c r="H15" s="23">
        <v>4625.25</v>
      </c>
      <c r="I15" s="23">
        <f t="shared" si="0"/>
        <v>144.84</v>
      </c>
      <c r="J15" s="23">
        <v>4775</v>
      </c>
      <c r="K15" s="23">
        <v>5.928</v>
      </c>
      <c r="L15" s="77">
        <f t="shared" si="1"/>
        <v>78.5087061633691</v>
      </c>
      <c r="M15" s="23"/>
    </row>
    <row r="16" spans="1:13">
      <c r="A16" s="22">
        <v>41647</v>
      </c>
      <c r="B16" s="23">
        <v>1007</v>
      </c>
      <c r="C16" s="23">
        <v>1080</v>
      </c>
      <c r="D16" s="23">
        <v>1035</v>
      </c>
      <c r="E16" s="23">
        <v>952</v>
      </c>
      <c r="F16" s="23">
        <v>30.96</v>
      </c>
      <c r="G16" s="23">
        <f>B16+C16+D16+E16+F16</f>
        <v>4104.96</v>
      </c>
      <c r="H16" s="23">
        <v>3972</v>
      </c>
      <c r="I16" s="23">
        <f t="shared" ref="I16:I39" si="2">G16-H16</f>
        <v>132.96</v>
      </c>
      <c r="J16" s="23">
        <v>4115</v>
      </c>
      <c r="K16" s="23">
        <v>5.171</v>
      </c>
      <c r="L16" s="77">
        <f t="shared" si="1"/>
        <v>77.5618110145688</v>
      </c>
      <c r="M16" s="23"/>
    </row>
    <row r="17" spans="1:13">
      <c r="A17" s="22">
        <v>41648</v>
      </c>
      <c r="B17" s="23">
        <v>1046</v>
      </c>
      <c r="C17" s="23">
        <v>1097</v>
      </c>
      <c r="D17" s="23">
        <v>1045</v>
      </c>
      <c r="E17" s="23">
        <v>979</v>
      </c>
      <c r="F17" s="23">
        <v>24.62</v>
      </c>
      <c r="G17" s="23">
        <f>F17+E17+D17+C17+B17</f>
        <v>4191.62</v>
      </c>
      <c r="H17" s="23">
        <v>4064.25</v>
      </c>
      <c r="I17" s="23">
        <f t="shared" si="2"/>
        <v>127.37</v>
      </c>
      <c r="J17" s="23">
        <v>4195</v>
      </c>
      <c r="K17" s="23">
        <v>5.593</v>
      </c>
      <c r="L17" s="77">
        <f t="shared" si="1"/>
        <v>73.1037718060971</v>
      </c>
      <c r="M17" s="23" t="s">
        <v>296</v>
      </c>
    </row>
    <row r="18" spans="1:13">
      <c r="A18" s="22">
        <v>41649</v>
      </c>
      <c r="B18" s="23">
        <v>1023</v>
      </c>
      <c r="C18" s="23">
        <v>1046</v>
      </c>
      <c r="D18" s="23">
        <v>1018</v>
      </c>
      <c r="E18" s="23">
        <v>914</v>
      </c>
      <c r="F18" s="23">
        <v>21.84</v>
      </c>
      <c r="G18" s="23">
        <f t="shared" ref="G18:G39" si="3">B18+C18+D18+E18+F18</f>
        <v>4022.84</v>
      </c>
      <c r="H18" s="23">
        <v>3897.75</v>
      </c>
      <c r="I18" s="23">
        <f t="shared" si="2"/>
        <v>125.09</v>
      </c>
      <c r="J18" s="23">
        <v>4028</v>
      </c>
      <c r="K18" s="23">
        <v>5.291</v>
      </c>
      <c r="L18" s="77">
        <f t="shared" si="1"/>
        <v>74.2000742000742</v>
      </c>
      <c r="M18" s="23"/>
    </row>
    <row r="19" spans="1:13">
      <c r="A19" s="22">
        <v>41650</v>
      </c>
      <c r="B19" s="23">
        <v>871</v>
      </c>
      <c r="C19" s="23">
        <v>899</v>
      </c>
      <c r="D19" s="23">
        <v>859</v>
      </c>
      <c r="E19" s="23">
        <v>772</v>
      </c>
      <c r="F19" s="23">
        <v>13.58</v>
      </c>
      <c r="G19" s="23">
        <f t="shared" si="3"/>
        <v>3414.58</v>
      </c>
      <c r="H19" s="23">
        <v>3312.75</v>
      </c>
      <c r="I19" s="23">
        <f t="shared" si="2"/>
        <v>101.83</v>
      </c>
      <c r="J19" s="23">
        <v>3421</v>
      </c>
      <c r="K19" s="23">
        <v>4.394</v>
      </c>
      <c r="L19" s="77">
        <f t="shared" si="1"/>
        <v>75.8832041921422</v>
      </c>
      <c r="M19" s="23"/>
    </row>
    <row r="20" spans="1:13">
      <c r="A20" s="22">
        <v>41651</v>
      </c>
      <c r="B20" s="23">
        <v>1102</v>
      </c>
      <c r="C20" s="23">
        <v>1147</v>
      </c>
      <c r="D20" s="23">
        <v>1097</v>
      </c>
      <c r="E20" s="23">
        <v>1026</v>
      </c>
      <c r="F20" s="23">
        <v>14.1</v>
      </c>
      <c r="G20" s="23">
        <f t="shared" si="3"/>
        <v>4386.1</v>
      </c>
      <c r="H20" s="23">
        <v>4247.25</v>
      </c>
      <c r="I20" s="23">
        <f t="shared" si="2"/>
        <v>138.85</v>
      </c>
      <c r="J20" s="23">
        <v>4390</v>
      </c>
      <c r="K20" s="23">
        <v>5.61</v>
      </c>
      <c r="L20" s="77">
        <f t="shared" si="1"/>
        <v>76.2700969099318</v>
      </c>
      <c r="M20" s="23" t="s">
        <v>297</v>
      </c>
    </row>
    <row r="21" spans="1:13">
      <c r="A21" s="22">
        <v>41652</v>
      </c>
      <c r="B21" s="23">
        <v>995</v>
      </c>
      <c r="C21" s="23">
        <v>1035</v>
      </c>
      <c r="D21" s="23">
        <v>995</v>
      </c>
      <c r="E21" s="23">
        <v>883</v>
      </c>
      <c r="F21" s="23">
        <v>22.08</v>
      </c>
      <c r="G21" s="23">
        <f t="shared" si="3"/>
        <v>3930.08</v>
      </c>
      <c r="H21" s="23">
        <v>3806.25</v>
      </c>
      <c r="I21" s="23">
        <f t="shared" si="2"/>
        <v>123.83</v>
      </c>
      <c r="J21" s="23">
        <v>3935</v>
      </c>
      <c r="K21" s="23">
        <v>5.09</v>
      </c>
      <c r="L21" s="77">
        <f t="shared" si="1"/>
        <v>75.3493644611419</v>
      </c>
      <c r="M21" s="23" t="s">
        <v>298</v>
      </c>
    </row>
    <row r="22" spans="1:13">
      <c r="A22" s="22">
        <v>41653</v>
      </c>
      <c r="B22" s="23">
        <v>1006</v>
      </c>
      <c r="C22" s="23">
        <v>1046</v>
      </c>
      <c r="D22" s="23">
        <v>1006</v>
      </c>
      <c r="E22" s="23">
        <v>969</v>
      </c>
      <c r="F22" s="23">
        <v>0.94</v>
      </c>
      <c r="G22" s="23">
        <f t="shared" si="3"/>
        <v>4027.94</v>
      </c>
      <c r="H22" s="23">
        <v>3901.5</v>
      </c>
      <c r="I22" s="23">
        <f t="shared" si="2"/>
        <v>126.44</v>
      </c>
      <c r="J22" s="23">
        <v>4032</v>
      </c>
      <c r="K22" s="23">
        <v>5.208</v>
      </c>
      <c r="L22" s="77">
        <f t="shared" si="1"/>
        <v>75.4574608564422</v>
      </c>
      <c r="M22" s="23" t="s">
        <v>299</v>
      </c>
    </row>
    <row r="23" spans="1:13">
      <c r="A23" s="22">
        <v>41654</v>
      </c>
      <c r="B23" s="23">
        <v>1131</v>
      </c>
      <c r="C23" s="23">
        <v>1198</v>
      </c>
      <c r="D23" s="23">
        <v>1148</v>
      </c>
      <c r="E23" s="23">
        <v>1108</v>
      </c>
      <c r="F23" s="23">
        <v>3.14</v>
      </c>
      <c r="G23" s="23">
        <f t="shared" si="3"/>
        <v>4588.14</v>
      </c>
      <c r="H23" s="23">
        <v>4446</v>
      </c>
      <c r="I23" s="23">
        <f t="shared" si="2"/>
        <v>142.14</v>
      </c>
      <c r="J23" s="23">
        <v>4592</v>
      </c>
      <c r="K23" s="23">
        <v>5.953</v>
      </c>
      <c r="L23" s="77">
        <f t="shared" si="1"/>
        <v>75.1828242611306</v>
      </c>
      <c r="M23" s="23"/>
    </row>
    <row r="24" spans="1:13">
      <c r="A24" s="22">
        <v>41655</v>
      </c>
      <c r="B24" s="23">
        <v>1136</v>
      </c>
      <c r="C24" s="23">
        <v>1188</v>
      </c>
      <c r="D24" s="23">
        <v>1137</v>
      </c>
      <c r="E24" s="23">
        <v>1123</v>
      </c>
      <c r="F24" s="23">
        <v>6.43</v>
      </c>
      <c r="G24" s="23">
        <f t="shared" si="3"/>
        <v>4590.43</v>
      </c>
      <c r="H24" s="23">
        <v>4447.5</v>
      </c>
      <c r="I24" s="23">
        <f t="shared" si="2"/>
        <v>142.93</v>
      </c>
      <c r="J24" s="23">
        <v>4594</v>
      </c>
      <c r="K24" s="23">
        <v>5.872</v>
      </c>
      <c r="L24" s="77">
        <f t="shared" si="1"/>
        <v>76.2531138624642</v>
      </c>
      <c r="M24" s="23"/>
    </row>
    <row r="25" spans="1:13">
      <c r="A25" s="22">
        <v>41656</v>
      </c>
      <c r="B25" s="23">
        <v>933</v>
      </c>
      <c r="C25" s="23">
        <v>966</v>
      </c>
      <c r="D25" s="23">
        <v>955</v>
      </c>
      <c r="E25" s="23">
        <v>911</v>
      </c>
      <c r="F25" s="23">
        <v>16.97</v>
      </c>
      <c r="G25" s="23">
        <f t="shared" si="3"/>
        <v>3781.97</v>
      </c>
      <c r="H25" s="23">
        <v>3603</v>
      </c>
      <c r="I25" s="23">
        <f t="shared" si="2"/>
        <v>178.97</v>
      </c>
      <c r="J25" s="23">
        <v>3785</v>
      </c>
      <c r="K25" s="23">
        <v>4.814</v>
      </c>
      <c r="L25" s="77">
        <f t="shared" si="1"/>
        <v>76.6324017586782</v>
      </c>
      <c r="M25" s="23"/>
    </row>
    <row r="26" spans="1:13">
      <c r="A26" s="22">
        <v>41657</v>
      </c>
      <c r="B26" s="23">
        <v>1210</v>
      </c>
      <c r="C26" s="23">
        <v>1261</v>
      </c>
      <c r="D26" s="23">
        <v>1283</v>
      </c>
      <c r="E26" s="23">
        <v>1213</v>
      </c>
      <c r="F26" s="23">
        <v>30.84</v>
      </c>
      <c r="G26" s="23">
        <f t="shared" si="3"/>
        <v>4997.84</v>
      </c>
      <c r="H26" s="23">
        <v>4776</v>
      </c>
      <c r="I26" s="23">
        <f t="shared" si="2"/>
        <v>221.84</v>
      </c>
      <c r="J26" s="23">
        <v>5002</v>
      </c>
      <c r="K26" s="23">
        <v>6.303</v>
      </c>
      <c r="L26" s="77">
        <f t="shared" si="1"/>
        <v>77.3479876997834</v>
      </c>
      <c r="M26" s="23"/>
    </row>
    <row r="27" spans="1:13">
      <c r="A27" s="22">
        <v>41658</v>
      </c>
      <c r="B27" s="23">
        <v>1187</v>
      </c>
      <c r="C27" s="23">
        <v>1238</v>
      </c>
      <c r="D27" s="23">
        <v>1267</v>
      </c>
      <c r="E27" s="23">
        <v>1177</v>
      </c>
      <c r="F27" s="23">
        <v>71.38</v>
      </c>
      <c r="G27" s="23">
        <f t="shared" si="3"/>
        <v>4940.38</v>
      </c>
      <c r="H27" s="23">
        <v>4725</v>
      </c>
      <c r="I27" s="23">
        <f t="shared" si="2"/>
        <v>215.38</v>
      </c>
      <c r="J27" s="23">
        <v>4943</v>
      </c>
      <c r="K27" s="23">
        <v>6.053</v>
      </c>
      <c r="L27" s="77">
        <f t="shared" si="1"/>
        <v>79.5925787448043</v>
      </c>
      <c r="M27" s="23"/>
    </row>
    <row r="28" spans="1:13">
      <c r="A28" s="22">
        <v>41659</v>
      </c>
      <c r="B28" s="23">
        <v>961</v>
      </c>
      <c r="C28" s="23">
        <v>1018</v>
      </c>
      <c r="D28" s="23">
        <v>1029</v>
      </c>
      <c r="E28" s="23">
        <v>943</v>
      </c>
      <c r="F28" s="23">
        <v>50.91</v>
      </c>
      <c r="G28" s="23">
        <f t="shared" si="3"/>
        <v>4001.91</v>
      </c>
      <c r="H28" s="23">
        <v>3813.75</v>
      </c>
      <c r="I28" s="23">
        <f t="shared" si="2"/>
        <v>188.16</v>
      </c>
      <c r="J28" s="23">
        <v>4005</v>
      </c>
      <c r="K28" s="23">
        <v>5.043</v>
      </c>
      <c r="L28" s="77">
        <f t="shared" si="1"/>
        <v>77.4044967664054</v>
      </c>
      <c r="M28" s="23"/>
    </row>
    <row r="29" spans="1:13">
      <c r="A29" s="22">
        <v>41660</v>
      </c>
      <c r="B29" s="23">
        <v>611</v>
      </c>
      <c r="C29" s="23">
        <v>638</v>
      </c>
      <c r="D29" s="23">
        <v>633</v>
      </c>
      <c r="E29" s="23">
        <v>591</v>
      </c>
      <c r="F29" s="23">
        <v>26.06</v>
      </c>
      <c r="G29" s="23">
        <f t="shared" si="3"/>
        <v>2499.06</v>
      </c>
      <c r="H29" s="23">
        <v>2350.5</v>
      </c>
      <c r="I29" s="23">
        <f t="shared" si="2"/>
        <v>148.56</v>
      </c>
      <c r="J29" s="23"/>
      <c r="K29" s="23"/>
      <c r="L29" s="77" t="e">
        <f t="shared" si="1"/>
        <v>#DIV/0!</v>
      </c>
      <c r="M29" s="23" t="s">
        <v>300</v>
      </c>
    </row>
    <row r="30" spans="1:13">
      <c r="A30" s="22">
        <v>41661</v>
      </c>
      <c r="B30" s="23">
        <v>876</v>
      </c>
      <c r="C30" s="23">
        <v>928</v>
      </c>
      <c r="D30" s="23">
        <v>916</v>
      </c>
      <c r="E30" s="23">
        <v>864</v>
      </c>
      <c r="F30" s="23">
        <v>42.11</v>
      </c>
      <c r="G30" s="23">
        <f t="shared" si="3"/>
        <v>3626.11</v>
      </c>
      <c r="H30" s="23">
        <v>3447.75</v>
      </c>
      <c r="I30" s="23">
        <f t="shared" si="2"/>
        <v>178.36</v>
      </c>
      <c r="J30" s="23"/>
      <c r="K30" s="23"/>
      <c r="L30" s="77" t="e">
        <f t="shared" si="1"/>
        <v>#DIV/0!</v>
      </c>
      <c r="M30" s="23" t="s">
        <v>301</v>
      </c>
    </row>
    <row r="31" ht="28" spans="1:13">
      <c r="A31" s="22">
        <v>41662</v>
      </c>
      <c r="B31" s="23">
        <v>1114</v>
      </c>
      <c r="C31" s="23">
        <v>1170</v>
      </c>
      <c r="D31" s="23">
        <v>1158</v>
      </c>
      <c r="E31" s="23">
        <v>1113</v>
      </c>
      <c r="F31" s="23">
        <v>60.83</v>
      </c>
      <c r="G31" s="23">
        <f t="shared" si="3"/>
        <v>4615.83</v>
      </c>
      <c r="H31" s="23">
        <v>4407</v>
      </c>
      <c r="I31" s="23">
        <f t="shared" si="2"/>
        <v>208.83</v>
      </c>
      <c r="J31" s="23"/>
      <c r="K31" s="23"/>
      <c r="L31" s="77" t="e">
        <f t="shared" si="1"/>
        <v>#DIV/0!</v>
      </c>
      <c r="M31" s="23" t="s">
        <v>302</v>
      </c>
    </row>
    <row r="32" ht="42" spans="1:13">
      <c r="A32" s="22">
        <v>41663</v>
      </c>
      <c r="B32" s="23">
        <v>1074</v>
      </c>
      <c r="C32" s="23">
        <v>1131</v>
      </c>
      <c r="D32" s="23">
        <v>1109</v>
      </c>
      <c r="E32" s="23">
        <v>1092</v>
      </c>
      <c r="F32" s="23">
        <v>54.24</v>
      </c>
      <c r="G32" s="23">
        <f t="shared" si="3"/>
        <v>4460.24</v>
      </c>
      <c r="H32" s="23">
        <v>4274.25</v>
      </c>
      <c r="I32" s="23">
        <f t="shared" si="2"/>
        <v>185.99</v>
      </c>
      <c r="J32" s="23"/>
      <c r="K32" s="23"/>
      <c r="L32" s="77" t="e">
        <f t="shared" si="1"/>
        <v>#DIV/0!</v>
      </c>
      <c r="M32" s="23" t="s">
        <v>303</v>
      </c>
    </row>
    <row r="33" spans="1:13">
      <c r="A33" s="22">
        <v>41664</v>
      </c>
      <c r="B33" s="23">
        <v>1153</v>
      </c>
      <c r="C33" s="23">
        <v>1209</v>
      </c>
      <c r="D33" s="23">
        <v>1192</v>
      </c>
      <c r="E33" s="23">
        <v>1149</v>
      </c>
      <c r="F33" s="23">
        <v>63</v>
      </c>
      <c r="G33" s="23">
        <f t="shared" si="3"/>
        <v>4766</v>
      </c>
      <c r="H33" s="23">
        <v>4569.75</v>
      </c>
      <c r="I33" s="23">
        <f t="shared" si="2"/>
        <v>196.25</v>
      </c>
      <c r="J33" s="23">
        <v>4770</v>
      </c>
      <c r="K33" s="23">
        <v>6.029</v>
      </c>
      <c r="L33" s="77">
        <f t="shared" si="1"/>
        <v>77.1126688840196</v>
      </c>
      <c r="M33" s="23" t="s">
        <v>304</v>
      </c>
    </row>
    <row r="34" spans="1:13">
      <c r="A34" s="22">
        <v>41665</v>
      </c>
      <c r="B34" s="23">
        <v>1001</v>
      </c>
      <c r="C34" s="23">
        <v>1063</v>
      </c>
      <c r="D34" s="23">
        <v>1041</v>
      </c>
      <c r="E34" s="23">
        <v>995</v>
      </c>
      <c r="F34" s="23">
        <v>52.68</v>
      </c>
      <c r="G34" s="23">
        <f t="shared" si="3"/>
        <v>4152.68</v>
      </c>
      <c r="H34" s="23">
        <v>3966</v>
      </c>
      <c r="I34" s="23">
        <f t="shared" si="2"/>
        <v>186.68</v>
      </c>
      <c r="J34" s="23">
        <v>4156</v>
      </c>
      <c r="K34" s="23">
        <v>5.134</v>
      </c>
      <c r="L34" s="77">
        <f t="shared" si="1"/>
        <v>78.8991480562637</v>
      </c>
      <c r="M34" s="23"/>
    </row>
    <row r="35" ht="28" spans="1:13">
      <c r="A35" s="22">
        <v>41666</v>
      </c>
      <c r="B35" s="23">
        <v>1187</v>
      </c>
      <c r="C35" s="23">
        <v>1250</v>
      </c>
      <c r="D35" s="23">
        <v>1232</v>
      </c>
      <c r="E35" s="23">
        <v>1106</v>
      </c>
      <c r="F35" s="23">
        <v>69.64</v>
      </c>
      <c r="G35" s="23">
        <f t="shared" si="3"/>
        <v>4844.64</v>
      </c>
      <c r="H35" s="23">
        <v>4631.25</v>
      </c>
      <c r="I35" s="23">
        <f t="shared" si="2"/>
        <v>213.39</v>
      </c>
      <c r="J35" s="23">
        <v>4850</v>
      </c>
      <c r="K35" s="23">
        <v>6.112</v>
      </c>
      <c r="L35" s="77">
        <f t="shared" si="1"/>
        <v>77.3412224569568</v>
      </c>
      <c r="M35" s="23" t="s">
        <v>305</v>
      </c>
    </row>
    <row r="36" spans="1:13">
      <c r="A36" s="22">
        <v>41667</v>
      </c>
      <c r="B36" s="23">
        <v>1170</v>
      </c>
      <c r="C36" s="23">
        <v>1232</v>
      </c>
      <c r="D36" s="23">
        <v>1216</v>
      </c>
      <c r="E36" s="23">
        <v>1186</v>
      </c>
      <c r="F36" s="23">
        <v>73.8</v>
      </c>
      <c r="G36" s="23">
        <f t="shared" si="3"/>
        <v>4877.8</v>
      </c>
      <c r="H36" s="23">
        <v>4671.75</v>
      </c>
      <c r="I36" s="23">
        <f t="shared" si="2"/>
        <v>206.05</v>
      </c>
      <c r="J36" s="23">
        <v>4881</v>
      </c>
      <c r="K36" s="23">
        <v>6.286</v>
      </c>
      <c r="L36" s="77">
        <f t="shared" si="1"/>
        <v>75.6810362952668</v>
      </c>
      <c r="M36" s="23" t="s">
        <v>306</v>
      </c>
    </row>
    <row r="37" spans="1:13">
      <c r="A37" s="22">
        <v>41668</v>
      </c>
      <c r="B37" s="23">
        <v>1222</v>
      </c>
      <c r="C37" s="23">
        <v>1289</v>
      </c>
      <c r="D37" s="23">
        <v>1266</v>
      </c>
      <c r="E37" s="23">
        <v>1229</v>
      </c>
      <c r="F37" s="23">
        <v>73.88</v>
      </c>
      <c r="G37" s="23">
        <f t="shared" si="3"/>
        <v>5079.88</v>
      </c>
      <c r="H37" s="23">
        <v>4869</v>
      </c>
      <c r="I37" s="23">
        <f t="shared" si="2"/>
        <v>210.88</v>
      </c>
      <c r="J37" s="23">
        <v>5083</v>
      </c>
      <c r="K37" s="23">
        <v>6.555</v>
      </c>
      <c r="L37" s="77">
        <f t="shared" si="1"/>
        <v>75.5788105741938</v>
      </c>
      <c r="M37" s="23" t="s">
        <v>307</v>
      </c>
    </row>
    <row r="38" spans="1:13">
      <c r="A38" s="22">
        <v>41669</v>
      </c>
      <c r="B38" s="23">
        <v>1255</v>
      </c>
      <c r="C38" s="23">
        <v>1323</v>
      </c>
      <c r="D38" s="23">
        <v>1306</v>
      </c>
      <c r="E38" s="23">
        <v>1306</v>
      </c>
      <c r="F38" s="23">
        <v>77.82</v>
      </c>
      <c r="G38" s="23">
        <f t="shared" si="3"/>
        <v>5267.82</v>
      </c>
      <c r="H38" s="23">
        <v>5022</v>
      </c>
      <c r="I38" s="23">
        <f t="shared" si="2"/>
        <v>245.82</v>
      </c>
      <c r="J38" s="23">
        <v>5271</v>
      </c>
      <c r="K38" s="23">
        <v>6.657</v>
      </c>
      <c r="L38" s="77">
        <f t="shared" si="1"/>
        <v>77.173304800733</v>
      </c>
      <c r="M38" s="23" t="s">
        <v>308</v>
      </c>
    </row>
    <row r="39" spans="1:13">
      <c r="A39" s="22">
        <v>41670</v>
      </c>
      <c r="B39" s="23">
        <v>1260</v>
      </c>
      <c r="C39" s="23">
        <v>1329</v>
      </c>
      <c r="D39" s="23">
        <v>1317</v>
      </c>
      <c r="E39" s="23">
        <v>1292</v>
      </c>
      <c r="F39" s="23">
        <v>82.08</v>
      </c>
      <c r="G39" s="23">
        <f t="shared" si="3"/>
        <v>5280.08</v>
      </c>
      <c r="H39" s="23">
        <v>5066.25</v>
      </c>
      <c r="I39" s="23">
        <f t="shared" si="2"/>
        <v>213.83</v>
      </c>
      <c r="J39" s="23">
        <v>5284</v>
      </c>
      <c r="K39" s="23">
        <v>6.585</v>
      </c>
      <c r="L39" s="77">
        <f t="shared" si="1"/>
        <v>78.2095287150636</v>
      </c>
      <c r="M39" s="23"/>
    </row>
    <row r="40" spans="1:13">
      <c r="A40" s="119"/>
      <c r="B40" s="96"/>
      <c r="C40" s="96"/>
      <c r="D40" s="96"/>
      <c r="E40" s="96"/>
      <c r="F40" s="96"/>
      <c r="G40" s="96"/>
      <c r="H40" s="96"/>
      <c r="I40" s="96"/>
      <c r="J40" s="96"/>
      <c r="K40" s="96"/>
      <c r="L40" s="96"/>
      <c r="M40" s="96"/>
    </row>
    <row r="41" spans="1:13">
      <c r="A41" s="22">
        <v>41671</v>
      </c>
      <c r="B41" s="23">
        <v>1210</v>
      </c>
      <c r="C41" s="23">
        <v>1277</v>
      </c>
      <c r="D41" s="23">
        <v>1295</v>
      </c>
      <c r="E41" s="23">
        <v>1230</v>
      </c>
      <c r="F41" s="23">
        <v>76.54</v>
      </c>
      <c r="G41" s="23">
        <f t="shared" ref="G41:G54" si="4">B41+C41+D41+E41+F41</f>
        <v>5088.54</v>
      </c>
      <c r="H41" s="23">
        <v>4871.25</v>
      </c>
      <c r="I41" s="23">
        <f t="shared" ref="I41:I54" si="5">G41-H41</f>
        <v>217.29</v>
      </c>
      <c r="J41" s="23">
        <v>5092</v>
      </c>
      <c r="K41" s="23">
        <v>6.324</v>
      </c>
      <c r="L41" s="77">
        <f t="shared" si="1"/>
        <v>78.4782252207932</v>
      </c>
      <c r="M41" s="23"/>
    </row>
    <row r="42" spans="1:13">
      <c r="A42" s="22">
        <v>41672</v>
      </c>
      <c r="B42" s="23">
        <v>939</v>
      </c>
      <c r="C42" s="23">
        <v>995</v>
      </c>
      <c r="D42" s="23">
        <v>1000</v>
      </c>
      <c r="E42" s="23">
        <v>932</v>
      </c>
      <c r="F42" s="23">
        <v>49.56</v>
      </c>
      <c r="G42" s="23">
        <f t="shared" si="4"/>
        <v>3915.56</v>
      </c>
      <c r="H42" s="23">
        <v>3743.25</v>
      </c>
      <c r="I42" s="23">
        <f t="shared" si="5"/>
        <v>172.31</v>
      </c>
      <c r="J42" s="23">
        <v>3919</v>
      </c>
      <c r="K42" s="23">
        <v>4.814</v>
      </c>
      <c r="L42" s="77">
        <f t="shared" si="1"/>
        <v>79.3454114906895</v>
      </c>
      <c r="M42" s="23"/>
    </row>
    <row r="43" spans="1:13">
      <c r="A43" s="22">
        <v>41673</v>
      </c>
      <c r="B43" s="23">
        <v>1028</v>
      </c>
      <c r="C43" s="23">
        <v>1091</v>
      </c>
      <c r="D43" s="23">
        <v>1103</v>
      </c>
      <c r="E43" s="23">
        <v>1019</v>
      </c>
      <c r="F43" s="23">
        <v>60.27</v>
      </c>
      <c r="G43" s="23">
        <f t="shared" si="4"/>
        <v>4301.27</v>
      </c>
      <c r="H43" s="23">
        <v>4124.25</v>
      </c>
      <c r="I43" s="23">
        <f t="shared" si="5"/>
        <v>177.02</v>
      </c>
      <c r="J43" s="23">
        <v>4305</v>
      </c>
      <c r="K43" s="23">
        <v>5.543</v>
      </c>
      <c r="L43" s="77">
        <f t="shared" si="1"/>
        <v>75.6973918951567</v>
      </c>
      <c r="M43" s="23"/>
    </row>
    <row r="44" spans="1:13">
      <c r="A44" s="22">
        <v>41674</v>
      </c>
      <c r="B44" s="23">
        <v>1160</v>
      </c>
      <c r="C44" s="23">
        <v>1255</v>
      </c>
      <c r="D44" s="23">
        <v>1232</v>
      </c>
      <c r="E44" s="23">
        <v>1170</v>
      </c>
      <c r="F44" s="23">
        <v>71.66</v>
      </c>
      <c r="G44" s="23">
        <f t="shared" si="4"/>
        <v>4888.66</v>
      </c>
      <c r="H44" s="23">
        <v>4685.25</v>
      </c>
      <c r="I44" s="23">
        <f t="shared" si="5"/>
        <v>203.41</v>
      </c>
      <c r="J44" s="23">
        <v>4892</v>
      </c>
      <c r="K44" s="23">
        <v>6.157</v>
      </c>
      <c r="L44" s="77">
        <f t="shared" si="1"/>
        <v>77.4408184031805</v>
      </c>
      <c r="M44" s="23"/>
    </row>
    <row r="45" spans="1:13">
      <c r="A45" s="22">
        <v>41675</v>
      </c>
      <c r="B45" s="23">
        <v>1170</v>
      </c>
      <c r="C45" s="23">
        <v>1272</v>
      </c>
      <c r="D45" s="23">
        <v>1227</v>
      </c>
      <c r="E45" s="23">
        <v>1189</v>
      </c>
      <c r="F45" s="23">
        <v>71.22</v>
      </c>
      <c r="G45" s="23">
        <f t="shared" si="4"/>
        <v>4929.22</v>
      </c>
      <c r="H45" s="23">
        <v>4723.5</v>
      </c>
      <c r="I45" s="23">
        <f t="shared" si="5"/>
        <v>205.72</v>
      </c>
      <c r="J45" s="23">
        <v>4933</v>
      </c>
      <c r="K45" s="23">
        <v>6.168</v>
      </c>
      <c r="L45" s="77">
        <f t="shared" si="1"/>
        <v>77.9505869443749</v>
      </c>
      <c r="M45" s="23"/>
    </row>
    <row r="46" spans="1:13">
      <c r="A46" s="22">
        <v>41676</v>
      </c>
      <c r="B46" s="23">
        <v>1204</v>
      </c>
      <c r="C46" s="23">
        <v>1272</v>
      </c>
      <c r="D46" s="23">
        <v>1221</v>
      </c>
      <c r="E46" s="23">
        <v>1173</v>
      </c>
      <c r="F46" s="23">
        <v>72.18</v>
      </c>
      <c r="G46" s="23">
        <f t="shared" si="4"/>
        <v>4942.18</v>
      </c>
      <c r="H46" s="23">
        <v>4737</v>
      </c>
      <c r="I46" s="23">
        <f t="shared" si="5"/>
        <v>205.18</v>
      </c>
      <c r="J46" s="23">
        <v>4948</v>
      </c>
      <c r="K46" s="23">
        <v>6.242</v>
      </c>
      <c r="L46" s="77">
        <f t="shared" si="1"/>
        <v>77.2606870517459</v>
      </c>
      <c r="M46" s="23"/>
    </row>
    <row r="47" spans="1:13">
      <c r="A47" s="22">
        <v>41677</v>
      </c>
      <c r="B47" s="23">
        <v>1249</v>
      </c>
      <c r="C47" s="23">
        <v>1295</v>
      </c>
      <c r="D47" s="23">
        <v>1261</v>
      </c>
      <c r="E47" s="23">
        <v>1236</v>
      </c>
      <c r="F47" s="23">
        <v>74.55</v>
      </c>
      <c r="G47" s="23">
        <f t="shared" si="4"/>
        <v>5115.55</v>
      </c>
      <c r="H47" s="23">
        <v>4908.75</v>
      </c>
      <c r="I47" s="23">
        <f t="shared" si="5"/>
        <v>206.8</v>
      </c>
      <c r="J47" s="23">
        <v>5119</v>
      </c>
      <c r="K47" s="23">
        <v>6.32</v>
      </c>
      <c r="L47" s="77">
        <f t="shared" si="1"/>
        <v>78.9442840575419</v>
      </c>
      <c r="M47" s="23"/>
    </row>
    <row r="48" spans="1:13">
      <c r="A48" s="22">
        <v>41678</v>
      </c>
      <c r="B48" s="23">
        <v>1363</v>
      </c>
      <c r="C48" s="23">
        <v>1385</v>
      </c>
      <c r="D48" s="23">
        <v>1368</v>
      </c>
      <c r="E48" s="23">
        <v>1357</v>
      </c>
      <c r="F48" s="23">
        <v>86.28</v>
      </c>
      <c r="G48" s="23">
        <f t="shared" si="4"/>
        <v>5559.28</v>
      </c>
      <c r="H48" s="23">
        <v>5331</v>
      </c>
      <c r="I48" s="23">
        <f t="shared" si="5"/>
        <v>228.28</v>
      </c>
      <c r="J48" s="23"/>
      <c r="K48" s="23"/>
      <c r="L48" s="77" t="e">
        <f t="shared" si="1"/>
        <v>#DIV/0!</v>
      </c>
      <c r="M48" s="23"/>
    </row>
    <row r="49" spans="1:13">
      <c r="A49" s="22">
        <v>41679</v>
      </c>
      <c r="B49" s="23">
        <v>1374</v>
      </c>
      <c r="C49" s="23">
        <v>1436</v>
      </c>
      <c r="D49" s="23">
        <v>1379</v>
      </c>
      <c r="E49" s="23">
        <v>1355</v>
      </c>
      <c r="F49" s="23">
        <v>86.74</v>
      </c>
      <c r="G49" s="23">
        <f t="shared" si="4"/>
        <v>5630.74</v>
      </c>
      <c r="H49" s="23">
        <v>5389.5</v>
      </c>
      <c r="I49" s="23">
        <f t="shared" si="5"/>
        <v>241.24</v>
      </c>
      <c r="J49" s="23">
        <v>5635</v>
      </c>
      <c r="K49" s="23">
        <v>6.878</v>
      </c>
      <c r="L49" s="77">
        <f t="shared" si="1"/>
        <v>79.8517407537778</v>
      </c>
      <c r="M49" s="23"/>
    </row>
    <row r="50" spans="1:13">
      <c r="A50" s="22">
        <v>41680</v>
      </c>
      <c r="B50" s="23">
        <v>1243</v>
      </c>
      <c r="C50" s="23">
        <v>1306</v>
      </c>
      <c r="D50" s="23">
        <v>1255</v>
      </c>
      <c r="E50" s="23">
        <v>1250</v>
      </c>
      <c r="F50" s="23">
        <v>79.06</v>
      </c>
      <c r="G50" s="23">
        <f t="shared" si="4"/>
        <v>5133.06</v>
      </c>
      <c r="H50" s="23">
        <v>4926</v>
      </c>
      <c r="I50" s="23">
        <f t="shared" si="5"/>
        <v>207.06</v>
      </c>
      <c r="J50" s="23">
        <v>5137</v>
      </c>
      <c r="K50" s="23">
        <v>6.469</v>
      </c>
      <c r="L50" s="77">
        <f t="shared" si="1"/>
        <v>77.3971651273113</v>
      </c>
      <c r="M50" s="23" t="s">
        <v>309</v>
      </c>
    </row>
    <row r="51" spans="1:13">
      <c r="A51" s="22">
        <v>41681</v>
      </c>
      <c r="B51" s="23">
        <v>1267</v>
      </c>
      <c r="C51" s="23">
        <v>1323</v>
      </c>
      <c r="D51" s="23">
        <v>1273</v>
      </c>
      <c r="E51" s="23">
        <v>1276</v>
      </c>
      <c r="F51" s="23">
        <v>79.26</v>
      </c>
      <c r="G51" s="23">
        <f t="shared" si="4"/>
        <v>5218.26</v>
      </c>
      <c r="H51" s="23">
        <v>5014.5</v>
      </c>
      <c r="I51" s="23">
        <f t="shared" si="5"/>
        <v>203.76</v>
      </c>
      <c r="J51" s="23"/>
      <c r="K51" s="23"/>
      <c r="L51" s="77" t="e">
        <f t="shared" si="1"/>
        <v>#DIV/0!</v>
      </c>
      <c r="M51" s="23" t="s">
        <v>310</v>
      </c>
    </row>
    <row r="52" spans="1:13">
      <c r="A52" s="22">
        <v>41682</v>
      </c>
      <c r="B52" s="23">
        <v>1023</v>
      </c>
      <c r="C52" s="23">
        <v>1068</v>
      </c>
      <c r="D52" s="23">
        <v>1051</v>
      </c>
      <c r="E52" s="23">
        <v>1033</v>
      </c>
      <c r="F52" s="23">
        <v>63.17</v>
      </c>
      <c r="G52" s="23">
        <f t="shared" si="4"/>
        <v>4238.17</v>
      </c>
      <c r="H52" s="23">
        <v>4055.25</v>
      </c>
      <c r="I52" s="23">
        <f t="shared" si="5"/>
        <v>182.92</v>
      </c>
      <c r="J52" s="23">
        <v>4244</v>
      </c>
      <c r="K52" s="23">
        <v>5.213</v>
      </c>
      <c r="L52" s="77">
        <f t="shared" si="1"/>
        <v>79.3487865282064</v>
      </c>
      <c r="M52" s="23" t="s">
        <v>311</v>
      </c>
    </row>
    <row r="53" spans="1:13">
      <c r="A53" s="22">
        <v>41683</v>
      </c>
      <c r="B53" s="23">
        <v>1249</v>
      </c>
      <c r="C53" s="23">
        <v>1306</v>
      </c>
      <c r="D53" s="23">
        <v>1323</v>
      </c>
      <c r="E53" s="23">
        <v>1267</v>
      </c>
      <c r="F53" s="23">
        <v>73.71</v>
      </c>
      <c r="G53" s="23">
        <f t="shared" si="4"/>
        <v>5218.71</v>
      </c>
      <c r="H53" s="23">
        <v>5001.75</v>
      </c>
      <c r="I53" s="23">
        <f t="shared" si="5"/>
        <v>216.96</v>
      </c>
      <c r="J53" s="23">
        <v>5225</v>
      </c>
      <c r="K53" s="23">
        <v>6.305</v>
      </c>
      <c r="L53" s="77">
        <f t="shared" si="1"/>
        <v>80.7706993274004</v>
      </c>
      <c r="M53" s="23"/>
    </row>
    <row r="54" spans="1:13">
      <c r="A54" s="22">
        <v>41684</v>
      </c>
      <c r="B54" s="23">
        <v>1063</v>
      </c>
      <c r="C54" s="23">
        <v>1131</v>
      </c>
      <c r="D54" s="23">
        <v>1136</v>
      </c>
      <c r="E54" s="23">
        <v>1065</v>
      </c>
      <c r="F54" s="23">
        <v>55.97</v>
      </c>
      <c r="G54" s="23">
        <f t="shared" si="4"/>
        <v>4450.97</v>
      </c>
      <c r="H54" s="23">
        <v>4265.25</v>
      </c>
      <c r="I54" s="23">
        <f t="shared" si="5"/>
        <v>185.72</v>
      </c>
      <c r="J54" s="23">
        <v>4455</v>
      </c>
      <c r="K54" s="23">
        <v>4.966</v>
      </c>
      <c r="L54" s="77">
        <f t="shared" si="1"/>
        <v>87.4366746507832</v>
      </c>
      <c r="M54" s="23" t="s">
        <v>312</v>
      </c>
    </row>
    <row r="55" ht="28" spans="1:13">
      <c r="A55" s="22">
        <v>41685</v>
      </c>
      <c r="B55" s="23">
        <v>854</v>
      </c>
      <c r="C55" s="23">
        <v>933</v>
      </c>
      <c r="D55" s="23">
        <v>913</v>
      </c>
      <c r="E55" s="23">
        <v>839</v>
      </c>
      <c r="F55" s="23">
        <v>40.75</v>
      </c>
      <c r="G55" s="23">
        <f t="shared" ref="G55:G68" si="6">B55+C55+D55+E55+F55</f>
        <v>3579.75</v>
      </c>
      <c r="H55" s="23">
        <v>3417</v>
      </c>
      <c r="I55" s="23">
        <f t="shared" ref="I55:I68" si="7">G55-H55</f>
        <v>162.75</v>
      </c>
      <c r="J55" s="23">
        <v>3583</v>
      </c>
      <c r="K55" s="23">
        <v>4.329</v>
      </c>
      <c r="L55" s="77">
        <f t="shared" si="1"/>
        <v>80.6699637108994</v>
      </c>
      <c r="M55" s="23" t="s">
        <v>313</v>
      </c>
    </row>
    <row r="56" spans="1:13">
      <c r="A56" s="22">
        <v>41686</v>
      </c>
      <c r="B56" s="23">
        <v>1170</v>
      </c>
      <c r="C56" s="23">
        <v>1294</v>
      </c>
      <c r="D56" s="23">
        <v>1253</v>
      </c>
      <c r="E56" s="23">
        <v>1166</v>
      </c>
      <c r="F56" s="23">
        <v>67.16</v>
      </c>
      <c r="G56" s="23">
        <f t="shared" si="6"/>
        <v>4950.16</v>
      </c>
      <c r="H56" s="23">
        <v>4757.25</v>
      </c>
      <c r="I56" s="23">
        <f t="shared" si="7"/>
        <v>192.91</v>
      </c>
      <c r="J56" s="23">
        <v>4955</v>
      </c>
      <c r="K56" s="23">
        <v>6.083</v>
      </c>
      <c r="L56" s="77">
        <f t="shared" si="1"/>
        <v>79.3923178999794</v>
      </c>
      <c r="M56" s="23" t="s">
        <v>314</v>
      </c>
    </row>
    <row r="57" spans="1:13">
      <c r="A57" s="22">
        <v>41687</v>
      </c>
      <c r="B57" s="23">
        <v>1312</v>
      </c>
      <c r="C57" s="23">
        <v>1420</v>
      </c>
      <c r="D57" s="23">
        <v>1368</v>
      </c>
      <c r="E57" s="23">
        <v>1304</v>
      </c>
      <c r="F57" s="23">
        <v>79.14</v>
      </c>
      <c r="G57" s="23">
        <f t="shared" si="6"/>
        <v>5483.14</v>
      </c>
      <c r="H57" s="23">
        <v>5127</v>
      </c>
      <c r="I57" s="23">
        <f t="shared" si="7"/>
        <v>356.14</v>
      </c>
      <c r="J57" s="23">
        <v>5488</v>
      </c>
      <c r="K57" s="23">
        <v>6.572</v>
      </c>
      <c r="L57" s="77">
        <f t="shared" si="1"/>
        <v>81.3896511753449</v>
      </c>
      <c r="M57" s="23"/>
    </row>
    <row r="58" spans="1:13">
      <c r="A58" s="22">
        <v>41688</v>
      </c>
      <c r="B58" s="23">
        <v>1413</v>
      </c>
      <c r="C58" s="23">
        <v>1475</v>
      </c>
      <c r="D58" s="23">
        <v>1419</v>
      </c>
      <c r="E58" s="23">
        <v>1304</v>
      </c>
      <c r="F58" s="23">
        <v>87.52</v>
      </c>
      <c r="G58" s="23">
        <f t="shared" si="6"/>
        <v>5698.52</v>
      </c>
      <c r="H58" s="23">
        <v>5472.75</v>
      </c>
      <c r="I58" s="23">
        <f t="shared" si="7"/>
        <v>225.77</v>
      </c>
      <c r="J58" s="23">
        <v>5705</v>
      </c>
      <c r="K58" s="23">
        <v>7.067</v>
      </c>
      <c r="L58" s="77">
        <f t="shared" si="1"/>
        <v>78.6816025173699</v>
      </c>
      <c r="M58" s="23" t="s">
        <v>315</v>
      </c>
    </row>
    <row r="59" ht="28" spans="1:13">
      <c r="A59" s="22">
        <v>41689</v>
      </c>
      <c r="B59" s="23">
        <v>1283</v>
      </c>
      <c r="C59" s="23">
        <v>1323</v>
      </c>
      <c r="D59" s="23">
        <v>1277</v>
      </c>
      <c r="E59" s="23">
        <v>1237</v>
      </c>
      <c r="F59" s="23">
        <v>78.78</v>
      </c>
      <c r="G59" s="23">
        <f t="shared" si="6"/>
        <v>5198.78</v>
      </c>
      <c r="H59" s="23">
        <v>5004</v>
      </c>
      <c r="I59" s="23">
        <f t="shared" si="7"/>
        <v>194.78</v>
      </c>
      <c r="J59" s="23">
        <v>5204</v>
      </c>
      <c r="K59" s="23">
        <v>6.572</v>
      </c>
      <c r="L59" s="77">
        <f t="shared" si="1"/>
        <v>77.177796048924</v>
      </c>
      <c r="M59" s="23" t="s">
        <v>316</v>
      </c>
    </row>
    <row r="60" spans="1:13">
      <c r="A60" s="22">
        <v>41690</v>
      </c>
      <c r="B60" s="23">
        <v>1114</v>
      </c>
      <c r="C60" s="23">
        <v>1159</v>
      </c>
      <c r="D60" s="23">
        <v>1120</v>
      </c>
      <c r="E60" s="23">
        <v>1091</v>
      </c>
      <c r="F60" s="23">
        <v>61.67</v>
      </c>
      <c r="G60" s="23">
        <f t="shared" si="6"/>
        <v>4545.67</v>
      </c>
      <c r="H60" s="23">
        <v>4367.25</v>
      </c>
      <c r="I60" s="23">
        <f t="shared" si="7"/>
        <v>178.42</v>
      </c>
      <c r="J60" s="23">
        <v>4549</v>
      </c>
      <c r="K60" s="23">
        <v>5.723</v>
      </c>
      <c r="L60" s="77">
        <f t="shared" si="1"/>
        <v>77.4720111284482</v>
      </c>
      <c r="M60" s="23"/>
    </row>
    <row r="61" spans="1:13">
      <c r="A61" s="22">
        <v>41691</v>
      </c>
      <c r="B61" s="23">
        <v>701</v>
      </c>
      <c r="C61" s="23">
        <v>723</v>
      </c>
      <c r="D61" s="23">
        <v>695</v>
      </c>
      <c r="E61" s="23">
        <v>695</v>
      </c>
      <c r="F61" s="23">
        <v>26.93</v>
      </c>
      <c r="G61" s="23">
        <f t="shared" si="6"/>
        <v>2840.93</v>
      </c>
      <c r="H61" s="23">
        <v>2704.5</v>
      </c>
      <c r="I61" s="23">
        <f t="shared" si="7"/>
        <v>136.43</v>
      </c>
      <c r="J61" s="23">
        <v>2844</v>
      </c>
      <c r="K61" s="23">
        <v>3.395</v>
      </c>
      <c r="L61" s="77">
        <f t="shared" si="1"/>
        <v>81.6474175128543</v>
      </c>
      <c r="M61" s="23" t="s">
        <v>317</v>
      </c>
    </row>
    <row r="62" spans="1:13">
      <c r="A62" s="22">
        <v>41692</v>
      </c>
      <c r="B62" s="23">
        <v>1255</v>
      </c>
      <c r="C62" s="23">
        <v>1301</v>
      </c>
      <c r="D62" s="23">
        <v>1249</v>
      </c>
      <c r="E62" s="23">
        <v>1275</v>
      </c>
      <c r="F62" s="23">
        <v>74.35</v>
      </c>
      <c r="G62" s="23">
        <f t="shared" si="6"/>
        <v>5154.35</v>
      </c>
      <c r="H62" s="23">
        <v>4947.75</v>
      </c>
      <c r="I62" s="23">
        <f t="shared" si="7"/>
        <v>206.6</v>
      </c>
      <c r="J62" s="23">
        <v>5161</v>
      </c>
      <c r="K62" s="23">
        <v>6.458</v>
      </c>
      <c r="L62" s="77">
        <f t="shared" si="1"/>
        <v>77.8912112875699</v>
      </c>
      <c r="M62" s="23"/>
    </row>
    <row r="63" spans="1:13">
      <c r="A63" s="22">
        <v>41693</v>
      </c>
      <c r="B63" s="23">
        <v>1244</v>
      </c>
      <c r="C63" s="23">
        <v>1300</v>
      </c>
      <c r="D63" s="23">
        <v>1255</v>
      </c>
      <c r="E63" s="23">
        <v>1258</v>
      </c>
      <c r="F63" s="23">
        <v>72.81</v>
      </c>
      <c r="G63" s="23">
        <f t="shared" si="6"/>
        <v>5129.81</v>
      </c>
      <c r="H63" s="23">
        <v>4929.75</v>
      </c>
      <c r="I63" s="23">
        <f t="shared" si="7"/>
        <v>200.06</v>
      </c>
      <c r="J63" s="23">
        <v>5134</v>
      </c>
      <c r="K63" s="23">
        <v>6.283</v>
      </c>
      <c r="L63" s="77">
        <f t="shared" si="1"/>
        <v>79.6418690987997</v>
      </c>
      <c r="M63" s="23"/>
    </row>
    <row r="64" spans="1:13">
      <c r="A64" s="22">
        <v>41694</v>
      </c>
      <c r="B64" s="23">
        <v>984</v>
      </c>
      <c r="C64" s="23">
        <v>1029</v>
      </c>
      <c r="D64" s="23">
        <v>1012</v>
      </c>
      <c r="E64" s="23">
        <v>986</v>
      </c>
      <c r="F64" s="23">
        <v>48.45</v>
      </c>
      <c r="G64" s="23">
        <f t="shared" si="6"/>
        <v>4059.45</v>
      </c>
      <c r="H64" s="23">
        <v>3883.5</v>
      </c>
      <c r="I64" s="23">
        <f t="shared" si="7"/>
        <v>175.95</v>
      </c>
      <c r="J64" s="23">
        <v>4064</v>
      </c>
      <c r="K64" s="23">
        <v>4.807</v>
      </c>
      <c r="L64" s="77">
        <f t="shared" si="1"/>
        <v>82.400949557399</v>
      </c>
      <c r="M64" s="23"/>
    </row>
    <row r="65" spans="1:13">
      <c r="A65" s="22">
        <v>41695</v>
      </c>
      <c r="B65" s="23">
        <v>1029</v>
      </c>
      <c r="C65" s="23">
        <v>1091</v>
      </c>
      <c r="D65" s="23">
        <v>1114</v>
      </c>
      <c r="E65" s="23">
        <v>1059</v>
      </c>
      <c r="F65" s="23">
        <v>56.26</v>
      </c>
      <c r="G65" s="23">
        <f t="shared" si="6"/>
        <v>4349.26</v>
      </c>
      <c r="H65" s="23">
        <v>4174.5</v>
      </c>
      <c r="I65" s="23">
        <f t="shared" si="7"/>
        <v>174.76</v>
      </c>
      <c r="J65" s="23">
        <v>4355</v>
      </c>
      <c r="K65" s="23">
        <v>5.576</v>
      </c>
      <c r="L65" s="77">
        <f t="shared" si="1"/>
        <v>76.1233747528394</v>
      </c>
      <c r="M65" s="23"/>
    </row>
    <row r="66" spans="1:13">
      <c r="A66" s="22">
        <v>41696</v>
      </c>
      <c r="B66" s="23">
        <v>780</v>
      </c>
      <c r="C66" s="23">
        <v>837</v>
      </c>
      <c r="D66" s="23">
        <v>860</v>
      </c>
      <c r="E66" s="23">
        <v>795</v>
      </c>
      <c r="F66" s="23">
        <v>39.25</v>
      </c>
      <c r="G66" s="23">
        <f t="shared" si="6"/>
        <v>3311.25</v>
      </c>
      <c r="H66" s="23">
        <v>3180</v>
      </c>
      <c r="I66" s="23">
        <f t="shared" si="7"/>
        <v>131.25</v>
      </c>
      <c r="J66" s="23">
        <v>3316</v>
      </c>
      <c r="K66" s="23">
        <v>4.441</v>
      </c>
      <c r="L66" s="77">
        <f t="shared" si="1"/>
        <v>72.7756994126588</v>
      </c>
      <c r="M66" s="23" t="s">
        <v>318</v>
      </c>
    </row>
    <row r="67" spans="1:13">
      <c r="A67" s="22">
        <v>41697</v>
      </c>
      <c r="B67" s="23">
        <v>1006</v>
      </c>
      <c r="C67" s="23">
        <v>1108</v>
      </c>
      <c r="D67" s="23">
        <v>1108</v>
      </c>
      <c r="E67" s="23">
        <v>986</v>
      </c>
      <c r="F67" s="23">
        <v>57.14</v>
      </c>
      <c r="G67" s="23">
        <f t="shared" si="6"/>
        <v>4265.14</v>
      </c>
      <c r="H67" s="23">
        <v>4067.25</v>
      </c>
      <c r="I67" s="23">
        <f t="shared" si="7"/>
        <v>197.89</v>
      </c>
      <c r="J67" s="23">
        <v>4270</v>
      </c>
      <c r="K67" s="23">
        <v>5.26</v>
      </c>
      <c r="L67" s="77">
        <f t="shared" si="1"/>
        <v>79.1215470022754</v>
      </c>
      <c r="M67" s="23"/>
    </row>
    <row r="68" spans="1:13">
      <c r="A68" s="22">
        <v>41698</v>
      </c>
      <c r="B68" s="23">
        <v>1227</v>
      </c>
      <c r="C68" s="23">
        <v>1374</v>
      </c>
      <c r="D68" s="23">
        <v>1345</v>
      </c>
      <c r="E68" s="23">
        <v>1262</v>
      </c>
      <c r="F68" s="23">
        <v>73.9</v>
      </c>
      <c r="G68" s="23">
        <f t="shared" si="6"/>
        <v>5281.9</v>
      </c>
      <c r="H68" s="23">
        <v>5065.5</v>
      </c>
      <c r="I68" s="23">
        <f t="shared" si="7"/>
        <v>216.4</v>
      </c>
      <c r="J68" s="23">
        <v>5285</v>
      </c>
      <c r="K68" s="23">
        <v>6.375</v>
      </c>
      <c r="L68" s="77">
        <f t="shared" si="1"/>
        <v>80.8011313687268</v>
      </c>
      <c r="M68" s="23"/>
    </row>
    <row r="69" spans="1:13">
      <c r="A69" s="119"/>
      <c r="B69" s="96"/>
      <c r="C69" s="96"/>
      <c r="D69" s="96"/>
      <c r="E69" s="96"/>
      <c r="F69" s="96"/>
      <c r="G69" s="96"/>
      <c r="H69" s="96"/>
      <c r="I69" s="96"/>
      <c r="J69" s="96"/>
      <c r="K69" s="96"/>
      <c r="L69" s="96"/>
      <c r="M69" s="96"/>
    </row>
    <row r="70" spans="1:13">
      <c r="A70" s="22">
        <v>41699</v>
      </c>
      <c r="B70" s="23">
        <v>1396</v>
      </c>
      <c r="C70" s="23">
        <v>1385</v>
      </c>
      <c r="D70" s="23">
        <v>1470</v>
      </c>
      <c r="E70" s="23">
        <v>1388</v>
      </c>
      <c r="F70" s="23">
        <v>85.81</v>
      </c>
      <c r="G70" s="23">
        <f t="shared" ref="G70:G100" si="8">B70+C70+D70+E70+F70</f>
        <v>5724.81</v>
      </c>
      <c r="H70" s="23">
        <v>5492.25</v>
      </c>
      <c r="I70" s="23">
        <f t="shared" ref="I70:I100" si="9">G70-H70</f>
        <v>232.56</v>
      </c>
      <c r="J70" s="23">
        <v>5496</v>
      </c>
      <c r="K70" s="23">
        <v>6.968</v>
      </c>
      <c r="L70" s="77">
        <f t="shared" si="1"/>
        <v>76.8760784471704</v>
      </c>
      <c r="M70" s="23"/>
    </row>
    <row r="71" spans="1:12">
      <c r="A71" s="22">
        <v>41700</v>
      </c>
      <c r="B71" s="23">
        <v>1374</v>
      </c>
      <c r="C71" s="23">
        <v>1470</v>
      </c>
      <c r="D71" s="23">
        <v>1419</v>
      </c>
      <c r="E71" s="23">
        <v>1345</v>
      </c>
      <c r="F71" s="23">
        <v>81.8</v>
      </c>
      <c r="G71" s="23">
        <f t="shared" si="8"/>
        <v>5689.8</v>
      </c>
      <c r="H71" s="23">
        <v>5452.5</v>
      </c>
      <c r="I71" s="23">
        <f t="shared" si="9"/>
        <v>237.3</v>
      </c>
      <c r="J71" s="23">
        <v>5693</v>
      </c>
      <c r="K71" s="23">
        <v>6.779</v>
      </c>
      <c r="L71" s="77">
        <f t="shared" si="1"/>
        <v>81.8517914658473</v>
      </c>
    </row>
    <row r="72" spans="1:13">
      <c r="A72" s="22">
        <v>41701</v>
      </c>
      <c r="B72" s="23">
        <v>1261</v>
      </c>
      <c r="C72" s="23">
        <v>1323</v>
      </c>
      <c r="D72" s="23">
        <v>1272</v>
      </c>
      <c r="E72" s="23">
        <v>1197</v>
      </c>
      <c r="F72" s="23">
        <v>70.96</v>
      </c>
      <c r="G72" s="23">
        <f t="shared" si="8"/>
        <v>5123.96</v>
      </c>
      <c r="H72" s="23">
        <v>4912.5</v>
      </c>
      <c r="I72" s="23">
        <f t="shared" si="9"/>
        <v>211.46</v>
      </c>
      <c r="J72" s="23">
        <v>5128</v>
      </c>
      <c r="K72" s="23">
        <v>6.364</v>
      </c>
      <c r="L72" s="77">
        <f t="shared" si="1"/>
        <v>78.5363086464678</v>
      </c>
      <c r="M72" s="23" t="s">
        <v>319</v>
      </c>
    </row>
    <row r="73" spans="1:13">
      <c r="A73" s="22">
        <v>41702</v>
      </c>
      <c r="B73" s="23">
        <v>1356</v>
      </c>
      <c r="C73" s="23">
        <v>1413</v>
      </c>
      <c r="D73" s="23">
        <v>1368</v>
      </c>
      <c r="E73" s="23">
        <v>1325</v>
      </c>
      <c r="F73" s="23">
        <v>82.82</v>
      </c>
      <c r="G73" s="23">
        <f t="shared" si="8"/>
        <v>5544.82</v>
      </c>
      <c r="H73" s="23">
        <v>5319</v>
      </c>
      <c r="I73" s="23">
        <f t="shared" si="9"/>
        <v>225.82</v>
      </c>
      <c r="J73" s="23">
        <v>5549</v>
      </c>
      <c r="K73" s="23">
        <v>6.94</v>
      </c>
      <c r="L73" s="77">
        <f t="shared" si="1"/>
        <v>77.9305773238732</v>
      </c>
      <c r="M73" s="23" t="s">
        <v>320</v>
      </c>
    </row>
    <row r="74" spans="1:13">
      <c r="A74" s="22">
        <v>41703</v>
      </c>
      <c r="B74" s="23">
        <v>1233</v>
      </c>
      <c r="C74" s="23">
        <v>1277</v>
      </c>
      <c r="D74" s="23">
        <v>1238</v>
      </c>
      <c r="E74" s="23">
        <v>1254</v>
      </c>
      <c r="F74" s="23">
        <v>73.58</v>
      </c>
      <c r="G74" s="23">
        <f t="shared" si="8"/>
        <v>5075.58</v>
      </c>
      <c r="H74" s="23">
        <v>4863.75</v>
      </c>
      <c r="I74" s="23">
        <f t="shared" si="9"/>
        <v>211.83</v>
      </c>
      <c r="J74" s="23">
        <v>5080</v>
      </c>
      <c r="K74" s="23">
        <v>6.412</v>
      </c>
      <c r="L74" s="77">
        <f t="shared" ref="L74:L139" si="10">(J74/K74/1026)*100</f>
        <v>77.21876257845</v>
      </c>
      <c r="M74" s="23"/>
    </row>
    <row r="75" spans="1:13">
      <c r="A75" s="22">
        <v>41704</v>
      </c>
      <c r="B75" s="23">
        <v>1266</v>
      </c>
      <c r="C75" s="23">
        <v>1318</v>
      </c>
      <c r="D75" s="23">
        <v>1272</v>
      </c>
      <c r="E75" s="23">
        <v>1303</v>
      </c>
      <c r="F75" s="23">
        <v>76.93</v>
      </c>
      <c r="G75" s="23">
        <f t="shared" si="8"/>
        <v>5235.93</v>
      </c>
      <c r="H75" s="23">
        <v>5023.5</v>
      </c>
      <c r="I75" s="23">
        <f t="shared" si="9"/>
        <v>212.43</v>
      </c>
      <c r="J75" s="23">
        <v>5240</v>
      </c>
      <c r="K75" s="23">
        <v>6.523</v>
      </c>
      <c r="L75" s="77">
        <f t="shared" si="10"/>
        <v>78.2954541719075</v>
      </c>
      <c r="M75" s="23"/>
    </row>
    <row r="76" spans="1:13">
      <c r="A76" s="22">
        <v>41705</v>
      </c>
      <c r="B76" s="23">
        <v>1318</v>
      </c>
      <c r="C76" s="23">
        <v>1368</v>
      </c>
      <c r="D76" s="23">
        <v>1340</v>
      </c>
      <c r="E76" s="23">
        <v>1381</v>
      </c>
      <c r="F76" s="23">
        <v>80.87</v>
      </c>
      <c r="G76" s="23">
        <f t="shared" si="8"/>
        <v>5487.87</v>
      </c>
      <c r="H76" s="23">
        <v>5264.25</v>
      </c>
      <c r="I76" s="23">
        <f t="shared" si="9"/>
        <v>223.62</v>
      </c>
      <c r="J76" s="23">
        <v>5492</v>
      </c>
      <c r="K76" s="23">
        <v>6.749</v>
      </c>
      <c r="L76" s="77">
        <f t="shared" si="10"/>
        <v>79.3128835489887</v>
      </c>
      <c r="M76" s="23"/>
    </row>
    <row r="77" spans="1:13">
      <c r="A77" s="22">
        <v>41706</v>
      </c>
      <c r="B77" s="23">
        <v>1288</v>
      </c>
      <c r="C77" s="23">
        <v>1345</v>
      </c>
      <c r="D77" s="23">
        <v>1346</v>
      </c>
      <c r="E77" s="23">
        <v>1384</v>
      </c>
      <c r="F77" s="23">
        <v>81.47</v>
      </c>
      <c r="G77" s="23">
        <f t="shared" si="8"/>
        <v>5444.47</v>
      </c>
      <c r="H77" s="23">
        <v>5216.25</v>
      </c>
      <c r="I77" s="23">
        <f t="shared" si="9"/>
        <v>228.22</v>
      </c>
      <c r="J77" s="23">
        <v>5450</v>
      </c>
      <c r="K77" s="23">
        <v>6.825</v>
      </c>
      <c r="L77" s="77">
        <f t="shared" si="10"/>
        <v>77.8299023913059</v>
      </c>
      <c r="M77" s="23" t="s">
        <v>321</v>
      </c>
    </row>
    <row r="78" ht="28" spans="1:13">
      <c r="A78" s="22">
        <v>41707</v>
      </c>
      <c r="B78" s="23">
        <v>1210</v>
      </c>
      <c r="C78" s="23">
        <v>1272</v>
      </c>
      <c r="D78" s="23">
        <v>1283</v>
      </c>
      <c r="E78" s="23">
        <v>1261</v>
      </c>
      <c r="F78" s="23">
        <v>71.48</v>
      </c>
      <c r="G78" s="23">
        <f t="shared" si="8"/>
        <v>5097.48</v>
      </c>
      <c r="H78" s="23">
        <v>4924.5</v>
      </c>
      <c r="I78" s="23">
        <f t="shared" si="9"/>
        <v>172.98</v>
      </c>
      <c r="J78" s="23">
        <v>5101</v>
      </c>
      <c r="K78" s="23">
        <v>6.568</v>
      </c>
      <c r="L78" s="77">
        <f t="shared" si="10"/>
        <v>75.6963290619294</v>
      </c>
      <c r="M78" s="23" t="s">
        <v>322</v>
      </c>
    </row>
    <row r="79" spans="1:13">
      <c r="A79" s="22">
        <v>41708</v>
      </c>
      <c r="B79" s="23">
        <v>1131</v>
      </c>
      <c r="C79" s="23">
        <v>1188</v>
      </c>
      <c r="D79" s="23">
        <v>1198</v>
      </c>
      <c r="E79" s="23">
        <v>1155</v>
      </c>
      <c r="F79" s="23">
        <v>65.37</v>
      </c>
      <c r="G79" s="23">
        <f t="shared" si="8"/>
        <v>4737.37</v>
      </c>
      <c r="H79" s="23">
        <v>4536.75</v>
      </c>
      <c r="I79" s="23">
        <f t="shared" si="9"/>
        <v>200.62</v>
      </c>
      <c r="J79" s="23">
        <v>4742</v>
      </c>
      <c r="K79" s="120">
        <v>6.023</v>
      </c>
      <c r="L79" s="77">
        <f t="shared" si="10"/>
        <v>76.7363831757341</v>
      </c>
      <c r="M79" s="23"/>
    </row>
    <row r="80" spans="1:13">
      <c r="A80" s="22">
        <v>41709</v>
      </c>
      <c r="B80" s="23">
        <v>1165</v>
      </c>
      <c r="C80" s="23">
        <v>1255</v>
      </c>
      <c r="D80" s="23">
        <v>1233</v>
      </c>
      <c r="E80" s="23">
        <v>1189</v>
      </c>
      <c r="F80" s="23">
        <v>68.87</v>
      </c>
      <c r="G80" s="23">
        <f t="shared" si="8"/>
        <v>4910.87</v>
      </c>
      <c r="H80" s="23">
        <v>4713.75</v>
      </c>
      <c r="I80" s="23">
        <f t="shared" si="9"/>
        <v>197.12</v>
      </c>
      <c r="J80" s="23">
        <v>4916</v>
      </c>
      <c r="K80" s="23">
        <v>6.28</v>
      </c>
      <c r="L80" s="77">
        <f t="shared" si="10"/>
        <v>76.2965446170274</v>
      </c>
      <c r="M80" s="23" t="s">
        <v>323</v>
      </c>
    </row>
    <row r="81" spans="1:13">
      <c r="A81" s="22">
        <v>41710</v>
      </c>
      <c r="B81" s="23">
        <v>927</v>
      </c>
      <c r="C81" s="23">
        <v>1006</v>
      </c>
      <c r="D81" s="23">
        <v>967</v>
      </c>
      <c r="E81" s="23">
        <v>932</v>
      </c>
      <c r="F81" s="23">
        <v>50.73</v>
      </c>
      <c r="G81" s="23">
        <f t="shared" si="8"/>
        <v>3882.73</v>
      </c>
      <c r="H81" s="23">
        <v>3724.5</v>
      </c>
      <c r="I81" s="23">
        <f t="shared" si="9"/>
        <v>158.23</v>
      </c>
      <c r="J81" s="23">
        <v>3885</v>
      </c>
      <c r="K81" s="23">
        <v>4.764</v>
      </c>
      <c r="L81" s="77">
        <f t="shared" si="10"/>
        <v>79.4825715281767</v>
      </c>
      <c r="M81" s="23" t="s">
        <v>324</v>
      </c>
    </row>
    <row r="82" spans="1:13">
      <c r="A82" s="22">
        <v>41711</v>
      </c>
      <c r="B82" s="23">
        <v>1345</v>
      </c>
      <c r="C82" s="23">
        <v>1430</v>
      </c>
      <c r="D82" s="23">
        <v>1373</v>
      </c>
      <c r="E82" s="23">
        <v>1355</v>
      </c>
      <c r="F82" s="23">
        <v>78.49</v>
      </c>
      <c r="G82" s="23">
        <f t="shared" si="8"/>
        <v>5581.49</v>
      </c>
      <c r="H82" s="23">
        <v>5361.75</v>
      </c>
      <c r="I82" s="23">
        <f t="shared" si="9"/>
        <v>219.74</v>
      </c>
      <c r="J82" s="23">
        <v>5586</v>
      </c>
      <c r="K82" s="23">
        <v>6.831</v>
      </c>
      <c r="L82" s="77">
        <f t="shared" si="10"/>
        <v>79.7020120691618</v>
      </c>
      <c r="M82" s="23"/>
    </row>
    <row r="83" spans="1:13">
      <c r="A83" s="22">
        <v>41712</v>
      </c>
      <c r="B83" s="23">
        <v>1340</v>
      </c>
      <c r="C83" s="23">
        <v>1391</v>
      </c>
      <c r="D83" s="23">
        <v>1329</v>
      </c>
      <c r="E83" s="23">
        <v>1321</v>
      </c>
      <c r="F83" s="23">
        <v>82.56</v>
      </c>
      <c r="G83" s="23">
        <f t="shared" si="8"/>
        <v>5463.56</v>
      </c>
      <c r="H83" s="23">
        <v>5248.5</v>
      </c>
      <c r="I83" s="23">
        <f t="shared" si="9"/>
        <v>215.06</v>
      </c>
      <c r="J83" s="23">
        <v>5467</v>
      </c>
      <c r="K83" s="23">
        <v>6.821</v>
      </c>
      <c r="L83" s="77">
        <f t="shared" si="10"/>
        <v>78.1184582757126</v>
      </c>
      <c r="M83" s="23" t="s">
        <v>325</v>
      </c>
    </row>
    <row r="84" spans="1:13">
      <c r="A84" s="22">
        <v>41713</v>
      </c>
      <c r="B84" s="23">
        <v>1329</v>
      </c>
      <c r="C84" s="23">
        <v>1385</v>
      </c>
      <c r="D84" s="23">
        <v>1329</v>
      </c>
      <c r="E84" s="23">
        <v>1358</v>
      </c>
      <c r="F84" s="23">
        <v>84.12</v>
      </c>
      <c r="G84" s="23">
        <f t="shared" si="8"/>
        <v>5485.12</v>
      </c>
      <c r="H84" s="23">
        <v>5259.75</v>
      </c>
      <c r="I84" s="23">
        <f t="shared" si="9"/>
        <v>225.37</v>
      </c>
      <c r="J84" s="23">
        <v>5489</v>
      </c>
      <c r="K84" s="23">
        <v>6.938</v>
      </c>
      <c r="L84" s="77">
        <f t="shared" si="10"/>
        <v>77.1101547148034</v>
      </c>
      <c r="M84" s="23"/>
    </row>
    <row r="85" spans="1:13">
      <c r="A85" s="22">
        <v>41714</v>
      </c>
      <c r="B85" s="23">
        <v>1238</v>
      </c>
      <c r="C85" s="23">
        <v>1283</v>
      </c>
      <c r="D85" s="23">
        <v>1232</v>
      </c>
      <c r="E85" s="23">
        <v>1250</v>
      </c>
      <c r="F85" s="23">
        <v>79.05</v>
      </c>
      <c r="G85" s="23">
        <f t="shared" si="8"/>
        <v>5082.05</v>
      </c>
      <c r="H85" s="23">
        <v>4883.25</v>
      </c>
      <c r="I85" s="23">
        <f t="shared" si="9"/>
        <v>198.8</v>
      </c>
      <c r="J85" s="23">
        <v>5088</v>
      </c>
      <c r="K85" s="23">
        <v>6.463</v>
      </c>
      <c r="L85" s="77">
        <f t="shared" si="10"/>
        <v>76.7300685051119</v>
      </c>
      <c r="M85" s="23" t="s">
        <v>326</v>
      </c>
    </row>
    <row r="86" spans="1:13">
      <c r="A86" s="22">
        <v>41715</v>
      </c>
      <c r="B86" s="23">
        <v>1385</v>
      </c>
      <c r="C86" s="23">
        <v>1448</v>
      </c>
      <c r="D86" s="23">
        <v>1391</v>
      </c>
      <c r="E86" s="23">
        <v>1483</v>
      </c>
      <c r="F86" s="23">
        <v>89.76</v>
      </c>
      <c r="G86" s="23">
        <f t="shared" si="8"/>
        <v>5796.76</v>
      </c>
      <c r="H86" s="23">
        <v>5568</v>
      </c>
      <c r="I86" s="23">
        <f t="shared" si="9"/>
        <v>228.76</v>
      </c>
      <c r="J86" s="23">
        <v>5803</v>
      </c>
      <c r="K86" s="23">
        <v>7.083</v>
      </c>
      <c r="L86" s="77">
        <f t="shared" si="10"/>
        <v>79.8523989708219</v>
      </c>
      <c r="M86" s="23"/>
    </row>
    <row r="87" spans="1:13">
      <c r="A87" s="22">
        <v>41716</v>
      </c>
      <c r="B87" s="23">
        <v>1453</v>
      </c>
      <c r="C87" s="23">
        <v>1509</v>
      </c>
      <c r="D87" s="23">
        <v>1498</v>
      </c>
      <c r="E87" s="23">
        <v>1529</v>
      </c>
      <c r="F87" s="23">
        <v>94.13</v>
      </c>
      <c r="G87" s="23">
        <f t="shared" si="8"/>
        <v>6083.13</v>
      </c>
      <c r="H87" s="23">
        <v>5844</v>
      </c>
      <c r="I87" s="23">
        <f t="shared" si="9"/>
        <v>239.13</v>
      </c>
      <c r="J87" s="23">
        <v>5089</v>
      </c>
      <c r="K87" s="23">
        <v>7.435</v>
      </c>
      <c r="L87" s="77">
        <f t="shared" si="10"/>
        <v>66.7120240262915</v>
      </c>
      <c r="M87" s="23"/>
    </row>
    <row r="88" spans="1:13">
      <c r="A88" s="22">
        <v>41717</v>
      </c>
      <c r="B88" s="23">
        <v>1385</v>
      </c>
      <c r="C88" s="23">
        <v>1447</v>
      </c>
      <c r="D88" s="23">
        <v>1470</v>
      </c>
      <c r="E88" s="23">
        <v>1458</v>
      </c>
      <c r="F88" s="23">
        <v>88.85</v>
      </c>
      <c r="G88" s="23">
        <f t="shared" si="8"/>
        <v>5848.85</v>
      </c>
      <c r="H88" s="23">
        <v>5626.5</v>
      </c>
      <c r="I88" s="23">
        <f t="shared" si="9"/>
        <v>222.35</v>
      </c>
      <c r="J88" s="23">
        <v>5854</v>
      </c>
      <c r="K88" s="23">
        <v>7.242</v>
      </c>
      <c r="L88" s="77">
        <f t="shared" si="10"/>
        <v>78.7855981972175</v>
      </c>
      <c r="M88" s="23"/>
    </row>
    <row r="89" spans="1:13">
      <c r="A89" s="22">
        <v>41718</v>
      </c>
      <c r="B89" s="23">
        <v>1357</v>
      </c>
      <c r="C89" s="23">
        <v>1431</v>
      </c>
      <c r="D89" s="23">
        <v>1458</v>
      </c>
      <c r="E89" s="23">
        <v>1412</v>
      </c>
      <c r="F89" s="23">
        <v>88.69</v>
      </c>
      <c r="G89" s="23">
        <f t="shared" si="8"/>
        <v>5746.69</v>
      </c>
      <c r="H89" s="23">
        <v>5513.25</v>
      </c>
      <c r="I89" s="23">
        <f t="shared" si="9"/>
        <v>233.44</v>
      </c>
      <c r="J89" s="23">
        <v>5752</v>
      </c>
      <c r="K89" s="23">
        <v>7.132</v>
      </c>
      <c r="L89" s="77">
        <f t="shared" si="10"/>
        <v>78.6068117886166</v>
      </c>
      <c r="M89" s="23"/>
    </row>
    <row r="90" spans="1:13">
      <c r="A90" s="22">
        <v>41719</v>
      </c>
      <c r="B90" s="23">
        <v>1436</v>
      </c>
      <c r="C90" s="23">
        <v>1549</v>
      </c>
      <c r="D90" s="23">
        <v>1544</v>
      </c>
      <c r="E90" s="23">
        <v>1524</v>
      </c>
      <c r="F90" s="23">
        <v>94.74</v>
      </c>
      <c r="G90" s="23">
        <f t="shared" si="8"/>
        <v>6147.74</v>
      </c>
      <c r="H90" s="23">
        <v>5902.5</v>
      </c>
      <c r="I90" s="23">
        <f t="shared" si="9"/>
        <v>245.24</v>
      </c>
      <c r="J90" s="23">
        <v>6153</v>
      </c>
      <c r="K90" s="23">
        <v>7.325</v>
      </c>
      <c r="L90" s="77">
        <f t="shared" si="10"/>
        <v>81.8713450292398</v>
      </c>
      <c r="M90" s="23" t="s">
        <v>327</v>
      </c>
    </row>
    <row r="91" spans="1:13">
      <c r="A91" s="22">
        <v>41720</v>
      </c>
      <c r="B91" s="23">
        <v>1328</v>
      </c>
      <c r="C91" s="23">
        <v>1447</v>
      </c>
      <c r="D91" s="23">
        <v>1407</v>
      </c>
      <c r="E91" s="23">
        <v>1399</v>
      </c>
      <c r="F91" s="23">
        <v>82.69</v>
      </c>
      <c r="G91" s="23">
        <f t="shared" si="8"/>
        <v>5663.69</v>
      </c>
      <c r="H91" s="23">
        <v>5442.75</v>
      </c>
      <c r="I91" s="23">
        <f t="shared" si="9"/>
        <v>220.94</v>
      </c>
      <c r="J91" s="23">
        <v>5667</v>
      </c>
      <c r="K91" s="23">
        <v>6.834</v>
      </c>
      <c r="L91" s="77">
        <f t="shared" si="10"/>
        <v>80.8222389942274</v>
      </c>
      <c r="M91" s="23"/>
    </row>
    <row r="92" spans="1:13">
      <c r="A92" s="22">
        <v>41721</v>
      </c>
      <c r="B92" s="23">
        <v>1284</v>
      </c>
      <c r="C92" s="23">
        <v>1368</v>
      </c>
      <c r="D92" s="23">
        <v>1335</v>
      </c>
      <c r="E92" s="23">
        <v>1321</v>
      </c>
      <c r="F92" s="23">
        <v>76.54</v>
      </c>
      <c r="G92" s="23">
        <f t="shared" si="8"/>
        <v>5384.54</v>
      </c>
      <c r="H92" s="23">
        <v>5175.75</v>
      </c>
      <c r="I92" s="23">
        <f t="shared" si="9"/>
        <v>208.79</v>
      </c>
      <c r="J92" s="23">
        <v>5390</v>
      </c>
      <c r="K92" s="23">
        <v>6.528</v>
      </c>
      <c r="L92" s="77">
        <f t="shared" si="10"/>
        <v>80.4750506440393</v>
      </c>
      <c r="M92" s="23"/>
    </row>
    <row r="93" spans="1:13">
      <c r="A93" s="22">
        <v>41722</v>
      </c>
      <c r="B93" s="23">
        <v>1385</v>
      </c>
      <c r="C93" s="23">
        <v>1459</v>
      </c>
      <c r="D93" s="23">
        <v>1419</v>
      </c>
      <c r="E93" s="23">
        <v>1411</v>
      </c>
      <c r="F93" s="23">
        <v>84.66</v>
      </c>
      <c r="G93" s="23">
        <f t="shared" si="8"/>
        <v>5758.66</v>
      </c>
      <c r="H93" s="23">
        <v>5532.75</v>
      </c>
      <c r="I93" s="23">
        <f t="shared" si="9"/>
        <v>225.91</v>
      </c>
      <c r="J93" s="23">
        <v>5540</v>
      </c>
      <c r="K93" s="23">
        <v>7.013</v>
      </c>
      <c r="L93" s="77">
        <f t="shared" si="10"/>
        <v>76.994298252563</v>
      </c>
      <c r="M93" s="23"/>
    </row>
    <row r="94" spans="1:13">
      <c r="A94" s="22">
        <v>41723</v>
      </c>
      <c r="B94" s="23">
        <v>1368</v>
      </c>
      <c r="C94" s="23">
        <v>1407</v>
      </c>
      <c r="D94" s="23">
        <v>1390</v>
      </c>
      <c r="E94" s="23">
        <v>1400</v>
      </c>
      <c r="F94" s="23">
        <v>86.07</v>
      </c>
      <c r="G94" s="23">
        <f t="shared" si="8"/>
        <v>5651.07</v>
      </c>
      <c r="H94" s="23">
        <v>5434.5</v>
      </c>
      <c r="I94" s="23">
        <f t="shared" si="9"/>
        <v>216.57</v>
      </c>
      <c r="J94" s="23">
        <v>5659</v>
      </c>
      <c r="K94" s="23">
        <v>7.073</v>
      </c>
      <c r="L94" s="77">
        <f t="shared" si="10"/>
        <v>77.9809775471558</v>
      </c>
      <c r="M94" s="23" t="s">
        <v>328</v>
      </c>
    </row>
    <row r="95" spans="1:13">
      <c r="A95" s="22">
        <v>41724</v>
      </c>
      <c r="B95" s="23">
        <v>1317</v>
      </c>
      <c r="C95" s="23">
        <v>1386</v>
      </c>
      <c r="D95" s="23">
        <v>1340</v>
      </c>
      <c r="E95" s="23">
        <v>1385</v>
      </c>
      <c r="F95" s="23">
        <v>81.65</v>
      </c>
      <c r="G95" s="23">
        <f t="shared" si="8"/>
        <v>5509.65</v>
      </c>
      <c r="H95" s="23">
        <v>5301.75</v>
      </c>
      <c r="I95" s="23">
        <f t="shared" si="9"/>
        <v>207.9</v>
      </c>
      <c r="J95" s="23">
        <v>5515</v>
      </c>
      <c r="K95" s="23">
        <v>6.912</v>
      </c>
      <c r="L95" s="77">
        <f t="shared" si="10"/>
        <v>77.766835427045</v>
      </c>
      <c r="M95" s="23"/>
    </row>
    <row r="96" spans="1:13">
      <c r="A96" s="22">
        <v>41725</v>
      </c>
      <c r="B96" s="23">
        <v>1170</v>
      </c>
      <c r="C96" s="23">
        <v>1215</v>
      </c>
      <c r="D96" s="23">
        <v>1182</v>
      </c>
      <c r="E96" s="23">
        <v>1226</v>
      </c>
      <c r="F96" s="23">
        <v>68.28</v>
      </c>
      <c r="G96" s="23">
        <f t="shared" si="8"/>
        <v>4861.28</v>
      </c>
      <c r="H96" s="23">
        <v>4672.5</v>
      </c>
      <c r="I96" s="23">
        <f t="shared" si="9"/>
        <v>188.78</v>
      </c>
      <c r="J96" s="23">
        <v>4869</v>
      </c>
      <c r="K96" s="23">
        <v>6.067</v>
      </c>
      <c r="L96" s="77">
        <f t="shared" si="10"/>
        <v>78.2201093635688</v>
      </c>
      <c r="M96" s="23" t="s">
        <v>329</v>
      </c>
    </row>
    <row r="97" spans="1:13">
      <c r="A97" s="22">
        <v>41726</v>
      </c>
      <c r="B97" s="23">
        <v>1306</v>
      </c>
      <c r="C97" s="23">
        <v>1368</v>
      </c>
      <c r="D97" s="23">
        <v>1357</v>
      </c>
      <c r="E97" s="23">
        <v>1390</v>
      </c>
      <c r="F97" s="23">
        <v>83.33</v>
      </c>
      <c r="G97" s="23">
        <f t="shared" si="8"/>
        <v>5504.33</v>
      </c>
      <c r="H97" s="23">
        <v>5289</v>
      </c>
      <c r="I97" s="23">
        <f t="shared" si="9"/>
        <v>215.33</v>
      </c>
      <c r="J97" s="23">
        <v>5512</v>
      </c>
      <c r="K97" s="23">
        <v>6.872</v>
      </c>
      <c r="L97" s="77">
        <f t="shared" si="10"/>
        <v>78.1769454032183</v>
      </c>
      <c r="M97" s="23" t="s">
        <v>330</v>
      </c>
    </row>
    <row r="98" spans="1:13">
      <c r="A98" s="22">
        <v>41727</v>
      </c>
      <c r="B98" s="23">
        <v>1351</v>
      </c>
      <c r="C98" s="23">
        <v>1413</v>
      </c>
      <c r="D98" s="23">
        <v>1430</v>
      </c>
      <c r="E98" s="23">
        <v>1441</v>
      </c>
      <c r="F98" s="23">
        <v>85.31</v>
      </c>
      <c r="G98" s="23">
        <f t="shared" si="8"/>
        <v>5720.31</v>
      </c>
      <c r="H98" s="23">
        <v>5501.25</v>
      </c>
      <c r="I98" s="23">
        <f t="shared" si="9"/>
        <v>219.06</v>
      </c>
      <c r="J98" s="23">
        <v>5726</v>
      </c>
      <c r="K98" s="23">
        <v>6.981</v>
      </c>
      <c r="L98" s="77">
        <f t="shared" si="10"/>
        <v>79.9440866087931</v>
      </c>
      <c r="M98" s="23"/>
    </row>
    <row r="99" spans="1:13">
      <c r="A99" s="22">
        <v>41728</v>
      </c>
      <c r="B99" s="23">
        <v>1295</v>
      </c>
      <c r="C99" s="23">
        <v>1363</v>
      </c>
      <c r="D99" s="23">
        <v>1391</v>
      </c>
      <c r="E99" s="23">
        <v>1390</v>
      </c>
      <c r="F99" s="23">
        <v>77.87</v>
      </c>
      <c r="G99" s="23">
        <f t="shared" si="8"/>
        <v>5516.87</v>
      </c>
      <c r="H99" s="23">
        <v>5299.5</v>
      </c>
      <c r="I99" s="23">
        <f t="shared" si="9"/>
        <v>217.37</v>
      </c>
      <c r="J99" s="23">
        <v>5521</v>
      </c>
      <c r="K99" s="23">
        <v>6.706</v>
      </c>
      <c r="L99" s="77">
        <f t="shared" si="10"/>
        <v>80.242940917592</v>
      </c>
      <c r="M99" s="23"/>
    </row>
    <row r="100" spans="1:13">
      <c r="A100" s="22">
        <v>41729</v>
      </c>
      <c r="B100" s="23">
        <v>1317</v>
      </c>
      <c r="C100" s="23">
        <v>1396</v>
      </c>
      <c r="D100" s="23">
        <v>1424</v>
      </c>
      <c r="E100" s="23">
        <v>1421</v>
      </c>
      <c r="F100" s="23">
        <v>82.88</v>
      </c>
      <c r="G100" s="23">
        <f t="shared" si="8"/>
        <v>5640.88</v>
      </c>
      <c r="H100" s="23">
        <v>5424.75</v>
      </c>
      <c r="I100" s="23">
        <f t="shared" si="9"/>
        <v>216.13</v>
      </c>
      <c r="J100" s="23">
        <v>5647</v>
      </c>
      <c r="K100" s="23">
        <v>6.905</v>
      </c>
      <c r="L100" s="77">
        <f t="shared" si="10"/>
        <v>79.7088868280606</v>
      </c>
      <c r="M100" s="23"/>
    </row>
    <row r="101" spans="1:13">
      <c r="A101" s="119"/>
      <c r="B101" s="96"/>
      <c r="C101" s="96"/>
      <c r="D101" s="96"/>
      <c r="E101" s="96"/>
      <c r="F101" s="96"/>
      <c r="G101" s="96"/>
      <c r="H101" s="96"/>
      <c r="I101" s="96"/>
      <c r="J101" s="96"/>
      <c r="K101" s="96"/>
      <c r="L101" s="96"/>
      <c r="M101" s="96"/>
    </row>
    <row r="102" spans="1:13">
      <c r="A102" s="22">
        <v>41730</v>
      </c>
      <c r="B102" s="23">
        <v>1368</v>
      </c>
      <c r="C102" s="23">
        <v>1504</v>
      </c>
      <c r="D102" s="23">
        <v>1482</v>
      </c>
      <c r="E102" s="23">
        <v>1470</v>
      </c>
      <c r="F102" s="23">
        <v>88.45</v>
      </c>
      <c r="G102" s="23">
        <f t="shared" ref="G102:G137" si="11">B102+C102+D102+E102+F102</f>
        <v>5912.45</v>
      </c>
      <c r="H102" s="23">
        <v>5678.25</v>
      </c>
      <c r="I102" s="23">
        <f t="shared" ref="I102:I131" si="12">G102-H102</f>
        <v>234.2</v>
      </c>
      <c r="J102" s="23">
        <v>5918</v>
      </c>
      <c r="K102" s="23">
        <v>7.159</v>
      </c>
      <c r="L102" s="77">
        <f t="shared" si="10"/>
        <v>80.5703476614586</v>
      </c>
      <c r="M102" s="23"/>
    </row>
    <row r="103" spans="1:13">
      <c r="A103" s="22">
        <v>41731</v>
      </c>
      <c r="B103" s="23">
        <v>1351</v>
      </c>
      <c r="C103" s="23">
        <v>1464</v>
      </c>
      <c r="D103" s="23">
        <v>1424</v>
      </c>
      <c r="E103" s="23">
        <v>1408</v>
      </c>
      <c r="F103" s="23">
        <v>83.46</v>
      </c>
      <c r="G103" s="23">
        <f t="shared" si="11"/>
        <v>5730.46</v>
      </c>
      <c r="H103" s="23">
        <v>5504.2</v>
      </c>
      <c r="I103" s="23">
        <f t="shared" si="12"/>
        <v>226.26</v>
      </c>
      <c r="J103" s="23">
        <v>5736</v>
      </c>
      <c r="K103" s="23">
        <v>6.941</v>
      </c>
      <c r="L103" s="77">
        <f t="shared" si="10"/>
        <v>80.5452135838323</v>
      </c>
      <c r="M103" s="23"/>
    </row>
    <row r="104" ht="28" spans="1:13">
      <c r="A104" s="22">
        <v>41732</v>
      </c>
      <c r="B104" s="23">
        <v>1227</v>
      </c>
      <c r="C104" s="23">
        <v>1284</v>
      </c>
      <c r="D104" s="23">
        <v>1255</v>
      </c>
      <c r="E104" s="23">
        <v>1236</v>
      </c>
      <c r="F104" s="23">
        <v>65.42</v>
      </c>
      <c r="G104" s="23">
        <f t="shared" si="11"/>
        <v>5067.42</v>
      </c>
      <c r="H104" s="23">
        <v>4893</v>
      </c>
      <c r="I104" s="23">
        <f t="shared" si="12"/>
        <v>174.42</v>
      </c>
      <c r="J104" s="23">
        <v>5072</v>
      </c>
      <c r="K104" s="23">
        <v>7.097</v>
      </c>
      <c r="L104" s="77">
        <f t="shared" si="10"/>
        <v>69.6557670223341</v>
      </c>
      <c r="M104" s="23" t="s">
        <v>331</v>
      </c>
    </row>
    <row r="105" spans="1:13">
      <c r="A105" s="22">
        <v>41733</v>
      </c>
      <c r="B105" s="23">
        <v>1346</v>
      </c>
      <c r="C105" s="23">
        <v>1407</v>
      </c>
      <c r="D105" s="23">
        <v>1363</v>
      </c>
      <c r="E105" s="23">
        <v>1364</v>
      </c>
      <c r="F105" s="23">
        <v>85.56</v>
      </c>
      <c r="G105" s="23">
        <f t="shared" si="11"/>
        <v>5565.56</v>
      </c>
      <c r="H105" s="23">
        <v>5349</v>
      </c>
      <c r="I105" s="23">
        <f t="shared" si="12"/>
        <v>216.56</v>
      </c>
      <c r="J105" s="23">
        <v>5571</v>
      </c>
      <c r="K105" s="23">
        <v>7.145</v>
      </c>
      <c r="L105" s="77">
        <f t="shared" si="10"/>
        <v>75.9947454360183</v>
      </c>
      <c r="M105" s="23" t="s">
        <v>332</v>
      </c>
    </row>
    <row r="106" ht="28" spans="1:13">
      <c r="A106" s="22">
        <v>41734</v>
      </c>
      <c r="B106" s="23">
        <v>1227</v>
      </c>
      <c r="C106" s="23">
        <v>1233</v>
      </c>
      <c r="D106" s="23">
        <v>1243</v>
      </c>
      <c r="E106" s="23">
        <v>1269</v>
      </c>
      <c r="F106" s="23">
        <v>80.88</v>
      </c>
      <c r="G106" s="23">
        <f t="shared" si="11"/>
        <v>5052.88</v>
      </c>
      <c r="H106" s="23">
        <v>4865.25</v>
      </c>
      <c r="I106" s="23">
        <f t="shared" si="12"/>
        <v>187.63</v>
      </c>
      <c r="J106" s="23"/>
      <c r="K106" s="23"/>
      <c r="L106" s="77" t="e">
        <f t="shared" si="10"/>
        <v>#DIV/0!</v>
      </c>
      <c r="M106" s="23" t="s">
        <v>333</v>
      </c>
    </row>
    <row r="107" ht="28" spans="1:13">
      <c r="A107" s="22">
        <v>41735</v>
      </c>
      <c r="B107" s="23">
        <v>1368</v>
      </c>
      <c r="C107" s="23">
        <v>1419</v>
      </c>
      <c r="D107" s="23">
        <v>1386</v>
      </c>
      <c r="E107" s="23">
        <v>1358</v>
      </c>
      <c r="F107" s="23">
        <v>88.87</v>
      </c>
      <c r="G107" s="23">
        <f t="shared" si="11"/>
        <v>5619.87</v>
      </c>
      <c r="H107" s="23">
        <v>5403.75</v>
      </c>
      <c r="I107" s="23">
        <f t="shared" si="12"/>
        <v>216.12</v>
      </c>
      <c r="J107" s="23">
        <v>5628</v>
      </c>
      <c r="K107" s="23">
        <v>7.221</v>
      </c>
      <c r="L107" s="77">
        <f t="shared" si="10"/>
        <v>75.9642724963172</v>
      </c>
      <c r="M107" s="23" t="s">
        <v>334</v>
      </c>
    </row>
    <row r="108" spans="1:13">
      <c r="A108" s="22">
        <v>41736</v>
      </c>
      <c r="B108" s="23">
        <v>1210</v>
      </c>
      <c r="C108" s="23">
        <v>1261</v>
      </c>
      <c r="D108" s="23">
        <v>1232</v>
      </c>
      <c r="E108" s="23">
        <v>1283</v>
      </c>
      <c r="F108" s="23">
        <v>70.4</v>
      </c>
      <c r="G108" s="23">
        <f t="shared" si="11"/>
        <v>5056.4</v>
      </c>
      <c r="H108" s="23">
        <v>4870.5</v>
      </c>
      <c r="I108" s="23">
        <f t="shared" si="12"/>
        <v>185.9</v>
      </c>
      <c r="J108" s="23">
        <v>5060</v>
      </c>
      <c r="K108" s="23">
        <v>6.416</v>
      </c>
      <c r="L108" s="77">
        <f t="shared" si="10"/>
        <v>76.8667998619436</v>
      </c>
      <c r="M108" s="23"/>
    </row>
    <row r="109" spans="1:13">
      <c r="A109" s="22">
        <v>41737</v>
      </c>
      <c r="B109" s="23">
        <v>1288</v>
      </c>
      <c r="C109" s="23">
        <v>1339</v>
      </c>
      <c r="D109" s="23">
        <v>1306</v>
      </c>
      <c r="E109" s="23">
        <v>1389</v>
      </c>
      <c r="F109" s="23">
        <v>80.47</v>
      </c>
      <c r="G109" s="23">
        <f t="shared" si="11"/>
        <v>5402.47</v>
      </c>
      <c r="H109" s="23">
        <v>5190.75</v>
      </c>
      <c r="I109" s="23">
        <f t="shared" si="12"/>
        <v>211.72</v>
      </c>
      <c r="J109" s="23">
        <v>5409</v>
      </c>
      <c r="K109" s="23">
        <v>6.85</v>
      </c>
      <c r="L109" s="77">
        <f t="shared" si="10"/>
        <v>76.9624791906774</v>
      </c>
      <c r="M109" s="23"/>
    </row>
    <row r="110" spans="1:13">
      <c r="A110" s="22">
        <v>41738</v>
      </c>
      <c r="B110" s="23">
        <v>1318</v>
      </c>
      <c r="C110" s="23">
        <v>1369</v>
      </c>
      <c r="D110" s="23">
        <v>1362</v>
      </c>
      <c r="E110" s="23">
        <v>1428</v>
      </c>
      <c r="F110" s="23">
        <v>86.36</v>
      </c>
      <c r="G110" s="23">
        <f t="shared" si="11"/>
        <v>5563.36</v>
      </c>
      <c r="H110" s="23">
        <v>5364</v>
      </c>
      <c r="I110" s="23">
        <f t="shared" si="12"/>
        <v>199.36</v>
      </c>
      <c r="J110" s="23">
        <v>5569</v>
      </c>
      <c r="K110" s="23">
        <v>7.083</v>
      </c>
      <c r="L110" s="77">
        <f t="shared" si="10"/>
        <v>76.6324332015349</v>
      </c>
      <c r="M110" s="23"/>
    </row>
    <row r="111" spans="1:13">
      <c r="A111" s="22">
        <v>41739</v>
      </c>
      <c r="B111" s="23">
        <v>1187</v>
      </c>
      <c r="C111" s="23">
        <v>1226</v>
      </c>
      <c r="D111" s="23">
        <v>1267</v>
      </c>
      <c r="E111" s="23">
        <v>1258</v>
      </c>
      <c r="F111" s="23">
        <v>76.82</v>
      </c>
      <c r="G111" s="23">
        <f t="shared" si="11"/>
        <v>5014.82</v>
      </c>
      <c r="H111" s="23">
        <v>4828.5</v>
      </c>
      <c r="I111" s="23">
        <f t="shared" si="12"/>
        <v>186.32</v>
      </c>
      <c r="J111" s="23">
        <v>5021</v>
      </c>
      <c r="K111" s="23">
        <v>6.41</v>
      </c>
      <c r="L111" s="77">
        <f t="shared" si="10"/>
        <v>76.345743888235</v>
      </c>
      <c r="M111" s="23" t="s">
        <v>335</v>
      </c>
    </row>
    <row r="112" spans="1:13">
      <c r="A112" s="22">
        <v>41740</v>
      </c>
      <c r="B112" s="23">
        <v>1300</v>
      </c>
      <c r="C112" s="23">
        <v>1368</v>
      </c>
      <c r="D112" s="23">
        <v>1430</v>
      </c>
      <c r="E112" s="23">
        <v>1418</v>
      </c>
      <c r="F112" s="23">
        <v>86.61</v>
      </c>
      <c r="G112" s="23">
        <f t="shared" si="11"/>
        <v>5602.61</v>
      </c>
      <c r="H112" s="23">
        <v>5388.75</v>
      </c>
      <c r="I112" s="23">
        <f t="shared" si="12"/>
        <v>213.86</v>
      </c>
      <c r="J112" s="23">
        <v>5609</v>
      </c>
      <c r="K112" s="23">
        <v>7.029</v>
      </c>
      <c r="L112" s="77">
        <f t="shared" si="10"/>
        <v>77.7758087699608</v>
      </c>
      <c r="M112" s="23"/>
    </row>
    <row r="113" spans="1:13">
      <c r="A113" s="22">
        <v>41741</v>
      </c>
      <c r="B113" s="23">
        <v>1261</v>
      </c>
      <c r="C113" s="23">
        <v>1380</v>
      </c>
      <c r="D113" s="23">
        <v>1391</v>
      </c>
      <c r="E113" s="23">
        <v>1377</v>
      </c>
      <c r="F113" s="23">
        <v>82.72</v>
      </c>
      <c r="G113" s="23">
        <f t="shared" si="11"/>
        <v>5491.72</v>
      </c>
      <c r="H113" s="23">
        <v>5287.5</v>
      </c>
      <c r="I113" s="23">
        <f t="shared" si="12"/>
        <v>204.22</v>
      </c>
      <c r="J113" s="23">
        <v>5501</v>
      </c>
      <c r="K113" s="23">
        <v>6.786</v>
      </c>
      <c r="L113" s="77">
        <f t="shared" si="10"/>
        <v>79.009702925815</v>
      </c>
      <c r="M113" s="23"/>
    </row>
    <row r="114" spans="1:13">
      <c r="A114" s="22">
        <v>41742</v>
      </c>
      <c r="B114" s="23">
        <v>1221</v>
      </c>
      <c r="C114" s="23">
        <v>1357</v>
      </c>
      <c r="D114" s="23">
        <v>1344</v>
      </c>
      <c r="E114" s="23">
        <v>1323</v>
      </c>
      <c r="F114" s="23">
        <v>80.79</v>
      </c>
      <c r="G114" s="23">
        <f t="shared" si="11"/>
        <v>5325.79</v>
      </c>
      <c r="H114" s="23">
        <v>5111.25</v>
      </c>
      <c r="I114" s="23">
        <f t="shared" si="12"/>
        <v>214.54</v>
      </c>
      <c r="J114" s="23">
        <v>5330</v>
      </c>
      <c r="K114" s="23">
        <v>6.621</v>
      </c>
      <c r="L114" s="77">
        <f t="shared" si="10"/>
        <v>78.4614374547522</v>
      </c>
      <c r="M114" s="23" t="s">
        <v>336</v>
      </c>
    </row>
    <row r="115" spans="1:13">
      <c r="A115" s="22">
        <v>41743</v>
      </c>
      <c r="B115" s="23">
        <v>1221</v>
      </c>
      <c r="C115" s="23">
        <v>1368</v>
      </c>
      <c r="D115" s="23">
        <v>1334</v>
      </c>
      <c r="E115" s="23">
        <v>1323</v>
      </c>
      <c r="F115" s="23">
        <v>79.02</v>
      </c>
      <c r="G115" s="23">
        <f t="shared" si="11"/>
        <v>5325.02</v>
      </c>
      <c r="H115" s="23">
        <v>5122.5</v>
      </c>
      <c r="I115" s="23">
        <f t="shared" si="12"/>
        <v>202.52</v>
      </c>
      <c r="J115" s="23">
        <v>5331</v>
      </c>
      <c r="K115" s="23">
        <v>6.592</v>
      </c>
      <c r="L115" s="77">
        <f t="shared" si="10"/>
        <v>78.8213961278601</v>
      </c>
      <c r="M115" s="23"/>
    </row>
    <row r="116" spans="1:13">
      <c r="A116" s="22">
        <v>41744</v>
      </c>
      <c r="B116" s="23">
        <v>1199</v>
      </c>
      <c r="C116" s="23">
        <v>1294</v>
      </c>
      <c r="D116" s="23">
        <v>1255</v>
      </c>
      <c r="E116" s="23">
        <v>1249</v>
      </c>
      <c r="F116" s="23">
        <v>70.96</v>
      </c>
      <c r="G116" s="23">
        <f t="shared" si="11"/>
        <v>5067.96</v>
      </c>
      <c r="H116" s="23">
        <v>4880.25</v>
      </c>
      <c r="I116" s="23">
        <f t="shared" si="12"/>
        <v>187.71</v>
      </c>
      <c r="J116" s="23">
        <v>5072</v>
      </c>
      <c r="K116" s="23">
        <v>6.323</v>
      </c>
      <c r="L116" s="77">
        <f t="shared" si="10"/>
        <v>78.182346759055</v>
      </c>
      <c r="M116" s="23"/>
    </row>
    <row r="117" spans="1:13">
      <c r="A117" s="22">
        <v>41745</v>
      </c>
      <c r="B117" s="23">
        <v>1283</v>
      </c>
      <c r="C117" s="23">
        <v>1340</v>
      </c>
      <c r="D117" s="23">
        <v>1306</v>
      </c>
      <c r="E117" s="23">
        <v>1307</v>
      </c>
      <c r="F117" s="23">
        <v>76.72</v>
      </c>
      <c r="G117" s="23">
        <f t="shared" si="11"/>
        <v>5312.72</v>
      </c>
      <c r="H117" s="23">
        <v>5116.5</v>
      </c>
      <c r="I117" s="23">
        <f t="shared" si="12"/>
        <v>196.22</v>
      </c>
      <c r="J117" s="23">
        <v>5320</v>
      </c>
      <c r="K117" s="23">
        <v>6.649</v>
      </c>
      <c r="L117" s="77">
        <f t="shared" si="10"/>
        <v>77.9844365345945</v>
      </c>
      <c r="M117" s="23"/>
    </row>
    <row r="118" spans="1:13">
      <c r="A118" s="22">
        <v>41746</v>
      </c>
      <c r="B118" s="23">
        <v>1249</v>
      </c>
      <c r="C118" s="23">
        <v>1284</v>
      </c>
      <c r="D118" s="23">
        <v>1244</v>
      </c>
      <c r="E118" s="23">
        <v>1254</v>
      </c>
      <c r="F118" s="23">
        <v>77.23</v>
      </c>
      <c r="G118" s="23">
        <f t="shared" si="11"/>
        <v>5108.23</v>
      </c>
      <c r="H118" s="23">
        <v>4915.5</v>
      </c>
      <c r="I118" s="23">
        <f t="shared" si="12"/>
        <v>192.73</v>
      </c>
      <c r="J118" s="23">
        <v>5115</v>
      </c>
      <c r="K118" s="23">
        <v>6.435</v>
      </c>
      <c r="L118" s="77">
        <f t="shared" si="10"/>
        <v>77.4728844904284</v>
      </c>
      <c r="M118" s="23" t="s">
        <v>337</v>
      </c>
    </row>
    <row r="119" spans="1:13">
      <c r="A119" s="22">
        <v>41747</v>
      </c>
      <c r="B119" s="23">
        <v>1284</v>
      </c>
      <c r="C119" s="23">
        <v>1317</v>
      </c>
      <c r="D119" s="23">
        <v>1283</v>
      </c>
      <c r="E119" s="23">
        <v>1323</v>
      </c>
      <c r="F119" s="23">
        <v>81.61</v>
      </c>
      <c r="G119" s="23">
        <f t="shared" si="11"/>
        <v>5288.61</v>
      </c>
      <c r="H119" s="23">
        <v>5086.5</v>
      </c>
      <c r="I119" s="23">
        <f t="shared" si="12"/>
        <v>202.11</v>
      </c>
      <c r="J119" s="23">
        <v>5292</v>
      </c>
      <c r="K119" s="23">
        <v>6.596</v>
      </c>
      <c r="L119" s="77">
        <f t="shared" si="10"/>
        <v>78.1973125658294</v>
      </c>
      <c r="M119" s="23"/>
    </row>
    <row r="120" spans="1:13">
      <c r="A120" s="22">
        <v>41748</v>
      </c>
      <c r="B120" s="23">
        <v>1232</v>
      </c>
      <c r="C120" s="23">
        <v>1272</v>
      </c>
      <c r="D120" s="23">
        <v>1227</v>
      </c>
      <c r="E120" s="23">
        <v>1307</v>
      </c>
      <c r="F120" s="23">
        <v>74.31</v>
      </c>
      <c r="G120" s="23">
        <f t="shared" si="11"/>
        <v>5112.31</v>
      </c>
      <c r="H120" s="23">
        <v>4920.75</v>
      </c>
      <c r="I120" s="23">
        <f t="shared" si="12"/>
        <v>191.56</v>
      </c>
      <c r="J120" s="23">
        <v>5118</v>
      </c>
      <c r="K120" s="23">
        <v>6.4</v>
      </c>
      <c r="L120" s="77">
        <f t="shared" si="10"/>
        <v>77.9422514619883</v>
      </c>
      <c r="M120" s="23"/>
    </row>
    <row r="121" ht="42" spans="1:13">
      <c r="A121" s="22">
        <v>41749</v>
      </c>
      <c r="B121" s="23">
        <v>1137</v>
      </c>
      <c r="C121" s="23">
        <v>1164</v>
      </c>
      <c r="D121" s="23">
        <v>1131</v>
      </c>
      <c r="E121" s="23">
        <v>1203</v>
      </c>
      <c r="F121" s="23">
        <v>65.52</v>
      </c>
      <c r="G121" s="23">
        <f t="shared" si="11"/>
        <v>4700.52</v>
      </c>
      <c r="H121" s="23">
        <v>4520.25</v>
      </c>
      <c r="I121" s="23">
        <f t="shared" si="12"/>
        <v>180.27</v>
      </c>
      <c r="J121" s="23"/>
      <c r="K121" s="23"/>
      <c r="L121" s="77" t="e">
        <f t="shared" si="10"/>
        <v>#DIV/0!</v>
      </c>
      <c r="M121" s="23" t="s">
        <v>338</v>
      </c>
    </row>
    <row r="122" ht="56" spans="1:13">
      <c r="A122" s="22">
        <v>41750</v>
      </c>
      <c r="B122" s="23">
        <v>1266</v>
      </c>
      <c r="C122" s="23">
        <v>1329</v>
      </c>
      <c r="D122" s="23">
        <v>1328</v>
      </c>
      <c r="E122" s="23">
        <v>1377</v>
      </c>
      <c r="F122" s="23">
        <v>70.57</v>
      </c>
      <c r="G122" s="23">
        <f t="shared" si="11"/>
        <v>5370.57</v>
      </c>
      <c r="H122" s="23">
        <v>5228.25</v>
      </c>
      <c r="I122" s="23">
        <f t="shared" si="12"/>
        <v>142.32</v>
      </c>
      <c r="J122" s="23"/>
      <c r="K122" s="23"/>
      <c r="L122" s="77" t="e">
        <f t="shared" si="10"/>
        <v>#DIV/0!</v>
      </c>
      <c r="M122" s="23" t="s">
        <v>339</v>
      </c>
    </row>
    <row r="123" ht="28" spans="1:13">
      <c r="A123" s="22">
        <v>41751</v>
      </c>
      <c r="B123" s="23">
        <v>1295</v>
      </c>
      <c r="C123" s="23">
        <v>1362</v>
      </c>
      <c r="D123" s="23">
        <v>1357</v>
      </c>
      <c r="E123" s="23">
        <v>1391</v>
      </c>
      <c r="F123" s="23">
        <v>83.49</v>
      </c>
      <c r="G123" s="23">
        <f t="shared" si="11"/>
        <v>5488.49</v>
      </c>
      <c r="H123" s="23">
        <v>5284.5</v>
      </c>
      <c r="I123" s="23">
        <f t="shared" si="12"/>
        <v>203.99</v>
      </c>
      <c r="J123" s="23"/>
      <c r="K123" s="23"/>
      <c r="L123" s="77" t="e">
        <f t="shared" si="10"/>
        <v>#DIV/0!</v>
      </c>
      <c r="M123" s="23" t="s">
        <v>340</v>
      </c>
    </row>
    <row r="124" ht="28" spans="1:13">
      <c r="A124" s="22">
        <v>41752</v>
      </c>
      <c r="B124" s="23">
        <v>1283</v>
      </c>
      <c r="C124" s="23">
        <v>1357</v>
      </c>
      <c r="D124" s="23">
        <v>1351</v>
      </c>
      <c r="E124" s="23">
        <v>1376</v>
      </c>
      <c r="F124" s="23">
        <v>85.04</v>
      </c>
      <c r="G124" s="23">
        <f t="shared" si="11"/>
        <v>5452.04</v>
      </c>
      <c r="H124" s="23">
        <v>5253.75</v>
      </c>
      <c r="I124" s="23">
        <f t="shared" si="12"/>
        <v>198.29</v>
      </c>
      <c r="J124" s="23"/>
      <c r="K124" s="23"/>
      <c r="L124" s="77" t="e">
        <f t="shared" si="10"/>
        <v>#DIV/0!</v>
      </c>
      <c r="M124" s="23" t="s">
        <v>341</v>
      </c>
    </row>
    <row r="125" spans="1:13">
      <c r="A125" s="22">
        <v>41753</v>
      </c>
      <c r="B125" s="23">
        <v>1334</v>
      </c>
      <c r="C125" s="23">
        <v>1402</v>
      </c>
      <c r="D125" s="23">
        <v>1402</v>
      </c>
      <c r="E125" s="23">
        <v>1431</v>
      </c>
      <c r="F125" s="23">
        <v>79.69</v>
      </c>
      <c r="G125" s="23">
        <f t="shared" si="11"/>
        <v>5648.69</v>
      </c>
      <c r="H125" s="23">
        <v>5445</v>
      </c>
      <c r="I125" s="23">
        <f t="shared" si="12"/>
        <v>203.69</v>
      </c>
      <c r="J125" s="23"/>
      <c r="K125" s="23"/>
      <c r="L125" s="77" t="e">
        <f t="shared" si="10"/>
        <v>#DIV/0!</v>
      </c>
      <c r="M125" s="23" t="s">
        <v>342</v>
      </c>
    </row>
    <row r="126" spans="1:13">
      <c r="A126" s="22">
        <v>41754</v>
      </c>
      <c r="B126" s="23">
        <v>1261</v>
      </c>
      <c r="C126" s="23">
        <v>1329</v>
      </c>
      <c r="D126" s="23">
        <v>1323</v>
      </c>
      <c r="E126" s="23">
        <v>1365</v>
      </c>
      <c r="F126" s="23">
        <v>82.33</v>
      </c>
      <c r="G126" s="23">
        <f t="shared" si="11"/>
        <v>5360.33</v>
      </c>
      <c r="H126" s="23">
        <v>5156.25</v>
      </c>
      <c r="I126" s="23">
        <f t="shared" si="12"/>
        <v>204.08</v>
      </c>
      <c r="J126" s="23"/>
      <c r="K126" s="23"/>
      <c r="L126" s="77" t="e">
        <f t="shared" si="10"/>
        <v>#DIV/0!</v>
      </c>
      <c r="M126" s="23" t="s">
        <v>343</v>
      </c>
    </row>
    <row r="127" spans="1:13">
      <c r="A127" s="22">
        <v>41755</v>
      </c>
      <c r="B127" s="23">
        <v>1243</v>
      </c>
      <c r="C127" s="23">
        <v>1312</v>
      </c>
      <c r="D127" s="23">
        <v>1306</v>
      </c>
      <c r="E127" s="23">
        <v>1361</v>
      </c>
      <c r="F127" s="23">
        <v>76.22</v>
      </c>
      <c r="G127" s="23">
        <f t="shared" si="11"/>
        <v>5298.22</v>
      </c>
      <c r="H127" s="23">
        <v>5100.75</v>
      </c>
      <c r="I127" s="23">
        <f t="shared" si="12"/>
        <v>197.47</v>
      </c>
      <c r="J127" s="23">
        <v>5305</v>
      </c>
      <c r="K127" s="23">
        <v>6.726</v>
      </c>
      <c r="L127" s="77">
        <f t="shared" si="10"/>
        <v>76.874298277494</v>
      </c>
      <c r="M127" s="23"/>
    </row>
    <row r="128" spans="1:13">
      <c r="A128" s="22">
        <v>41756</v>
      </c>
      <c r="B128" s="23">
        <v>1018</v>
      </c>
      <c r="C128" s="23">
        <v>1068</v>
      </c>
      <c r="D128" s="23">
        <v>1063</v>
      </c>
      <c r="E128" s="23">
        <v>1090</v>
      </c>
      <c r="F128" s="23">
        <v>65.39</v>
      </c>
      <c r="G128" s="23">
        <f t="shared" si="11"/>
        <v>4304.39</v>
      </c>
      <c r="H128" s="23">
        <v>4134</v>
      </c>
      <c r="I128" s="23">
        <f t="shared" si="12"/>
        <v>170.39</v>
      </c>
      <c r="J128" s="23">
        <v>4310</v>
      </c>
      <c r="K128" s="23">
        <v>5.75</v>
      </c>
      <c r="L128" s="77">
        <f t="shared" si="10"/>
        <v>73.0570387320959</v>
      </c>
      <c r="M128" s="23" t="s">
        <v>344</v>
      </c>
    </row>
    <row r="129" spans="1:13">
      <c r="A129" s="22">
        <v>41757</v>
      </c>
      <c r="B129" s="23">
        <v>1233</v>
      </c>
      <c r="C129" s="23">
        <v>1295</v>
      </c>
      <c r="D129" s="23">
        <v>1289</v>
      </c>
      <c r="E129" s="23">
        <v>1332</v>
      </c>
      <c r="F129" s="23">
        <v>79.74</v>
      </c>
      <c r="G129" s="23">
        <f t="shared" si="11"/>
        <v>5228.74</v>
      </c>
      <c r="H129" s="23">
        <v>5031</v>
      </c>
      <c r="I129" s="23">
        <f t="shared" si="12"/>
        <v>197.74</v>
      </c>
      <c r="J129" s="23">
        <v>5235</v>
      </c>
      <c r="K129" s="23">
        <v>6.726</v>
      </c>
      <c r="L129" s="77">
        <f t="shared" si="10"/>
        <v>75.8599343039927</v>
      </c>
      <c r="M129" s="23"/>
    </row>
    <row r="130" ht="28" spans="1:13">
      <c r="A130" s="22">
        <v>41758</v>
      </c>
      <c r="B130" s="23">
        <v>1226</v>
      </c>
      <c r="C130" s="23">
        <v>1289</v>
      </c>
      <c r="D130" s="23">
        <v>1283</v>
      </c>
      <c r="E130" s="23">
        <v>1345</v>
      </c>
      <c r="F130" s="23">
        <v>79.6</v>
      </c>
      <c r="G130" s="23">
        <f t="shared" si="11"/>
        <v>5222.6</v>
      </c>
      <c r="H130" s="23">
        <v>5037.75</v>
      </c>
      <c r="I130" s="23">
        <f t="shared" si="12"/>
        <v>184.85</v>
      </c>
      <c r="J130" s="23"/>
      <c r="K130" s="23"/>
      <c r="L130" s="77" t="e">
        <f t="shared" si="10"/>
        <v>#DIV/0!</v>
      </c>
      <c r="M130" s="23" t="s">
        <v>345</v>
      </c>
    </row>
    <row r="131" spans="1:13">
      <c r="A131" s="22">
        <v>41759</v>
      </c>
      <c r="B131" s="23">
        <v>1261</v>
      </c>
      <c r="C131" s="23">
        <v>1328</v>
      </c>
      <c r="D131" s="23">
        <v>1312</v>
      </c>
      <c r="E131" s="23">
        <v>1382</v>
      </c>
      <c r="F131" s="23">
        <v>83.91</v>
      </c>
      <c r="G131" s="23">
        <f t="shared" si="11"/>
        <v>5366.91</v>
      </c>
      <c r="H131" s="23">
        <v>5166</v>
      </c>
      <c r="I131" s="23">
        <f t="shared" si="12"/>
        <v>200.91</v>
      </c>
      <c r="J131" s="23">
        <v>5370</v>
      </c>
      <c r="K131" s="23">
        <v>6.866</v>
      </c>
      <c r="L131" s="77">
        <f t="shared" si="10"/>
        <v>76.229509592994</v>
      </c>
      <c r="M131" s="23"/>
    </row>
    <row r="132" spans="1:13">
      <c r="A132" s="119"/>
      <c r="B132" s="96"/>
      <c r="C132" s="96"/>
      <c r="D132" s="96"/>
      <c r="E132" s="96"/>
      <c r="F132" s="96"/>
      <c r="G132" s="105"/>
      <c r="H132" s="96"/>
      <c r="I132" s="96"/>
      <c r="J132" s="96">
        <v>5341</v>
      </c>
      <c r="K132" s="96"/>
      <c r="L132" s="96"/>
      <c r="M132" s="96"/>
    </row>
    <row r="133" spans="1:13">
      <c r="A133" s="22">
        <v>41760</v>
      </c>
      <c r="B133" s="23">
        <v>1227</v>
      </c>
      <c r="C133" s="23">
        <v>1295</v>
      </c>
      <c r="D133" s="23">
        <v>1323</v>
      </c>
      <c r="E133" s="23">
        <v>1403</v>
      </c>
      <c r="F133" s="23">
        <v>86.34</v>
      </c>
      <c r="G133" s="23">
        <f t="shared" si="11"/>
        <v>5334.34</v>
      </c>
      <c r="H133" s="23">
        <v>5126.25</v>
      </c>
      <c r="I133" s="23">
        <f>G133-H133</f>
        <v>208.09</v>
      </c>
      <c r="J133" s="23">
        <v>5440</v>
      </c>
      <c r="K133" s="23">
        <v>6.948</v>
      </c>
      <c r="L133" s="77">
        <f t="shared" si="10"/>
        <v>76.3118055485416</v>
      </c>
      <c r="M133" s="23"/>
    </row>
    <row r="134" spans="1:13">
      <c r="A134" s="22">
        <v>41761</v>
      </c>
      <c r="B134" s="23">
        <v>1272</v>
      </c>
      <c r="C134" s="23">
        <v>1328</v>
      </c>
      <c r="D134" s="23">
        <v>1334</v>
      </c>
      <c r="E134" s="23">
        <v>1414</v>
      </c>
      <c r="F134" s="23">
        <v>84.38</v>
      </c>
      <c r="G134" s="23">
        <f t="shared" si="11"/>
        <v>5432.38</v>
      </c>
      <c r="H134" s="23">
        <v>5232</v>
      </c>
      <c r="I134" s="23">
        <f>G134-H134</f>
        <v>200.38</v>
      </c>
      <c r="J134" s="23">
        <v>5439</v>
      </c>
      <c r="K134" s="23">
        <v>6.952</v>
      </c>
      <c r="L134" s="77">
        <f t="shared" si="10"/>
        <v>76.253877886123</v>
      </c>
      <c r="M134" s="23" t="s">
        <v>346</v>
      </c>
    </row>
    <row r="135" spans="1:13">
      <c r="A135" s="22">
        <v>41762</v>
      </c>
      <c r="B135" s="23">
        <v>1148</v>
      </c>
      <c r="C135" s="23">
        <v>1204</v>
      </c>
      <c r="D135" s="23">
        <v>1210</v>
      </c>
      <c r="E135" s="23">
        <v>1269</v>
      </c>
      <c r="F135" s="23">
        <v>65.56</v>
      </c>
      <c r="G135" s="23">
        <f t="shared" si="11"/>
        <v>4896.56</v>
      </c>
      <c r="H135" s="23">
        <v>4702.5</v>
      </c>
      <c r="I135" s="23">
        <f>G135-H135</f>
        <v>194.06</v>
      </c>
      <c r="J135" s="23">
        <v>4903</v>
      </c>
      <c r="K135" s="23">
        <v>6.232</v>
      </c>
      <c r="L135" s="77">
        <f t="shared" si="10"/>
        <v>76.6808799205259</v>
      </c>
      <c r="M135" s="23" t="s">
        <v>347</v>
      </c>
    </row>
    <row r="136" spans="1:13">
      <c r="A136" s="22">
        <v>41763</v>
      </c>
      <c r="B136" s="23">
        <v>1175</v>
      </c>
      <c r="C136" s="23">
        <v>1227</v>
      </c>
      <c r="D136" s="23">
        <v>1243</v>
      </c>
      <c r="E136" s="23">
        <v>1317</v>
      </c>
      <c r="F136" s="23">
        <v>69.07</v>
      </c>
      <c r="G136" s="23">
        <f t="shared" si="11"/>
        <v>5031.07</v>
      </c>
      <c r="H136" s="23">
        <v>4852.5</v>
      </c>
      <c r="I136" s="23">
        <f>G136-H136</f>
        <v>178.57</v>
      </c>
      <c r="J136" s="23">
        <v>5038</v>
      </c>
      <c r="K136" s="23">
        <v>6.326</v>
      </c>
      <c r="L136" s="77">
        <f t="shared" si="10"/>
        <v>77.621425608846</v>
      </c>
      <c r="M136" s="23"/>
    </row>
    <row r="137" spans="1:13">
      <c r="A137" s="22">
        <v>41764</v>
      </c>
      <c r="B137" s="23">
        <v>1120</v>
      </c>
      <c r="C137" s="23">
        <v>1154</v>
      </c>
      <c r="D137" s="23">
        <v>1216</v>
      </c>
      <c r="E137" s="23">
        <v>1238</v>
      </c>
      <c r="F137" s="23">
        <v>67.15</v>
      </c>
      <c r="G137" s="23">
        <f t="shared" si="11"/>
        <v>4795.15</v>
      </c>
      <c r="H137" s="23">
        <v>4602</v>
      </c>
      <c r="I137" s="23">
        <f>G137-H137</f>
        <v>193.15</v>
      </c>
      <c r="J137" s="23">
        <v>4800</v>
      </c>
      <c r="K137" s="23">
        <v>6.079</v>
      </c>
      <c r="L137" s="77">
        <f t="shared" si="10"/>
        <v>76.9594106448333</v>
      </c>
      <c r="M137" s="23"/>
    </row>
    <row r="138" spans="1:13">
      <c r="A138" s="22">
        <v>38843</v>
      </c>
      <c r="B138" s="23">
        <v>1085</v>
      </c>
      <c r="C138" s="23">
        <v>1147</v>
      </c>
      <c r="D138" s="23">
        <v>1193</v>
      </c>
      <c r="E138" s="23">
        <v>1225</v>
      </c>
      <c r="F138" s="23">
        <v>66.05</v>
      </c>
      <c r="G138" s="23">
        <v>4716.05</v>
      </c>
      <c r="H138" s="23">
        <v>4542</v>
      </c>
      <c r="I138" s="23">
        <v>174.05</v>
      </c>
      <c r="J138" s="23">
        <v>4720</v>
      </c>
      <c r="K138" s="23">
        <v>5.983</v>
      </c>
      <c r="L138" s="77">
        <f t="shared" si="10"/>
        <v>76.891022288948</v>
      </c>
      <c r="M138" s="23"/>
    </row>
    <row r="139" spans="1:13">
      <c r="A139" s="22">
        <v>38844</v>
      </c>
      <c r="B139" s="23">
        <v>1205</v>
      </c>
      <c r="C139" s="23">
        <v>1301</v>
      </c>
      <c r="D139" s="23">
        <v>1340</v>
      </c>
      <c r="E139" s="23">
        <v>1248</v>
      </c>
      <c r="F139" s="23">
        <v>78.39</v>
      </c>
      <c r="G139" s="23">
        <f t="shared" ref="G139:G163" si="13">B139+C139+D139+E139+F139</f>
        <v>5172.39</v>
      </c>
      <c r="H139" s="23">
        <v>5063.25</v>
      </c>
      <c r="I139" s="23">
        <f t="shared" ref="I139:I163" si="14">G139-H139</f>
        <v>109.14</v>
      </c>
      <c r="J139" s="23">
        <v>5179</v>
      </c>
      <c r="K139" s="23">
        <v>6.43</v>
      </c>
      <c r="L139" s="77">
        <f t="shared" si="10"/>
        <v>78.5032392628366</v>
      </c>
      <c r="M139" s="23" t="s">
        <v>348</v>
      </c>
    </row>
    <row r="140" spans="1:13">
      <c r="A140" s="22">
        <v>38845</v>
      </c>
      <c r="B140" s="23">
        <v>1215</v>
      </c>
      <c r="C140" s="23">
        <v>1334</v>
      </c>
      <c r="D140" s="23">
        <v>1345</v>
      </c>
      <c r="E140" s="23">
        <v>1353</v>
      </c>
      <c r="F140" s="23">
        <v>77.77</v>
      </c>
      <c r="G140" s="23">
        <f t="shared" si="13"/>
        <v>5324.77</v>
      </c>
      <c r="H140" s="23">
        <v>5136.75</v>
      </c>
      <c r="I140" s="23">
        <f t="shared" si="14"/>
        <v>188.02</v>
      </c>
      <c r="J140" s="23">
        <v>5330</v>
      </c>
      <c r="K140" s="23">
        <v>6.594</v>
      </c>
      <c r="L140" s="77">
        <f>(J140/K140/1026)*100</f>
        <v>78.7827081267689</v>
      </c>
      <c r="M140" s="23"/>
    </row>
    <row r="141" spans="1:13">
      <c r="A141" s="22">
        <v>41768</v>
      </c>
      <c r="B141" s="23">
        <v>1300</v>
      </c>
      <c r="C141" s="23">
        <v>1390</v>
      </c>
      <c r="D141" s="23">
        <v>1391</v>
      </c>
      <c r="E141" s="23">
        <v>1391</v>
      </c>
      <c r="F141" s="23">
        <v>85.97</v>
      </c>
      <c r="G141" s="23">
        <f t="shared" si="13"/>
        <v>5557.97</v>
      </c>
      <c r="H141" s="23">
        <v>5348.25</v>
      </c>
      <c r="I141" s="23">
        <f t="shared" si="14"/>
        <v>209.72</v>
      </c>
      <c r="J141" s="23">
        <v>5600</v>
      </c>
      <c r="K141" s="23">
        <v>6.957</v>
      </c>
      <c r="L141" s="77">
        <f>(J141/K141/1026)*100</f>
        <v>78.4546452294953</v>
      </c>
      <c r="M141" s="23"/>
    </row>
    <row r="142" spans="1:13">
      <c r="A142" s="22">
        <v>41769</v>
      </c>
      <c r="B142" s="23">
        <v>1187</v>
      </c>
      <c r="C142" s="23">
        <v>1205</v>
      </c>
      <c r="D142" s="23">
        <v>1216</v>
      </c>
      <c r="E142" s="23">
        <v>1232</v>
      </c>
      <c r="F142" s="23">
        <v>69.93</v>
      </c>
      <c r="G142" s="23">
        <f t="shared" si="13"/>
        <v>4909.93</v>
      </c>
      <c r="H142" s="23">
        <v>4721.25</v>
      </c>
      <c r="I142" s="23">
        <f t="shared" si="14"/>
        <v>188.68</v>
      </c>
      <c r="J142" s="23">
        <v>4938</v>
      </c>
      <c r="K142" s="23">
        <v>6.338</v>
      </c>
      <c r="L142" s="23">
        <v>75.93</v>
      </c>
      <c r="M142" s="23" t="s">
        <v>349</v>
      </c>
    </row>
    <row r="143" spans="1:13">
      <c r="A143" s="22">
        <v>41770</v>
      </c>
      <c r="B143" s="23">
        <v>1267</v>
      </c>
      <c r="C143" s="23">
        <v>1306</v>
      </c>
      <c r="D143" s="23">
        <v>1294</v>
      </c>
      <c r="E143" s="23">
        <v>1349</v>
      </c>
      <c r="F143" s="23">
        <v>80.29</v>
      </c>
      <c r="G143" s="23">
        <f t="shared" si="13"/>
        <v>5296.29</v>
      </c>
      <c r="H143" s="23">
        <v>5084.25</v>
      </c>
      <c r="I143" s="23">
        <f t="shared" si="14"/>
        <v>212.04</v>
      </c>
      <c r="J143" s="23">
        <v>5316</v>
      </c>
      <c r="K143" s="23">
        <v>6.681</v>
      </c>
      <c r="L143" s="23">
        <v>77.55</v>
      </c>
      <c r="M143" s="23"/>
    </row>
    <row r="144" spans="1:13">
      <c r="A144" s="22">
        <v>41771</v>
      </c>
      <c r="B144" s="23">
        <v>1244</v>
      </c>
      <c r="C144" s="23">
        <v>1322</v>
      </c>
      <c r="D144" s="23">
        <v>1312</v>
      </c>
      <c r="E144" s="23">
        <v>1372</v>
      </c>
      <c r="F144" s="23">
        <v>82.38</v>
      </c>
      <c r="G144" s="23">
        <f t="shared" si="13"/>
        <v>5332.38</v>
      </c>
      <c r="H144" s="23">
        <v>5129.25</v>
      </c>
      <c r="I144" s="23">
        <f t="shared" si="14"/>
        <v>203.13</v>
      </c>
      <c r="J144" s="23">
        <v>5357</v>
      </c>
      <c r="K144" s="23">
        <v>6.663</v>
      </c>
      <c r="L144" s="23">
        <v>78.36</v>
      </c>
      <c r="M144" s="23" t="s">
        <v>350</v>
      </c>
    </row>
    <row r="145" spans="1:13">
      <c r="A145" s="22">
        <v>41772</v>
      </c>
      <c r="B145" s="23">
        <v>1119</v>
      </c>
      <c r="C145" s="23">
        <v>1193</v>
      </c>
      <c r="D145" s="23">
        <v>1170</v>
      </c>
      <c r="E145" s="23">
        <v>1244</v>
      </c>
      <c r="F145" s="23">
        <v>68.94</v>
      </c>
      <c r="G145" s="23">
        <f t="shared" si="13"/>
        <v>4794.94</v>
      </c>
      <c r="H145" s="23">
        <v>4602</v>
      </c>
      <c r="I145" s="23">
        <f t="shared" si="14"/>
        <v>192.94</v>
      </c>
      <c r="J145" s="23">
        <v>4817</v>
      </c>
      <c r="K145" s="23">
        <v>6.13</v>
      </c>
      <c r="L145" s="23">
        <v>76.58</v>
      </c>
      <c r="M145" s="23"/>
    </row>
    <row r="146" spans="1:13">
      <c r="A146" s="22">
        <v>41773</v>
      </c>
      <c r="B146" s="23">
        <v>1142</v>
      </c>
      <c r="C146" s="23">
        <v>1217</v>
      </c>
      <c r="D146" s="23">
        <v>1215</v>
      </c>
      <c r="E146" s="23">
        <v>1272</v>
      </c>
      <c r="F146" s="23">
        <v>69.19</v>
      </c>
      <c r="G146" s="23">
        <f t="shared" si="13"/>
        <v>4915.19</v>
      </c>
      <c r="H146" s="23">
        <v>4722.75</v>
      </c>
      <c r="I146" s="23">
        <f t="shared" si="14"/>
        <v>192.44</v>
      </c>
      <c r="J146" s="23">
        <v>4940</v>
      </c>
      <c r="K146" s="23">
        <v>6.102</v>
      </c>
      <c r="L146" s="23">
        <v>78.9</v>
      </c>
      <c r="M146" s="23"/>
    </row>
    <row r="147" spans="1:13">
      <c r="A147" s="22">
        <v>41774</v>
      </c>
      <c r="B147" s="23">
        <v>1227</v>
      </c>
      <c r="C147" s="23">
        <v>1288</v>
      </c>
      <c r="D147" s="23">
        <v>1295</v>
      </c>
      <c r="E147" s="23">
        <v>1362</v>
      </c>
      <c r="F147" s="23">
        <v>79.36</v>
      </c>
      <c r="G147" s="23">
        <f t="shared" si="13"/>
        <v>5251.36</v>
      </c>
      <c r="H147" s="23">
        <v>5050.5</v>
      </c>
      <c r="I147" s="23">
        <f t="shared" si="14"/>
        <v>200.86</v>
      </c>
      <c r="J147" s="23">
        <v>5275</v>
      </c>
      <c r="K147" s="23">
        <v>6.469</v>
      </c>
      <c r="L147" s="23">
        <v>79.47</v>
      </c>
      <c r="M147" s="23"/>
    </row>
    <row r="148" spans="1:13">
      <c r="A148" s="22">
        <v>41775</v>
      </c>
      <c r="B148" s="23">
        <v>1102</v>
      </c>
      <c r="C148" s="23">
        <v>1147</v>
      </c>
      <c r="D148" s="23">
        <v>1159</v>
      </c>
      <c r="E148" s="23">
        <v>1212</v>
      </c>
      <c r="F148" s="23">
        <v>67.36</v>
      </c>
      <c r="G148" s="23">
        <f t="shared" si="13"/>
        <v>4687.36</v>
      </c>
      <c r="H148" s="23">
        <v>4504.5</v>
      </c>
      <c r="I148" s="23">
        <f t="shared" si="14"/>
        <v>182.86</v>
      </c>
      <c r="J148" s="23">
        <v>4715</v>
      </c>
      <c r="K148" s="23">
        <v>5.745</v>
      </c>
      <c r="L148" s="23">
        <v>79.99</v>
      </c>
      <c r="M148" s="23"/>
    </row>
    <row r="149" spans="1:13">
      <c r="A149" s="22">
        <v>41776</v>
      </c>
      <c r="B149" s="23">
        <v>1216</v>
      </c>
      <c r="C149" s="23">
        <v>1273</v>
      </c>
      <c r="D149" s="23">
        <v>1306</v>
      </c>
      <c r="E149" s="23">
        <v>1347</v>
      </c>
      <c r="F149" s="23">
        <v>77.42</v>
      </c>
      <c r="G149" s="23">
        <f t="shared" si="13"/>
        <v>5219.42</v>
      </c>
      <c r="H149" s="23">
        <v>5025</v>
      </c>
      <c r="I149" s="23">
        <f t="shared" si="14"/>
        <v>194.42</v>
      </c>
      <c r="J149" s="23">
        <v>5249</v>
      </c>
      <c r="K149" s="23">
        <v>6.43</v>
      </c>
      <c r="L149" s="23">
        <v>79.56</v>
      </c>
      <c r="M149" s="23"/>
    </row>
    <row r="150" spans="1:13">
      <c r="A150" s="22">
        <v>41777</v>
      </c>
      <c r="B150" s="23">
        <v>1158</v>
      </c>
      <c r="C150" s="23">
        <v>1215</v>
      </c>
      <c r="D150" s="23">
        <v>1244</v>
      </c>
      <c r="E150" s="23">
        <v>1345</v>
      </c>
      <c r="F150" s="23">
        <v>79.43</v>
      </c>
      <c r="G150" s="23">
        <f t="shared" si="13"/>
        <v>5041.43</v>
      </c>
      <c r="H150" s="23">
        <v>4844.25</v>
      </c>
      <c r="I150" s="23">
        <f t="shared" si="14"/>
        <v>197.18</v>
      </c>
      <c r="J150" s="23">
        <v>5066</v>
      </c>
      <c r="K150" s="23">
        <v>6.587</v>
      </c>
      <c r="L150" s="23">
        <v>74.96</v>
      </c>
      <c r="M150" s="23" t="s">
        <v>351</v>
      </c>
    </row>
    <row r="151" spans="1:13">
      <c r="A151" s="22">
        <v>41778</v>
      </c>
      <c r="B151" s="23">
        <v>1058</v>
      </c>
      <c r="C151" s="23">
        <v>1119</v>
      </c>
      <c r="D151" s="23">
        <v>1125</v>
      </c>
      <c r="E151" s="23">
        <v>1164</v>
      </c>
      <c r="F151" s="23">
        <v>69.38</v>
      </c>
      <c r="G151" s="23">
        <f t="shared" si="13"/>
        <v>4535.38</v>
      </c>
      <c r="H151" s="23">
        <v>4360.5</v>
      </c>
      <c r="I151" s="23">
        <f t="shared" si="14"/>
        <v>174.88</v>
      </c>
      <c r="J151" s="23">
        <v>4569</v>
      </c>
      <c r="K151" s="23">
        <v>5.729</v>
      </c>
      <c r="L151" s="23">
        <v>77.73</v>
      </c>
      <c r="M151" s="23" t="s">
        <v>352</v>
      </c>
    </row>
    <row r="152" spans="1:13">
      <c r="A152" s="22">
        <v>41779</v>
      </c>
      <c r="B152" s="23">
        <v>1227</v>
      </c>
      <c r="C152" s="23">
        <v>1329</v>
      </c>
      <c r="D152" s="23">
        <v>1294</v>
      </c>
      <c r="E152" s="23">
        <v>1343</v>
      </c>
      <c r="F152" s="23">
        <v>59.57</v>
      </c>
      <c r="G152" s="23">
        <f t="shared" si="13"/>
        <v>5252.57</v>
      </c>
      <c r="H152" s="23">
        <v>5073</v>
      </c>
      <c r="I152" s="23">
        <f t="shared" si="14"/>
        <v>179.57</v>
      </c>
      <c r="J152" s="23">
        <v>5300</v>
      </c>
      <c r="K152" s="23">
        <v>6.477</v>
      </c>
      <c r="L152" s="23">
        <v>79.75</v>
      </c>
      <c r="M152" s="23"/>
    </row>
    <row r="153" spans="1:13">
      <c r="A153" s="22">
        <v>41780</v>
      </c>
      <c r="B153" s="23">
        <v>1288</v>
      </c>
      <c r="C153" s="23">
        <v>1396</v>
      </c>
      <c r="D153" s="23">
        <v>1346</v>
      </c>
      <c r="E153" s="23">
        <v>1414</v>
      </c>
      <c r="F153" s="23">
        <v>91.07</v>
      </c>
      <c r="G153" s="23">
        <f t="shared" si="13"/>
        <v>5535.07</v>
      </c>
      <c r="H153" s="23">
        <v>5328</v>
      </c>
      <c r="I153" s="23">
        <f t="shared" si="14"/>
        <v>207.07</v>
      </c>
      <c r="J153" s="23">
        <v>5561</v>
      </c>
      <c r="K153" s="23">
        <v>6.81</v>
      </c>
      <c r="L153" s="23">
        <v>79.58</v>
      </c>
      <c r="M153" s="23"/>
    </row>
    <row r="154" spans="1:13">
      <c r="A154" s="22">
        <v>41781</v>
      </c>
      <c r="B154" s="23">
        <v>1306</v>
      </c>
      <c r="C154" s="23">
        <v>1368</v>
      </c>
      <c r="D154" s="23">
        <v>1323</v>
      </c>
      <c r="E154" s="23">
        <v>1396</v>
      </c>
      <c r="F154" s="23">
        <v>90.68</v>
      </c>
      <c r="G154" s="23">
        <f t="shared" si="13"/>
        <v>5483.68</v>
      </c>
      <c r="H154" s="23">
        <v>5281.5</v>
      </c>
      <c r="I154" s="23">
        <f t="shared" si="14"/>
        <v>202.18</v>
      </c>
      <c r="J154" s="23">
        <v>5513</v>
      </c>
      <c r="K154" s="23">
        <v>7.001</v>
      </c>
      <c r="L154" s="23">
        <v>76.75</v>
      </c>
      <c r="M154" s="23"/>
    </row>
    <row r="155" spans="1:13">
      <c r="A155" s="22">
        <v>41782</v>
      </c>
      <c r="B155" s="23">
        <v>1306</v>
      </c>
      <c r="C155" s="23">
        <v>1357</v>
      </c>
      <c r="D155" s="23">
        <v>1311</v>
      </c>
      <c r="E155" s="23">
        <v>1390</v>
      </c>
      <c r="F155" s="23">
        <v>90.99</v>
      </c>
      <c r="G155" s="23">
        <f t="shared" si="13"/>
        <v>5454.99</v>
      </c>
      <c r="H155" s="23">
        <v>5252.25</v>
      </c>
      <c r="I155" s="23">
        <f t="shared" si="14"/>
        <v>202.74</v>
      </c>
      <c r="J155" s="23">
        <v>5476</v>
      </c>
      <c r="K155" s="23">
        <v>6.979</v>
      </c>
      <c r="L155" s="23">
        <v>76.47</v>
      </c>
      <c r="M155" s="23"/>
    </row>
    <row r="156" spans="1:13">
      <c r="A156" s="22">
        <v>41783</v>
      </c>
      <c r="B156" s="23">
        <v>1267</v>
      </c>
      <c r="C156" s="23">
        <v>1317</v>
      </c>
      <c r="D156" s="23">
        <v>1280</v>
      </c>
      <c r="E156" s="23">
        <v>1354</v>
      </c>
      <c r="F156" s="23">
        <v>87.16</v>
      </c>
      <c r="G156" s="23">
        <f t="shared" si="13"/>
        <v>5305.16</v>
      </c>
      <c r="H156" s="23">
        <v>5108.25</v>
      </c>
      <c r="I156" s="23">
        <f t="shared" si="14"/>
        <v>196.91</v>
      </c>
      <c r="J156" s="23">
        <v>5330</v>
      </c>
      <c r="K156" s="23">
        <v>6.797</v>
      </c>
      <c r="L156" s="23">
        <v>76.42</v>
      </c>
      <c r="M156" s="23"/>
    </row>
    <row r="157" spans="1:13">
      <c r="A157" s="22">
        <v>41784</v>
      </c>
      <c r="B157" s="23">
        <v>1176</v>
      </c>
      <c r="C157" s="23">
        <v>1216</v>
      </c>
      <c r="D157" s="23">
        <v>1182</v>
      </c>
      <c r="E157" s="23">
        <v>1279</v>
      </c>
      <c r="F157" s="23">
        <v>75.87</v>
      </c>
      <c r="G157" s="23">
        <f t="shared" si="13"/>
        <v>4928.87</v>
      </c>
      <c r="H157" s="23">
        <v>4752.9</v>
      </c>
      <c r="I157" s="23">
        <f t="shared" si="14"/>
        <v>175.97</v>
      </c>
      <c r="J157" s="23">
        <v>4967</v>
      </c>
      <c r="K157" s="23">
        <v>6.391</v>
      </c>
      <c r="L157" s="23">
        <v>75.67</v>
      </c>
      <c r="M157" s="23"/>
    </row>
    <row r="158" spans="1:13">
      <c r="A158" s="22">
        <v>41785</v>
      </c>
      <c r="B158" s="23">
        <v>1113</v>
      </c>
      <c r="C158" s="23">
        <v>1153</v>
      </c>
      <c r="D158" s="23">
        <v>1125</v>
      </c>
      <c r="E158" s="23">
        <v>1197</v>
      </c>
      <c r="F158" s="23">
        <v>69.83</v>
      </c>
      <c r="G158" s="23">
        <f t="shared" si="13"/>
        <v>4657.83</v>
      </c>
      <c r="H158" s="23">
        <v>4482.75</v>
      </c>
      <c r="I158" s="23">
        <f t="shared" si="14"/>
        <v>175.08</v>
      </c>
      <c r="J158" s="23">
        <v>4674</v>
      </c>
      <c r="K158" s="23">
        <v>6.007</v>
      </c>
      <c r="L158" s="23">
        <v>75.83</v>
      </c>
      <c r="M158" s="23"/>
    </row>
    <row r="159" spans="1:13">
      <c r="A159" s="22">
        <v>41786</v>
      </c>
      <c r="B159" s="23">
        <v>577</v>
      </c>
      <c r="C159" s="23">
        <v>605</v>
      </c>
      <c r="D159" s="23">
        <v>593</v>
      </c>
      <c r="E159" s="23">
        <v>617</v>
      </c>
      <c r="F159" s="23">
        <v>34.55</v>
      </c>
      <c r="G159" s="23">
        <f t="shared" si="13"/>
        <v>2426.55</v>
      </c>
      <c r="H159" s="23">
        <v>2309.25</v>
      </c>
      <c r="I159" s="23">
        <f t="shared" si="14"/>
        <v>117.3</v>
      </c>
      <c r="J159" s="23">
        <v>2458</v>
      </c>
      <c r="K159" s="23">
        <v>3.272</v>
      </c>
      <c r="L159" s="23">
        <v>73.21</v>
      </c>
      <c r="M159" s="23" t="s">
        <v>353</v>
      </c>
    </row>
    <row r="160" spans="1:13">
      <c r="A160" s="22">
        <v>41787</v>
      </c>
      <c r="B160" s="23">
        <v>1153</v>
      </c>
      <c r="C160" s="23">
        <v>1216</v>
      </c>
      <c r="D160" s="23">
        <v>1187</v>
      </c>
      <c r="E160" s="23">
        <v>1284</v>
      </c>
      <c r="F160" s="23">
        <v>68.6</v>
      </c>
      <c r="G160" s="23">
        <f t="shared" si="13"/>
        <v>4908.6</v>
      </c>
      <c r="H160" s="23">
        <v>4735.5</v>
      </c>
      <c r="I160" s="23">
        <f t="shared" si="14"/>
        <v>173.1</v>
      </c>
      <c r="J160" s="23">
        <v>4938</v>
      </c>
      <c r="K160" s="23">
        <v>6.326</v>
      </c>
      <c r="L160" s="23">
        <v>76.08</v>
      </c>
      <c r="M160" s="23"/>
    </row>
    <row r="161" spans="1:13">
      <c r="A161" s="22">
        <v>41788</v>
      </c>
      <c r="B161" s="23">
        <v>1193</v>
      </c>
      <c r="C161" s="23">
        <v>1243</v>
      </c>
      <c r="D161" s="23">
        <v>1221</v>
      </c>
      <c r="E161" s="23">
        <v>1335</v>
      </c>
      <c r="F161" s="23">
        <v>79.56</v>
      </c>
      <c r="G161" s="23">
        <f t="shared" si="13"/>
        <v>5071.56</v>
      </c>
      <c r="H161" s="23">
        <v>4881</v>
      </c>
      <c r="I161" s="23">
        <f t="shared" si="14"/>
        <v>190.56</v>
      </c>
      <c r="J161" s="23">
        <v>5092</v>
      </c>
      <c r="K161" s="23">
        <v>6.361</v>
      </c>
      <c r="L161" s="77">
        <f>(J161/K161/1026)*100</f>
        <v>78.0217412822349</v>
      </c>
      <c r="M161" s="23" t="s">
        <v>354</v>
      </c>
    </row>
    <row r="162" spans="1:13">
      <c r="A162" s="22">
        <v>41789</v>
      </c>
      <c r="B162" s="23">
        <v>1210</v>
      </c>
      <c r="C162" s="23">
        <v>1267</v>
      </c>
      <c r="D162" s="23">
        <v>1267</v>
      </c>
      <c r="E162" s="23">
        <v>1361</v>
      </c>
      <c r="F162" s="23">
        <v>83.09</v>
      </c>
      <c r="G162" s="23">
        <f t="shared" si="13"/>
        <v>5188.09</v>
      </c>
      <c r="H162" s="23">
        <v>5000.25</v>
      </c>
      <c r="I162" s="23">
        <f t="shared" si="14"/>
        <v>187.84</v>
      </c>
      <c r="J162" s="23">
        <v>5215</v>
      </c>
      <c r="K162" s="23">
        <v>6.639</v>
      </c>
      <c r="L162" s="23">
        <v>76.56</v>
      </c>
      <c r="M162" s="23"/>
    </row>
    <row r="163" spans="1:13">
      <c r="A163" s="22">
        <v>41790</v>
      </c>
      <c r="B163" s="23">
        <v>1193</v>
      </c>
      <c r="C163" s="23">
        <v>1244</v>
      </c>
      <c r="D163" s="23">
        <v>1278</v>
      </c>
      <c r="E163" s="23">
        <v>1337</v>
      </c>
      <c r="F163" s="23">
        <v>76.57</v>
      </c>
      <c r="G163" s="23">
        <f t="shared" si="13"/>
        <v>5128.57</v>
      </c>
      <c r="H163" s="23">
        <v>4931.25</v>
      </c>
      <c r="I163" s="23">
        <f t="shared" si="14"/>
        <v>197.32</v>
      </c>
      <c r="J163" s="23">
        <v>5144</v>
      </c>
      <c r="K163" s="23">
        <v>6.554</v>
      </c>
      <c r="L163" s="23">
        <v>76.49</v>
      </c>
      <c r="M163" s="23"/>
    </row>
    <row r="164" spans="1:13">
      <c r="A164" s="119"/>
      <c r="B164" s="96"/>
      <c r="C164" s="96"/>
      <c r="D164" s="96"/>
      <c r="E164" s="96"/>
      <c r="F164" s="96"/>
      <c r="G164" s="96"/>
      <c r="H164" s="96"/>
      <c r="I164" s="96"/>
      <c r="J164" s="96"/>
      <c r="K164" s="96"/>
      <c r="L164" s="96"/>
      <c r="M164" s="96"/>
    </row>
    <row r="165" spans="1:13">
      <c r="A165" s="22">
        <v>41791</v>
      </c>
      <c r="B165" s="23">
        <v>1136</v>
      </c>
      <c r="C165" s="23">
        <v>1187</v>
      </c>
      <c r="D165" s="23">
        <v>1232</v>
      </c>
      <c r="E165" s="23">
        <v>1268</v>
      </c>
      <c r="F165" s="23">
        <v>70.32</v>
      </c>
      <c r="G165" s="23">
        <f t="shared" ref="G165:G194" si="15">B165+C165+D165+E165+F165</f>
        <v>4893.32</v>
      </c>
      <c r="H165" s="23">
        <v>4713.75</v>
      </c>
      <c r="I165" s="23">
        <f t="shared" ref="I165:I194" si="16">G165-H165</f>
        <v>179.57</v>
      </c>
      <c r="J165" s="23">
        <v>4927</v>
      </c>
      <c r="K165" s="23">
        <v>6.295</v>
      </c>
      <c r="L165" s="23">
        <v>76.28</v>
      </c>
      <c r="M165" s="23" t="s">
        <v>355</v>
      </c>
    </row>
    <row r="166" spans="1:13">
      <c r="A166" s="22">
        <v>41792</v>
      </c>
      <c r="B166" s="23">
        <v>1120</v>
      </c>
      <c r="C166" s="23">
        <v>1198</v>
      </c>
      <c r="D166" s="23">
        <v>1210</v>
      </c>
      <c r="E166" s="23">
        <v>1259</v>
      </c>
      <c r="F166" s="23">
        <v>70.38</v>
      </c>
      <c r="G166" s="23">
        <f t="shared" si="15"/>
        <v>4857.38</v>
      </c>
      <c r="H166" s="23">
        <v>4668.75</v>
      </c>
      <c r="I166" s="23">
        <f t="shared" si="16"/>
        <v>188.63</v>
      </c>
      <c r="J166" s="23">
        <v>4881</v>
      </c>
      <c r="K166" s="23">
        <v>6.18</v>
      </c>
      <c r="L166" s="77">
        <f>(J166/K166/1026)*100</f>
        <v>76.9791252673215</v>
      </c>
      <c r="M166" s="23" t="s">
        <v>356</v>
      </c>
    </row>
    <row r="167" spans="1:13">
      <c r="A167" s="22">
        <v>41793</v>
      </c>
      <c r="B167" s="23">
        <v>1147</v>
      </c>
      <c r="C167" s="23">
        <v>1233</v>
      </c>
      <c r="D167" s="23">
        <v>1227</v>
      </c>
      <c r="E167" s="23">
        <v>1271</v>
      </c>
      <c r="F167" s="23">
        <v>76.74</v>
      </c>
      <c r="G167" s="23">
        <f t="shared" si="15"/>
        <v>4954.74</v>
      </c>
      <c r="H167" s="23">
        <v>4767.75</v>
      </c>
      <c r="I167" s="23">
        <f t="shared" si="16"/>
        <v>186.99</v>
      </c>
      <c r="J167" s="23">
        <v>4981</v>
      </c>
      <c r="K167" s="23">
        <v>6.361</v>
      </c>
      <c r="L167" s="23">
        <v>76.32</v>
      </c>
      <c r="M167" s="23" t="s">
        <v>357</v>
      </c>
    </row>
    <row r="168" spans="1:13">
      <c r="A168" s="22">
        <v>41794</v>
      </c>
      <c r="B168" s="23">
        <v>990</v>
      </c>
      <c r="C168" s="23">
        <v>1057</v>
      </c>
      <c r="D168" s="23">
        <v>1057</v>
      </c>
      <c r="E168" s="23">
        <v>1102</v>
      </c>
      <c r="F168" s="23">
        <v>69.75</v>
      </c>
      <c r="G168" s="23">
        <f t="shared" si="15"/>
        <v>4275.75</v>
      </c>
      <c r="H168" s="23">
        <v>4118.25</v>
      </c>
      <c r="I168" s="23">
        <f t="shared" si="16"/>
        <v>157.5</v>
      </c>
      <c r="J168" s="23">
        <v>4339</v>
      </c>
      <c r="K168" s="23">
        <v>5.955</v>
      </c>
      <c r="L168" s="23">
        <v>71.01</v>
      </c>
      <c r="M168" s="23"/>
    </row>
    <row r="169" spans="1:13">
      <c r="A169" s="22">
        <v>41795</v>
      </c>
      <c r="B169" s="23">
        <v>1192</v>
      </c>
      <c r="C169" s="23">
        <v>1238</v>
      </c>
      <c r="D169" s="23">
        <v>1238</v>
      </c>
      <c r="E169" s="23">
        <v>1251</v>
      </c>
      <c r="F169" s="23">
        <v>74.72</v>
      </c>
      <c r="G169" s="23">
        <f t="shared" si="15"/>
        <v>4993.72</v>
      </c>
      <c r="H169" s="23">
        <v>4813.5</v>
      </c>
      <c r="I169" s="23">
        <f t="shared" si="16"/>
        <v>180.22</v>
      </c>
      <c r="J169" s="23">
        <v>5054</v>
      </c>
      <c r="K169" s="23">
        <v>6.4</v>
      </c>
      <c r="L169" s="23">
        <v>76.96</v>
      </c>
      <c r="M169" s="23"/>
    </row>
    <row r="170" spans="1:13">
      <c r="A170" s="22">
        <v>41796</v>
      </c>
      <c r="B170" s="23">
        <v>1227</v>
      </c>
      <c r="C170" s="23">
        <v>1283</v>
      </c>
      <c r="D170" s="23">
        <v>1272</v>
      </c>
      <c r="E170" s="23">
        <v>1278</v>
      </c>
      <c r="F170" s="23">
        <v>82.96</v>
      </c>
      <c r="G170" s="23">
        <f t="shared" si="15"/>
        <v>5142.96</v>
      </c>
      <c r="H170" s="23">
        <v>4949.95</v>
      </c>
      <c r="I170" s="23">
        <f t="shared" si="16"/>
        <v>193.01</v>
      </c>
      <c r="J170" s="23">
        <v>5173</v>
      </c>
      <c r="K170" s="23">
        <v>6.596</v>
      </c>
      <c r="L170" s="23">
        <v>76.43</v>
      </c>
      <c r="M170" s="23"/>
    </row>
    <row r="171" ht="28" spans="1:13">
      <c r="A171" s="22">
        <v>41797</v>
      </c>
      <c r="B171" s="23">
        <v>1171</v>
      </c>
      <c r="C171" s="23">
        <v>1210</v>
      </c>
      <c r="D171" s="23">
        <v>1210</v>
      </c>
      <c r="E171" s="23">
        <v>1231</v>
      </c>
      <c r="F171" s="23">
        <v>77.45</v>
      </c>
      <c r="G171" s="23">
        <f t="shared" si="15"/>
        <v>4899.45</v>
      </c>
      <c r="H171" s="23">
        <v>4703.2</v>
      </c>
      <c r="I171" s="23">
        <f t="shared" si="16"/>
        <v>196.25</v>
      </c>
      <c r="J171" s="23">
        <v>4953</v>
      </c>
      <c r="K171" s="23">
        <v>6.478</v>
      </c>
      <c r="L171" s="23">
        <v>74.52</v>
      </c>
      <c r="M171" s="23" t="s">
        <v>358</v>
      </c>
    </row>
    <row r="172" spans="1:13">
      <c r="A172" s="22">
        <v>41798</v>
      </c>
      <c r="B172" s="23">
        <v>1221</v>
      </c>
      <c r="C172" s="23">
        <v>1272</v>
      </c>
      <c r="D172" s="23">
        <v>1266</v>
      </c>
      <c r="E172" s="23">
        <v>1308</v>
      </c>
      <c r="F172" s="23">
        <v>85.47</v>
      </c>
      <c r="G172" s="23">
        <f t="shared" si="15"/>
        <v>5152.47</v>
      </c>
      <c r="H172" s="23">
        <v>4953.75</v>
      </c>
      <c r="I172" s="23">
        <f t="shared" si="16"/>
        <v>198.72</v>
      </c>
      <c r="J172" s="23">
        <v>5182</v>
      </c>
      <c r="K172" s="23">
        <v>6.601</v>
      </c>
      <c r="L172" s="23">
        <v>76.51</v>
      </c>
      <c r="M172" s="23"/>
    </row>
    <row r="173" spans="1:13">
      <c r="A173" s="22">
        <v>41799</v>
      </c>
      <c r="B173" s="23">
        <v>1221</v>
      </c>
      <c r="C173" s="23">
        <v>1267</v>
      </c>
      <c r="D173" s="23">
        <v>1272</v>
      </c>
      <c r="E173" s="23">
        <v>1309</v>
      </c>
      <c r="F173" s="23">
        <v>84.03</v>
      </c>
      <c r="G173" s="23">
        <f t="shared" si="15"/>
        <v>5153.03</v>
      </c>
      <c r="H173" s="23">
        <v>4955.25</v>
      </c>
      <c r="I173" s="23">
        <f t="shared" si="16"/>
        <v>197.78</v>
      </c>
      <c r="J173" s="23">
        <v>5197</v>
      </c>
      <c r="K173" s="23">
        <v>6.559</v>
      </c>
      <c r="L173" s="23">
        <v>77.22</v>
      </c>
      <c r="M173" s="23"/>
    </row>
    <row r="174" spans="1:13">
      <c r="A174" s="22">
        <v>41800</v>
      </c>
      <c r="B174" s="23">
        <v>1142</v>
      </c>
      <c r="C174" s="23">
        <v>1192</v>
      </c>
      <c r="D174" s="23">
        <v>1204</v>
      </c>
      <c r="E174" s="23">
        <v>1248</v>
      </c>
      <c r="F174" s="23">
        <v>76.18</v>
      </c>
      <c r="G174" s="23">
        <f t="shared" si="15"/>
        <v>4862.18</v>
      </c>
      <c r="H174" s="23">
        <v>4671.8</v>
      </c>
      <c r="I174" s="23">
        <f t="shared" si="16"/>
        <v>190.38</v>
      </c>
      <c r="J174" s="23">
        <v>4885</v>
      </c>
      <c r="K174" s="23">
        <v>6.215</v>
      </c>
      <c r="L174" s="23">
        <v>76.6</v>
      </c>
      <c r="M174" s="23"/>
    </row>
    <row r="175" spans="1:13">
      <c r="A175" s="22">
        <v>41801</v>
      </c>
      <c r="B175" s="23">
        <v>1102</v>
      </c>
      <c r="C175" s="23">
        <v>1142</v>
      </c>
      <c r="D175" s="23">
        <v>1159</v>
      </c>
      <c r="E175" s="23">
        <v>1198</v>
      </c>
      <c r="F175" s="23">
        <v>65.85</v>
      </c>
      <c r="G175" s="23">
        <f t="shared" si="15"/>
        <v>4666.85</v>
      </c>
      <c r="H175" s="23">
        <v>4482.7</v>
      </c>
      <c r="I175" s="23">
        <f t="shared" si="16"/>
        <v>184.150000000001</v>
      </c>
      <c r="J175" s="23">
        <v>4693</v>
      </c>
      <c r="K175" s="23">
        <v>5.841</v>
      </c>
      <c r="L175" s="23">
        <v>78.3</v>
      </c>
      <c r="M175" s="23" t="s">
        <v>359</v>
      </c>
    </row>
    <row r="176" spans="1:13">
      <c r="A176" s="22">
        <v>41802</v>
      </c>
      <c r="B176" s="23">
        <v>1001</v>
      </c>
      <c r="C176" s="23">
        <v>1046</v>
      </c>
      <c r="D176" s="23">
        <v>1063</v>
      </c>
      <c r="E176" s="23">
        <v>1067</v>
      </c>
      <c r="F176" s="23">
        <v>57.25</v>
      </c>
      <c r="G176" s="23">
        <f t="shared" si="15"/>
        <v>4234.25</v>
      </c>
      <c r="H176" s="23">
        <v>4063.5</v>
      </c>
      <c r="I176" s="23">
        <f t="shared" si="16"/>
        <v>170.75</v>
      </c>
      <c r="J176" s="23">
        <v>4264</v>
      </c>
      <c r="K176" s="23">
        <v>5.263</v>
      </c>
      <c r="L176" s="23">
        <v>78.96</v>
      </c>
      <c r="M176" s="23" t="s">
        <v>360</v>
      </c>
    </row>
    <row r="177" spans="1:13">
      <c r="A177" s="22">
        <v>41803</v>
      </c>
      <c r="B177" s="23">
        <v>1051</v>
      </c>
      <c r="C177" s="23">
        <v>1091</v>
      </c>
      <c r="D177" s="23">
        <v>1119</v>
      </c>
      <c r="E177" s="23">
        <v>1131</v>
      </c>
      <c r="F177" s="23">
        <v>68.73</v>
      </c>
      <c r="G177" s="23">
        <f t="shared" si="15"/>
        <v>4460.73</v>
      </c>
      <c r="H177" s="23">
        <v>4275.75</v>
      </c>
      <c r="I177" s="23">
        <f t="shared" si="16"/>
        <v>184.98</v>
      </c>
      <c r="J177" s="23">
        <v>4474</v>
      </c>
      <c r="K177" s="23">
        <v>5.589</v>
      </c>
      <c r="L177" s="23">
        <v>78.02</v>
      </c>
      <c r="M177" s="23"/>
    </row>
    <row r="178" spans="1:13">
      <c r="A178" s="22">
        <v>41804</v>
      </c>
      <c r="B178" s="23">
        <v>1097</v>
      </c>
      <c r="C178" s="23">
        <v>1148</v>
      </c>
      <c r="D178" s="23">
        <v>1123</v>
      </c>
      <c r="E178" s="23">
        <v>1160</v>
      </c>
      <c r="F178" s="23">
        <v>69.11</v>
      </c>
      <c r="G178" s="23">
        <f t="shared" si="15"/>
        <v>4597.11</v>
      </c>
      <c r="H178" s="23">
        <v>4439.25</v>
      </c>
      <c r="I178" s="23">
        <f t="shared" si="16"/>
        <v>157.86</v>
      </c>
      <c r="J178" s="23">
        <v>4649</v>
      </c>
      <c r="K178" s="23">
        <v>5.848</v>
      </c>
      <c r="L178" s="23">
        <v>77.48</v>
      </c>
      <c r="M178" s="23"/>
    </row>
    <row r="179" spans="1:13">
      <c r="A179" s="22">
        <v>41805</v>
      </c>
      <c r="B179" s="23">
        <v>1074</v>
      </c>
      <c r="C179" s="23">
        <v>1125</v>
      </c>
      <c r="D179" s="23">
        <v>1178</v>
      </c>
      <c r="E179" s="23">
        <v>1139</v>
      </c>
      <c r="F179" s="23">
        <v>72.03</v>
      </c>
      <c r="G179" s="23">
        <f t="shared" si="15"/>
        <v>4588.03</v>
      </c>
      <c r="H179" s="23">
        <v>4370.25</v>
      </c>
      <c r="I179" s="23">
        <f t="shared" si="16"/>
        <v>217.78</v>
      </c>
      <c r="J179" s="23">
        <v>4587</v>
      </c>
      <c r="K179" s="23">
        <v>5.702</v>
      </c>
      <c r="L179" s="23">
        <v>78.4</v>
      </c>
      <c r="M179" s="23"/>
    </row>
    <row r="180" spans="1:13">
      <c r="A180" s="22">
        <v>41806</v>
      </c>
      <c r="B180" s="23">
        <v>848</v>
      </c>
      <c r="C180" s="23">
        <v>893</v>
      </c>
      <c r="D180" s="23">
        <v>888</v>
      </c>
      <c r="E180" s="23">
        <v>900</v>
      </c>
      <c r="F180" s="23">
        <v>41.96</v>
      </c>
      <c r="G180" s="23">
        <f t="shared" si="15"/>
        <v>3570.96</v>
      </c>
      <c r="H180" s="23">
        <v>3408.75</v>
      </c>
      <c r="I180" s="23">
        <f t="shared" si="16"/>
        <v>162.21</v>
      </c>
      <c r="J180" s="23">
        <v>3601</v>
      </c>
      <c r="K180" s="23">
        <v>4.529</v>
      </c>
      <c r="L180" s="23">
        <v>77.49</v>
      </c>
      <c r="M180" s="23" t="s">
        <v>361</v>
      </c>
    </row>
    <row r="181" spans="1:13">
      <c r="A181" s="22">
        <v>41807</v>
      </c>
      <c r="B181" s="23">
        <v>916</v>
      </c>
      <c r="C181" s="23">
        <v>967</v>
      </c>
      <c r="D181" s="23">
        <v>972</v>
      </c>
      <c r="E181" s="23">
        <v>993</v>
      </c>
      <c r="F181" s="23">
        <v>49.8</v>
      </c>
      <c r="G181" s="23">
        <f t="shared" si="15"/>
        <v>3897.8</v>
      </c>
      <c r="H181" s="23">
        <v>3725.25</v>
      </c>
      <c r="I181" s="23">
        <f t="shared" si="16"/>
        <v>172.55</v>
      </c>
      <c r="J181" s="23">
        <v>3938</v>
      </c>
      <c r="K181" s="23">
        <v>4.843</v>
      </c>
      <c r="L181" s="23">
        <v>79.25</v>
      </c>
      <c r="M181" s="23" t="s">
        <v>362</v>
      </c>
    </row>
    <row r="182" spans="1:13">
      <c r="A182" s="22">
        <v>41808</v>
      </c>
      <c r="B182" s="23">
        <v>1063</v>
      </c>
      <c r="C182" s="23">
        <v>1114</v>
      </c>
      <c r="D182" s="23">
        <v>1120</v>
      </c>
      <c r="E182" s="23">
        <v>1128</v>
      </c>
      <c r="F182" s="23">
        <v>66.67</v>
      </c>
      <c r="G182" s="23">
        <f t="shared" si="15"/>
        <v>4491.67</v>
      </c>
      <c r="H182" s="23">
        <v>4317</v>
      </c>
      <c r="I182" s="23">
        <f t="shared" si="16"/>
        <v>174.67</v>
      </c>
      <c r="J182" s="23">
        <v>4525</v>
      </c>
      <c r="K182" s="23">
        <v>5.611</v>
      </c>
      <c r="L182" s="23">
        <v>78.6</v>
      </c>
      <c r="M182" s="23" t="s">
        <v>363</v>
      </c>
    </row>
    <row r="183" spans="1:13">
      <c r="A183" s="22">
        <v>41809</v>
      </c>
      <c r="B183" s="23">
        <v>1102</v>
      </c>
      <c r="C183" s="23">
        <v>1153</v>
      </c>
      <c r="D183" s="23">
        <v>1164</v>
      </c>
      <c r="E183" s="23">
        <v>1162</v>
      </c>
      <c r="F183" s="23">
        <v>64.11</v>
      </c>
      <c r="G183" s="23">
        <f t="shared" si="15"/>
        <v>4645.11</v>
      </c>
      <c r="H183" s="23">
        <v>4482.7</v>
      </c>
      <c r="I183" s="23">
        <f t="shared" si="16"/>
        <v>162.41</v>
      </c>
      <c r="J183" s="23">
        <v>4709</v>
      </c>
      <c r="K183" s="23">
        <v>5.786</v>
      </c>
      <c r="L183" s="77">
        <f>(J183/K183/1026)*100</f>
        <v>79.3236884891878</v>
      </c>
      <c r="M183" s="23"/>
    </row>
    <row r="184" spans="1:13">
      <c r="A184" s="22">
        <v>41810</v>
      </c>
      <c r="B184" s="23">
        <v>1069</v>
      </c>
      <c r="C184" s="23">
        <v>1125</v>
      </c>
      <c r="D184" s="23">
        <v>1125</v>
      </c>
      <c r="E184" s="23">
        <v>1128</v>
      </c>
      <c r="F184" s="23">
        <v>60.01</v>
      </c>
      <c r="G184" s="23">
        <f t="shared" si="15"/>
        <v>4507.01</v>
      </c>
      <c r="H184" s="23">
        <v>4332.8</v>
      </c>
      <c r="I184" s="23">
        <f t="shared" si="16"/>
        <v>174.21</v>
      </c>
      <c r="J184" s="23">
        <v>4527</v>
      </c>
      <c r="K184" s="23">
        <v>5.698</v>
      </c>
      <c r="L184" s="23">
        <v>77.43</v>
      </c>
      <c r="M184" s="23"/>
    </row>
    <row r="185" spans="1:13">
      <c r="A185" s="22">
        <v>41811</v>
      </c>
      <c r="B185" s="23">
        <v>1023</v>
      </c>
      <c r="C185" s="23">
        <v>1074</v>
      </c>
      <c r="D185" s="23">
        <v>1080</v>
      </c>
      <c r="E185" s="23">
        <v>1087</v>
      </c>
      <c r="F185" s="23">
        <v>52.33</v>
      </c>
      <c r="G185" s="23">
        <f t="shared" si="15"/>
        <v>4316.33</v>
      </c>
      <c r="H185" s="23">
        <v>4132.5</v>
      </c>
      <c r="I185" s="23">
        <f t="shared" si="16"/>
        <v>183.83</v>
      </c>
      <c r="J185" s="23">
        <v>4333</v>
      </c>
      <c r="K185" s="23">
        <v>5.522</v>
      </c>
      <c r="L185" s="23">
        <v>76.44</v>
      </c>
      <c r="M185" s="23"/>
    </row>
    <row r="186" spans="1:13">
      <c r="A186" s="22">
        <v>41812</v>
      </c>
      <c r="B186" s="23">
        <v>944</v>
      </c>
      <c r="C186" s="23">
        <v>995</v>
      </c>
      <c r="D186" s="23">
        <v>1007</v>
      </c>
      <c r="E186" s="23">
        <v>1018</v>
      </c>
      <c r="F186" s="23">
        <v>46.16</v>
      </c>
      <c r="G186" s="23">
        <f t="shared" si="15"/>
        <v>4010.16</v>
      </c>
      <c r="H186" s="23">
        <v>3843</v>
      </c>
      <c r="I186" s="23">
        <f t="shared" si="16"/>
        <v>167.16</v>
      </c>
      <c r="J186" s="23">
        <v>4034</v>
      </c>
      <c r="K186" s="23">
        <v>5.017</v>
      </c>
      <c r="L186" s="23">
        <v>78.36</v>
      </c>
      <c r="M186" s="23" t="s">
        <v>364</v>
      </c>
    </row>
    <row r="187" spans="1:13">
      <c r="A187" s="22">
        <v>41813</v>
      </c>
      <c r="B187" s="23">
        <v>1007</v>
      </c>
      <c r="C187" s="23">
        <v>1063</v>
      </c>
      <c r="D187" s="23">
        <v>1068</v>
      </c>
      <c r="E187" s="23">
        <v>1073</v>
      </c>
      <c r="F187" s="23">
        <v>54.25</v>
      </c>
      <c r="G187" s="23">
        <f t="shared" si="15"/>
        <v>4265.25</v>
      </c>
      <c r="H187" s="23">
        <v>4101</v>
      </c>
      <c r="I187" s="23">
        <f t="shared" si="16"/>
        <v>164.25</v>
      </c>
      <c r="J187" s="23">
        <v>4293</v>
      </c>
      <c r="K187" s="23">
        <v>5.476</v>
      </c>
      <c r="L187" s="23">
        <v>76.4</v>
      </c>
      <c r="M187" s="23" t="s">
        <v>365</v>
      </c>
    </row>
    <row r="188" spans="1:13">
      <c r="A188" s="22">
        <v>41814</v>
      </c>
      <c r="B188" s="23">
        <v>1077</v>
      </c>
      <c r="C188" s="23">
        <v>1136</v>
      </c>
      <c r="D188" s="23">
        <v>1148</v>
      </c>
      <c r="E188" s="23">
        <v>1153</v>
      </c>
      <c r="F188" s="23">
        <v>61.33</v>
      </c>
      <c r="G188" s="23">
        <f t="shared" si="15"/>
        <v>4575.33</v>
      </c>
      <c r="H188" s="23">
        <v>4395</v>
      </c>
      <c r="I188" s="23">
        <f t="shared" si="16"/>
        <v>180.33</v>
      </c>
      <c r="J188" s="23">
        <v>4595</v>
      </c>
      <c r="K188" s="23">
        <v>5.866</v>
      </c>
      <c r="L188" s="23">
        <v>76.34</v>
      </c>
      <c r="M188" s="23"/>
    </row>
    <row r="189" spans="1:13">
      <c r="A189" s="22">
        <v>41815</v>
      </c>
      <c r="B189" s="23">
        <v>995</v>
      </c>
      <c r="C189" s="23">
        <v>1052</v>
      </c>
      <c r="D189" s="23">
        <v>1074</v>
      </c>
      <c r="E189" s="23">
        <v>1068</v>
      </c>
      <c r="F189" s="23">
        <v>54.58</v>
      </c>
      <c r="G189" s="23">
        <f t="shared" si="15"/>
        <v>4243.58</v>
      </c>
      <c r="H189" s="23">
        <v>4078.5</v>
      </c>
      <c r="I189" s="23">
        <f t="shared" si="16"/>
        <v>165.08</v>
      </c>
      <c r="J189" s="23">
        <v>4284</v>
      </c>
      <c r="K189" s="23">
        <v>5.49</v>
      </c>
      <c r="L189" s="23">
        <v>76.05</v>
      </c>
      <c r="M189" s="23"/>
    </row>
    <row r="190" spans="1:13">
      <c r="A190" s="22">
        <v>41816</v>
      </c>
      <c r="B190" s="23">
        <v>1040</v>
      </c>
      <c r="C190" s="23">
        <v>1102</v>
      </c>
      <c r="D190" s="23">
        <v>1136</v>
      </c>
      <c r="E190" s="23">
        <v>1117</v>
      </c>
      <c r="F190" s="23">
        <v>61.77</v>
      </c>
      <c r="G190" s="23">
        <f t="shared" si="15"/>
        <v>4456.77</v>
      </c>
      <c r="H190" s="23">
        <v>4281.75</v>
      </c>
      <c r="I190" s="23">
        <f t="shared" si="16"/>
        <v>175.02</v>
      </c>
      <c r="J190" s="23">
        <v>4502</v>
      </c>
      <c r="K190" s="23">
        <v>5.709</v>
      </c>
      <c r="L190" s="23">
        <v>76.85</v>
      </c>
      <c r="M190" s="23"/>
    </row>
    <row r="191" ht="28" spans="1:13">
      <c r="A191" s="22">
        <v>41817</v>
      </c>
      <c r="B191" s="23">
        <v>1080</v>
      </c>
      <c r="C191" s="23">
        <v>1176</v>
      </c>
      <c r="D191" s="23">
        <v>1187</v>
      </c>
      <c r="E191" s="23">
        <v>1179</v>
      </c>
      <c r="F191" s="23">
        <v>67.82</v>
      </c>
      <c r="G191" s="23">
        <f t="shared" si="15"/>
        <v>4689.82</v>
      </c>
      <c r="H191" s="23">
        <v>4511.25</v>
      </c>
      <c r="I191" s="23">
        <f t="shared" si="16"/>
        <v>178.57</v>
      </c>
      <c r="J191" s="23">
        <v>4743</v>
      </c>
      <c r="K191" s="23">
        <v>6.003</v>
      </c>
      <c r="L191" s="23">
        <v>77</v>
      </c>
      <c r="M191" s="23" t="s">
        <v>366</v>
      </c>
    </row>
    <row r="192" spans="1:13">
      <c r="A192" s="22">
        <v>41818</v>
      </c>
      <c r="B192" s="23">
        <v>1085</v>
      </c>
      <c r="C192" s="23">
        <v>1193</v>
      </c>
      <c r="D192" s="23">
        <v>1182</v>
      </c>
      <c r="E192" s="23">
        <v>1172</v>
      </c>
      <c r="F192" s="23">
        <v>66.25</v>
      </c>
      <c r="G192" s="23">
        <f t="shared" si="15"/>
        <v>4698.25</v>
      </c>
      <c r="H192" s="23">
        <v>4510.5</v>
      </c>
      <c r="I192" s="23">
        <f t="shared" si="16"/>
        <v>187.75</v>
      </c>
      <c r="J192" s="23">
        <v>4747</v>
      </c>
      <c r="K192" s="23">
        <v>5.964</v>
      </c>
      <c r="L192" s="23">
        <v>77.57</v>
      </c>
      <c r="M192" s="23"/>
    </row>
    <row r="193" spans="1:13">
      <c r="A193" s="22">
        <v>41819</v>
      </c>
      <c r="B193" s="23">
        <v>1080</v>
      </c>
      <c r="C193" s="23">
        <v>1165</v>
      </c>
      <c r="D193" s="23">
        <v>1136</v>
      </c>
      <c r="E193" s="23">
        <v>1133</v>
      </c>
      <c r="F193" s="23">
        <v>60.29</v>
      </c>
      <c r="G193" s="23">
        <f t="shared" si="15"/>
        <v>4574.29</v>
      </c>
      <c r="H193" s="23">
        <v>4393.5</v>
      </c>
      <c r="I193" s="23">
        <f t="shared" si="16"/>
        <v>180.79</v>
      </c>
      <c r="J193" s="23">
        <v>4601</v>
      </c>
      <c r="K193" s="23">
        <v>5.89</v>
      </c>
      <c r="L193" s="23">
        <v>76.13</v>
      </c>
      <c r="M193" s="23"/>
    </row>
    <row r="194" spans="1:13">
      <c r="A194" s="22">
        <v>41820</v>
      </c>
      <c r="B194" s="23">
        <v>1023</v>
      </c>
      <c r="C194" s="23">
        <v>1079</v>
      </c>
      <c r="D194" s="23">
        <v>1052</v>
      </c>
      <c r="E194" s="23">
        <v>1058</v>
      </c>
      <c r="F194" s="23">
        <v>53.8</v>
      </c>
      <c r="G194" s="23">
        <f t="shared" si="15"/>
        <v>4265.8</v>
      </c>
      <c r="H194" s="23">
        <v>4125</v>
      </c>
      <c r="I194" s="23">
        <f t="shared" si="16"/>
        <v>140.8</v>
      </c>
      <c r="J194" s="23">
        <v>4276</v>
      </c>
      <c r="K194" s="23">
        <v>5.56</v>
      </c>
      <c r="L194" s="23">
        <v>74.95</v>
      </c>
      <c r="M194" s="23"/>
    </row>
    <row r="195" spans="1:13">
      <c r="A195" s="119"/>
      <c r="B195" s="119"/>
      <c r="C195" s="119"/>
      <c r="D195" s="119"/>
      <c r="E195" s="119"/>
      <c r="F195" s="119"/>
      <c r="G195" s="119"/>
      <c r="H195" s="119"/>
      <c r="I195" s="119"/>
      <c r="J195" s="119"/>
      <c r="K195" s="119"/>
      <c r="L195" s="119"/>
      <c r="M195" s="119"/>
    </row>
    <row r="196" spans="1:13">
      <c r="A196" s="22">
        <v>41821</v>
      </c>
      <c r="B196" s="23">
        <v>1040</v>
      </c>
      <c r="C196" s="23">
        <v>1080</v>
      </c>
      <c r="D196" s="23">
        <v>1057</v>
      </c>
      <c r="E196" s="23">
        <v>1060</v>
      </c>
      <c r="F196" s="23">
        <v>60.66</v>
      </c>
      <c r="G196" s="23">
        <f>B196+C196+D196+E196+F196</f>
        <v>4297.66</v>
      </c>
      <c r="H196" s="23">
        <v>4119</v>
      </c>
      <c r="I196" s="23">
        <v>178.66</v>
      </c>
      <c r="J196" s="23">
        <v>4342</v>
      </c>
      <c r="K196" s="23">
        <v>5.44</v>
      </c>
      <c r="L196" s="23">
        <v>77.79</v>
      </c>
      <c r="M196" s="23"/>
    </row>
    <row r="197" spans="1:13">
      <c r="A197" s="22">
        <v>41822</v>
      </c>
      <c r="B197" s="23">
        <v>1001</v>
      </c>
      <c r="C197" s="23">
        <v>1046</v>
      </c>
      <c r="D197" s="23">
        <v>1023</v>
      </c>
      <c r="E197" s="23">
        <v>1037</v>
      </c>
      <c r="F197" s="23">
        <v>58.28</v>
      </c>
      <c r="G197" s="23">
        <f>B197+C197+D197+E197+F197</f>
        <v>4165.28</v>
      </c>
      <c r="H197" s="23">
        <v>3991.5</v>
      </c>
      <c r="I197" s="23">
        <f>G197-H197</f>
        <v>173.78</v>
      </c>
      <c r="J197" s="23">
        <v>4188</v>
      </c>
      <c r="K197" s="23">
        <v>5.34</v>
      </c>
      <c r="L197" s="23">
        <v>76.43</v>
      </c>
      <c r="M197" s="23" t="s">
        <v>367</v>
      </c>
    </row>
    <row r="198" spans="1:13">
      <c r="A198" s="22">
        <v>41823</v>
      </c>
      <c r="B198" s="23">
        <v>984</v>
      </c>
      <c r="C198" s="23">
        <v>1024</v>
      </c>
      <c r="D198" s="23">
        <v>1001</v>
      </c>
      <c r="E198" s="23">
        <v>1038</v>
      </c>
      <c r="F198" s="23">
        <v>53.63</v>
      </c>
      <c r="G198" s="23">
        <f>B198+C198+D198+E198+F198</f>
        <v>4100.63</v>
      </c>
      <c r="H198" s="23">
        <v>3933.75</v>
      </c>
      <c r="I198" s="23">
        <f>G198-H198</f>
        <v>166.88</v>
      </c>
      <c r="J198" s="23">
        <v>4135</v>
      </c>
      <c r="K198" s="23">
        <v>5.153</v>
      </c>
      <c r="L198" s="23">
        <v>78.21</v>
      </c>
      <c r="M198" s="23"/>
    </row>
    <row r="199" spans="1:13">
      <c r="A199" s="22">
        <v>41824</v>
      </c>
      <c r="B199" s="23">
        <v>984</v>
      </c>
      <c r="C199" s="23">
        <v>1028</v>
      </c>
      <c r="D199" s="23">
        <v>1006</v>
      </c>
      <c r="E199" s="23">
        <v>1055</v>
      </c>
      <c r="F199" s="23">
        <v>54.59</v>
      </c>
      <c r="G199" s="23">
        <f t="shared" ref="G199:G263" si="17">B199+C199+D199+E199+F199</f>
        <v>4127.59</v>
      </c>
      <c r="H199" s="23">
        <v>3952.5</v>
      </c>
      <c r="I199" s="23">
        <f t="shared" ref="I199:I263" si="18">G199-H199</f>
        <v>175.09</v>
      </c>
      <c r="J199" s="23">
        <v>4177</v>
      </c>
      <c r="K199" s="23">
        <v>5.25</v>
      </c>
      <c r="L199" s="23">
        <v>77.54</v>
      </c>
      <c r="M199" s="23" t="s">
        <v>368</v>
      </c>
    </row>
    <row r="200" spans="1:13">
      <c r="A200" s="22">
        <v>41825</v>
      </c>
      <c r="B200" s="23">
        <v>1006</v>
      </c>
      <c r="C200" s="23">
        <v>1046</v>
      </c>
      <c r="D200" s="23">
        <v>1035</v>
      </c>
      <c r="E200" s="23">
        <v>1092</v>
      </c>
      <c r="F200" s="23">
        <v>60.58</v>
      </c>
      <c r="G200" s="23">
        <f t="shared" si="17"/>
        <v>4239.58</v>
      </c>
      <c r="H200" s="23">
        <v>4058.25</v>
      </c>
      <c r="I200" s="23">
        <f t="shared" si="18"/>
        <v>181.33</v>
      </c>
      <c r="J200" s="23">
        <v>4266</v>
      </c>
      <c r="K200" s="23">
        <v>5.693</v>
      </c>
      <c r="L200" s="23">
        <v>73.03</v>
      </c>
      <c r="M200" s="23" t="s">
        <v>369</v>
      </c>
    </row>
    <row r="201" spans="1:13">
      <c r="A201" s="22">
        <v>41826</v>
      </c>
      <c r="B201" s="23">
        <v>1017</v>
      </c>
      <c r="C201" s="23">
        <v>1074</v>
      </c>
      <c r="D201" s="23">
        <v>1063</v>
      </c>
      <c r="E201" s="23">
        <v>1110</v>
      </c>
      <c r="F201" s="23">
        <v>62.32</v>
      </c>
      <c r="G201" s="23">
        <f t="shared" si="17"/>
        <v>4326.32</v>
      </c>
      <c r="H201" s="23">
        <v>4167</v>
      </c>
      <c r="I201" s="23">
        <f t="shared" si="18"/>
        <v>159.32</v>
      </c>
      <c r="J201" s="23">
        <v>4352</v>
      </c>
      <c r="K201" s="23">
        <v>5.621</v>
      </c>
      <c r="L201" s="23">
        <v>75.46</v>
      </c>
      <c r="M201" s="23" t="s">
        <v>370</v>
      </c>
    </row>
    <row r="202" spans="1:13">
      <c r="A202" s="22">
        <v>41827</v>
      </c>
      <c r="B202" s="23">
        <v>961</v>
      </c>
      <c r="C202" s="23">
        <v>1001</v>
      </c>
      <c r="D202" s="23">
        <v>1017</v>
      </c>
      <c r="E202" s="23">
        <v>1038</v>
      </c>
      <c r="F202" s="23">
        <v>52.73</v>
      </c>
      <c r="G202" s="23">
        <f t="shared" si="17"/>
        <v>4069.73</v>
      </c>
      <c r="H202" s="23">
        <v>3896.25</v>
      </c>
      <c r="I202" s="23">
        <f t="shared" si="18"/>
        <v>173.48</v>
      </c>
      <c r="J202" s="23">
        <v>4092</v>
      </c>
      <c r="K202" s="23">
        <v>5.18</v>
      </c>
      <c r="L202" s="23">
        <v>76.99</v>
      </c>
      <c r="M202" s="23"/>
    </row>
    <row r="203" spans="1:13">
      <c r="A203" s="22">
        <v>41828</v>
      </c>
      <c r="B203" s="23">
        <v>1069</v>
      </c>
      <c r="C203" s="23">
        <v>1148</v>
      </c>
      <c r="D203" s="23">
        <v>1142</v>
      </c>
      <c r="E203" s="23">
        <v>1146</v>
      </c>
      <c r="F203" s="23">
        <v>65.36</v>
      </c>
      <c r="G203" s="23">
        <f t="shared" si="17"/>
        <v>4570.36</v>
      </c>
      <c r="H203" s="23">
        <v>4390.5</v>
      </c>
      <c r="I203" s="23">
        <f t="shared" si="18"/>
        <v>179.86</v>
      </c>
      <c r="J203" s="23">
        <v>4602</v>
      </c>
      <c r="K203" s="23">
        <v>5.58</v>
      </c>
      <c r="L203" s="23">
        <v>80.38</v>
      </c>
      <c r="M203" s="23"/>
    </row>
    <row r="204" spans="1:13">
      <c r="A204" s="22">
        <v>41829</v>
      </c>
      <c r="B204" s="23">
        <v>1046</v>
      </c>
      <c r="C204" s="23">
        <v>1136</v>
      </c>
      <c r="D204" s="23">
        <v>1102</v>
      </c>
      <c r="E204" s="23">
        <v>1124</v>
      </c>
      <c r="F204" s="23">
        <v>61.52</v>
      </c>
      <c r="G204" s="23">
        <f t="shared" si="17"/>
        <v>4469.52</v>
      </c>
      <c r="H204" s="23">
        <v>4277.25</v>
      </c>
      <c r="I204" s="23">
        <f t="shared" si="18"/>
        <v>192.27</v>
      </c>
      <c r="J204" s="23">
        <v>4489</v>
      </c>
      <c r="K204" s="23">
        <v>6.128</v>
      </c>
      <c r="L204" s="23">
        <v>71.39</v>
      </c>
      <c r="M204" s="23" t="s">
        <v>371</v>
      </c>
    </row>
    <row r="205" spans="1:13">
      <c r="A205" s="22">
        <v>41830</v>
      </c>
      <c r="B205" s="23">
        <v>1057</v>
      </c>
      <c r="C205" s="23">
        <v>1279</v>
      </c>
      <c r="D205" s="23">
        <v>1063</v>
      </c>
      <c r="E205" s="23">
        <v>1115</v>
      </c>
      <c r="F205" s="23">
        <v>62.19</v>
      </c>
      <c r="G205" s="23">
        <f t="shared" si="17"/>
        <v>4576.19</v>
      </c>
      <c r="H205" s="23">
        <v>4219.5</v>
      </c>
      <c r="I205" s="23">
        <f t="shared" si="18"/>
        <v>356.69</v>
      </c>
      <c r="J205" s="23">
        <v>4433</v>
      </c>
      <c r="K205" s="23">
        <v>5.783</v>
      </c>
      <c r="L205" s="23">
        <v>74.71</v>
      </c>
      <c r="M205" s="23"/>
    </row>
    <row r="206" ht="28" spans="1:13">
      <c r="A206" s="22">
        <v>41831</v>
      </c>
      <c r="B206" s="23">
        <v>1114</v>
      </c>
      <c r="C206" s="23">
        <v>950</v>
      </c>
      <c r="D206" s="23">
        <v>1126</v>
      </c>
      <c r="E206" s="23">
        <v>1176</v>
      </c>
      <c r="F206" s="23">
        <v>70.3</v>
      </c>
      <c r="G206" s="23">
        <f t="shared" si="17"/>
        <v>4436.3</v>
      </c>
      <c r="H206" s="23">
        <v>4258.5</v>
      </c>
      <c r="I206" s="23">
        <f t="shared" si="18"/>
        <v>177.8</v>
      </c>
      <c r="J206" s="23">
        <v>4478</v>
      </c>
      <c r="K206" s="23">
        <v>6.103</v>
      </c>
      <c r="L206" s="23">
        <v>71.51</v>
      </c>
      <c r="M206" s="23" t="s">
        <v>372</v>
      </c>
    </row>
    <row r="207" spans="1:13">
      <c r="A207" s="22">
        <v>41832</v>
      </c>
      <c r="B207" s="23">
        <v>944</v>
      </c>
      <c r="C207" s="23">
        <v>989</v>
      </c>
      <c r="D207" s="23">
        <v>961</v>
      </c>
      <c r="E207" s="23">
        <v>998</v>
      </c>
      <c r="F207" s="23">
        <v>46.86</v>
      </c>
      <c r="G207" s="23">
        <f t="shared" si="17"/>
        <v>3938.86</v>
      </c>
      <c r="H207" s="23">
        <v>3777.75</v>
      </c>
      <c r="I207" s="23">
        <f t="shared" si="18"/>
        <v>161.11</v>
      </c>
      <c r="J207" s="23">
        <v>3968</v>
      </c>
      <c r="K207" s="23">
        <v>5.016</v>
      </c>
      <c r="L207" s="23">
        <v>77.1</v>
      </c>
      <c r="M207" s="23" t="s">
        <v>373</v>
      </c>
    </row>
    <row r="208" spans="1:13">
      <c r="A208" s="22">
        <v>41833</v>
      </c>
      <c r="B208" s="23">
        <v>938</v>
      </c>
      <c r="C208" s="23">
        <v>978</v>
      </c>
      <c r="D208" s="23">
        <v>949</v>
      </c>
      <c r="E208" s="23">
        <v>993</v>
      </c>
      <c r="F208" s="23">
        <v>49.36</v>
      </c>
      <c r="G208" s="23">
        <f t="shared" si="17"/>
        <v>3907.36</v>
      </c>
      <c r="H208" s="23">
        <v>3745.5</v>
      </c>
      <c r="I208" s="23">
        <f t="shared" si="18"/>
        <v>161.86</v>
      </c>
      <c r="J208" s="23"/>
      <c r="K208" s="23">
        <v>5.139</v>
      </c>
      <c r="L208" s="23"/>
      <c r="M208" s="23"/>
    </row>
    <row r="209" spans="1:13">
      <c r="A209" s="22">
        <v>41834</v>
      </c>
      <c r="B209" s="23">
        <v>605</v>
      </c>
      <c r="C209" s="23">
        <v>633</v>
      </c>
      <c r="D209" s="23">
        <v>628</v>
      </c>
      <c r="E209" s="23">
        <v>634</v>
      </c>
      <c r="F209" s="23">
        <v>23.35</v>
      </c>
      <c r="G209" s="23">
        <f t="shared" si="17"/>
        <v>2523.35</v>
      </c>
      <c r="H209" s="23">
        <v>2392.5</v>
      </c>
      <c r="I209" s="23">
        <f t="shared" si="18"/>
        <v>130.85</v>
      </c>
      <c r="J209" s="23">
        <v>2563</v>
      </c>
      <c r="K209" s="23">
        <v>2.958</v>
      </c>
      <c r="L209" s="23">
        <v>84.45</v>
      </c>
      <c r="M209" s="23" t="s">
        <v>317</v>
      </c>
    </row>
    <row r="210" spans="1:13">
      <c r="A210" s="22">
        <v>41835</v>
      </c>
      <c r="B210" s="23">
        <v>730</v>
      </c>
      <c r="C210" s="23">
        <v>758</v>
      </c>
      <c r="D210" s="23">
        <v>752</v>
      </c>
      <c r="E210" s="23">
        <v>770</v>
      </c>
      <c r="F210" s="23">
        <v>29.73</v>
      </c>
      <c r="G210" s="23">
        <f t="shared" si="17"/>
        <v>3039.73</v>
      </c>
      <c r="H210" s="23">
        <v>2895</v>
      </c>
      <c r="I210" s="23">
        <f t="shared" si="18"/>
        <v>144.73</v>
      </c>
      <c r="J210" s="23"/>
      <c r="K210" s="23">
        <v>3.719</v>
      </c>
      <c r="L210" s="23"/>
      <c r="M210" s="23"/>
    </row>
    <row r="211" spans="1:13">
      <c r="A211" s="22">
        <v>41836</v>
      </c>
      <c r="B211" s="23">
        <v>441</v>
      </c>
      <c r="C211" s="23">
        <v>458</v>
      </c>
      <c r="D211" s="23">
        <v>463</v>
      </c>
      <c r="E211" s="23">
        <v>476</v>
      </c>
      <c r="F211" s="23">
        <v>15.26</v>
      </c>
      <c r="G211" s="23">
        <f t="shared" si="17"/>
        <v>1853.26</v>
      </c>
      <c r="H211" s="23">
        <v>1739.25</v>
      </c>
      <c r="I211" s="23">
        <f t="shared" si="18"/>
        <v>114.01</v>
      </c>
      <c r="J211" s="23">
        <v>1892</v>
      </c>
      <c r="K211" s="23">
        <v>2.231</v>
      </c>
      <c r="L211" s="23">
        <v>82.65</v>
      </c>
      <c r="M211" s="23"/>
    </row>
    <row r="212" ht="70" spans="1:13">
      <c r="A212" s="22">
        <v>41837</v>
      </c>
      <c r="B212" s="23">
        <v>650</v>
      </c>
      <c r="C212" s="23">
        <v>684</v>
      </c>
      <c r="D212" s="23">
        <v>679</v>
      </c>
      <c r="E212" s="23">
        <v>718</v>
      </c>
      <c r="F212" s="23">
        <v>26.64</v>
      </c>
      <c r="G212" s="23">
        <f t="shared" si="17"/>
        <v>2757.64</v>
      </c>
      <c r="H212" s="23">
        <v>2631</v>
      </c>
      <c r="I212" s="23">
        <f t="shared" si="18"/>
        <v>126.64</v>
      </c>
      <c r="J212" s="23">
        <v>2791</v>
      </c>
      <c r="K212" s="23">
        <v>3.232</v>
      </c>
      <c r="L212" s="23">
        <v>84.16</v>
      </c>
      <c r="M212" s="23" t="s">
        <v>374</v>
      </c>
    </row>
    <row r="213" spans="1:13">
      <c r="A213" s="22">
        <v>41838</v>
      </c>
      <c r="B213" s="23">
        <v>401</v>
      </c>
      <c r="C213" s="23">
        <v>407</v>
      </c>
      <c r="D213" s="23">
        <v>413</v>
      </c>
      <c r="E213" s="23">
        <v>428</v>
      </c>
      <c r="F213" s="23">
        <v>12.57</v>
      </c>
      <c r="G213" s="23">
        <f t="shared" si="17"/>
        <v>1661.57</v>
      </c>
      <c r="H213" s="23">
        <v>1549.5</v>
      </c>
      <c r="I213" s="23">
        <f t="shared" si="18"/>
        <v>112.07</v>
      </c>
      <c r="J213" s="23">
        <v>1695</v>
      </c>
      <c r="K213" s="23">
        <v>1.973</v>
      </c>
      <c r="L213" s="23">
        <v>83.73</v>
      </c>
      <c r="M213" s="23" t="s">
        <v>375</v>
      </c>
    </row>
    <row r="214" spans="1:13">
      <c r="A214" s="22">
        <v>41839</v>
      </c>
      <c r="B214" s="23">
        <v>729</v>
      </c>
      <c r="C214" s="23">
        <v>752</v>
      </c>
      <c r="D214" s="23">
        <v>751</v>
      </c>
      <c r="E214" s="23">
        <v>794</v>
      </c>
      <c r="F214" s="23">
        <v>28.09</v>
      </c>
      <c r="G214" s="23">
        <f t="shared" si="17"/>
        <v>3054.09</v>
      </c>
      <c r="H214" s="23">
        <v>2916</v>
      </c>
      <c r="I214" s="23">
        <f t="shared" si="18"/>
        <v>138.09</v>
      </c>
      <c r="J214" s="23">
        <v>3081</v>
      </c>
      <c r="K214" s="23">
        <v>3.589</v>
      </c>
      <c r="L214" s="23">
        <v>83.67</v>
      </c>
      <c r="M214" s="23" t="s">
        <v>317</v>
      </c>
    </row>
    <row r="215" spans="1:13">
      <c r="A215" s="22">
        <v>41840</v>
      </c>
      <c r="B215" s="23">
        <v>990</v>
      </c>
      <c r="C215" s="23">
        <v>1023</v>
      </c>
      <c r="D215" s="23">
        <v>1029</v>
      </c>
      <c r="E215" s="23">
        <v>1078</v>
      </c>
      <c r="F215" s="23">
        <v>47.71</v>
      </c>
      <c r="G215" s="23">
        <f t="shared" si="17"/>
        <v>4167.71</v>
      </c>
      <c r="H215" s="23">
        <v>4002</v>
      </c>
      <c r="I215" s="23">
        <f t="shared" si="18"/>
        <v>165.71</v>
      </c>
      <c r="J215" s="23">
        <v>4189</v>
      </c>
      <c r="K215" s="23">
        <v>5.016</v>
      </c>
      <c r="L215" s="23">
        <v>81.39</v>
      </c>
      <c r="M215" s="23"/>
    </row>
    <row r="216" ht="42" spans="1:13">
      <c r="A216" s="22">
        <v>41841</v>
      </c>
      <c r="B216" s="23">
        <v>1017</v>
      </c>
      <c r="C216" s="23">
        <v>1052</v>
      </c>
      <c r="D216" s="23">
        <v>1057</v>
      </c>
      <c r="E216" s="23">
        <v>1106</v>
      </c>
      <c r="F216" s="23">
        <v>55.94</v>
      </c>
      <c r="G216" s="23">
        <f t="shared" si="17"/>
        <v>4287.94</v>
      </c>
      <c r="H216" s="23">
        <v>4110</v>
      </c>
      <c r="I216" s="23">
        <f t="shared" si="18"/>
        <v>177.94</v>
      </c>
      <c r="J216" s="23">
        <v>4301</v>
      </c>
      <c r="K216" s="23">
        <v>5.32</v>
      </c>
      <c r="L216" s="23">
        <v>78.79</v>
      </c>
      <c r="M216" s="23" t="s">
        <v>376</v>
      </c>
    </row>
    <row r="217" spans="1:13">
      <c r="A217" s="22">
        <v>41842</v>
      </c>
      <c r="B217" s="23">
        <v>945</v>
      </c>
      <c r="C217" s="23">
        <v>975</v>
      </c>
      <c r="D217" s="23">
        <v>978</v>
      </c>
      <c r="E217" s="23">
        <v>1020</v>
      </c>
      <c r="F217" s="23">
        <v>44.89</v>
      </c>
      <c r="G217" s="23">
        <f t="shared" si="17"/>
        <v>3962.89</v>
      </c>
      <c r="H217" s="23">
        <v>3810</v>
      </c>
      <c r="I217" s="23">
        <f t="shared" si="18"/>
        <v>152.89</v>
      </c>
      <c r="J217" s="23">
        <v>3986</v>
      </c>
      <c r="K217" s="23">
        <v>4.757</v>
      </c>
      <c r="L217" s="23">
        <v>81.66</v>
      </c>
      <c r="M217" s="23"/>
    </row>
    <row r="218" spans="1:13">
      <c r="A218" s="22">
        <v>41843</v>
      </c>
      <c r="B218" s="23">
        <v>344</v>
      </c>
      <c r="C218" s="23">
        <v>356</v>
      </c>
      <c r="D218" s="23">
        <v>357</v>
      </c>
      <c r="E218" s="23">
        <v>363</v>
      </c>
      <c r="F218" s="23">
        <v>10.39</v>
      </c>
      <c r="G218" s="23">
        <f t="shared" si="17"/>
        <v>1430.39</v>
      </c>
      <c r="H218" s="23">
        <v>1312.5</v>
      </c>
      <c r="I218" s="23">
        <f t="shared" si="18"/>
        <v>117.89</v>
      </c>
      <c r="J218" s="23">
        <v>1442</v>
      </c>
      <c r="K218" s="23">
        <v>1.665</v>
      </c>
      <c r="L218" s="23">
        <v>84.41</v>
      </c>
      <c r="M218" s="23" t="s">
        <v>317</v>
      </c>
    </row>
    <row r="219" spans="1:13">
      <c r="A219" s="22">
        <v>41844</v>
      </c>
      <c r="B219" s="23">
        <v>113</v>
      </c>
      <c r="C219" s="23">
        <v>119</v>
      </c>
      <c r="D219" s="23">
        <v>124</v>
      </c>
      <c r="E219" s="23">
        <v>124</v>
      </c>
      <c r="F219" s="23">
        <v>2.41</v>
      </c>
      <c r="G219" s="23">
        <f t="shared" si="17"/>
        <v>482.41</v>
      </c>
      <c r="H219" s="23">
        <v>388</v>
      </c>
      <c r="I219" s="23">
        <f t="shared" si="18"/>
        <v>94.41</v>
      </c>
      <c r="J219" s="23">
        <v>509</v>
      </c>
      <c r="K219" s="23">
        <v>685</v>
      </c>
      <c r="L219" s="23">
        <v>72.42</v>
      </c>
      <c r="M219" s="23" t="s">
        <v>377</v>
      </c>
    </row>
    <row r="220" spans="1:13">
      <c r="A220" s="22">
        <v>41845</v>
      </c>
      <c r="B220" s="23">
        <v>571</v>
      </c>
      <c r="C220" s="23">
        <v>594</v>
      </c>
      <c r="D220" s="23">
        <v>594</v>
      </c>
      <c r="E220" s="23">
        <v>616</v>
      </c>
      <c r="F220" s="23">
        <v>17.92</v>
      </c>
      <c r="G220" s="23">
        <f t="shared" si="17"/>
        <v>2392.92</v>
      </c>
      <c r="H220" s="23">
        <v>2259</v>
      </c>
      <c r="I220" s="23">
        <f t="shared" si="18"/>
        <v>133.92</v>
      </c>
      <c r="J220" s="23">
        <v>2412</v>
      </c>
      <c r="K220" s="23">
        <v>2.754</v>
      </c>
      <c r="L220" s="23">
        <v>85.36</v>
      </c>
      <c r="M220" s="23" t="s">
        <v>378</v>
      </c>
    </row>
    <row r="221" spans="1:13">
      <c r="A221" s="22">
        <v>41846</v>
      </c>
      <c r="B221" s="23">
        <v>911</v>
      </c>
      <c r="C221" s="23">
        <v>932</v>
      </c>
      <c r="D221" s="23">
        <v>938</v>
      </c>
      <c r="E221" s="23">
        <v>999</v>
      </c>
      <c r="F221" s="23">
        <v>41.76</v>
      </c>
      <c r="G221" s="23">
        <f t="shared" si="17"/>
        <v>3821.76</v>
      </c>
      <c r="H221" s="23">
        <v>3658.5</v>
      </c>
      <c r="I221" s="23">
        <f t="shared" si="18"/>
        <v>163.26</v>
      </c>
      <c r="J221" s="23">
        <v>3866</v>
      </c>
      <c r="K221" s="23">
        <v>4.7</v>
      </c>
      <c r="L221" s="23">
        <v>80.17</v>
      </c>
      <c r="M221" s="23"/>
    </row>
    <row r="222" spans="1:13">
      <c r="A222" s="22">
        <v>41847</v>
      </c>
      <c r="B222" s="23">
        <v>898</v>
      </c>
      <c r="C222" s="23">
        <v>928</v>
      </c>
      <c r="D222" s="23">
        <v>933</v>
      </c>
      <c r="E222" s="23">
        <v>980</v>
      </c>
      <c r="F222" s="23">
        <v>41.65</v>
      </c>
      <c r="G222" s="23">
        <f t="shared" si="17"/>
        <v>3780.65</v>
      </c>
      <c r="H222" s="23">
        <v>3626.25</v>
      </c>
      <c r="I222" s="23">
        <f t="shared" si="18"/>
        <v>154.4</v>
      </c>
      <c r="J222" s="23">
        <v>3806</v>
      </c>
      <c r="K222" s="23">
        <v>4.513</v>
      </c>
      <c r="L222" s="23">
        <v>82.19</v>
      </c>
      <c r="M222" s="23"/>
    </row>
    <row r="223" spans="1:13">
      <c r="A223" s="22">
        <v>41848</v>
      </c>
      <c r="B223" s="23">
        <v>730</v>
      </c>
      <c r="C223" s="23">
        <v>752</v>
      </c>
      <c r="D223" s="23">
        <v>757</v>
      </c>
      <c r="E223" s="23">
        <v>788</v>
      </c>
      <c r="F223" s="23">
        <v>30.07</v>
      </c>
      <c r="G223" s="23">
        <f t="shared" si="17"/>
        <v>3057.07</v>
      </c>
      <c r="H223" s="23">
        <v>2922.75</v>
      </c>
      <c r="I223" s="23">
        <f t="shared" si="18"/>
        <v>134.32</v>
      </c>
      <c r="J223" s="23">
        <v>3077</v>
      </c>
      <c r="K223" s="23">
        <v>3.615</v>
      </c>
      <c r="L223" s="23">
        <v>82.96</v>
      </c>
      <c r="M223" s="23" t="s">
        <v>378</v>
      </c>
    </row>
    <row r="224" spans="1:13">
      <c r="A224" s="22">
        <v>41849</v>
      </c>
      <c r="B224" s="23">
        <v>559</v>
      </c>
      <c r="C224" s="23">
        <v>582</v>
      </c>
      <c r="D224" s="23">
        <v>583</v>
      </c>
      <c r="E224" s="23">
        <v>598</v>
      </c>
      <c r="F224" s="23">
        <v>18.98</v>
      </c>
      <c r="G224" s="23">
        <f t="shared" si="17"/>
        <v>2340.98</v>
      </c>
      <c r="H224" s="23">
        <v>2218.5</v>
      </c>
      <c r="I224" s="23">
        <f t="shared" si="18"/>
        <v>122.48</v>
      </c>
      <c r="J224" s="23">
        <v>2367</v>
      </c>
      <c r="K224" s="23">
        <v>2.72</v>
      </c>
      <c r="L224" s="23">
        <v>84.81</v>
      </c>
      <c r="M224" s="23" t="s">
        <v>378</v>
      </c>
    </row>
    <row r="225" spans="1:13">
      <c r="A225" s="22">
        <v>41850</v>
      </c>
      <c r="B225" s="23">
        <v>684</v>
      </c>
      <c r="C225" s="23">
        <v>706</v>
      </c>
      <c r="D225" s="23">
        <v>712</v>
      </c>
      <c r="E225" s="23">
        <v>748</v>
      </c>
      <c r="F225" s="23">
        <v>26.98</v>
      </c>
      <c r="G225" s="23">
        <f t="shared" si="17"/>
        <v>2876.98</v>
      </c>
      <c r="H225" s="23">
        <v>2731.5</v>
      </c>
      <c r="I225" s="23">
        <f t="shared" si="18"/>
        <v>145.48</v>
      </c>
      <c r="J225" s="23">
        <v>2907</v>
      </c>
      <c r="K225" s="23">
        <v>3.412</v>
      </c>
      <c r="L225" s="23">
        <v>83.04</v>
      </c>
      <c r="M225" s="23" t="s">
        <v>378</v>
      </c>
    </row>
    <row r="226" spans="1:13">
      <c r="A226" s="22">
        <v>41851</v>
      </c>
      <c r="B226" s="23">
        <v>945</v>
      </c>
      <c r="C226" s="23">
        <v>973</v>
      </c>
      <c r="D226" s="23">
        <v>978</v>
      </c>
      <c r="E226" s="23">
        <v>1051</v>
      </c>
      <c r="F226" s="23">
        <v>48.81</v>
      </c>
      <c r="G226" s="23">
        <f t="shared" si="17"/>
        <v>3995.81</v>
      </c>
      <c r="H226" s="23">
        <v>3836.25</v>
      </c>
      <c r="I226" s="23">
        <v>159.56</v>
      </c>
      <c r="J226" s="23">
        <v>4026</v>
      </c>
      <c r="K226" s="23">
        <v>4.998</v>
      </c>
      <c r="L226" s="23">
        <v>78.51</v>
      </c>
      <c r="M226" s="23" t="s">
        <v>373</v>
      </c>
    </row>
    <row r="227" spans="1:13">
      <c r="A227" s="119"/>
      <c r="B227" s="119"/>
      <c r="C227" s="119"/>
      <c r="D227" s="119"/>
      <c r="E227" s="119"/>
      <c r="F227" s="119"/>
      <c r="G227" s="119"/>
      <c r="H227" s="119"/>
      <c r="I227" s="119"/>
      <c r="J227" s="119"/>
      <c r="K227" s="119"/>
      <c r="L227" s="119"/>
      <c r="M227" s="119"/>
    </row>
    <row r="228" spans="1:13">
      <c r="A228" s="22">
        <v>41852</v>
      </c>
      <c r="B228" s="23">
        <v>966</v>
      </c>
      <c r="C228" s="23">
        <v>989</v>
      </c>
      <c r="D228" s="23">
        <v>989</v>
      </c>
      <c r="E228" s="23">
        <v>1070</v>
      </c>
      <c r="F228" s="23">
        <v>47.28</v>
      </c>
      <c r="G228" s="23">
        <f t="shared" si="17"/>
        <v>4061.28</v>
      </c>
      <c r="H228" s="23">
        <v>3899.25</v>
      </c>
      <c r="I228" s="23">
        <f t="shared" si="18"/>
        <v>162.03</v>
      </c>
      <c r="J228" s="23">
        <v>4086</v>
      </c>
      <c r="K228" s="23">
        <v>5.046</v>
      </c>
      <c r="L228" s="23">
        <v>78.92</v>
      </c>
      <c r="M228" s="23"/>
    </row>
    <row r="229" spans="1:13">
      <c r="A229" s="22">
        <v>41853</v>
      </c>
      <c r="B229" s="23">
        <v>662</v>
      </c>
      <c r="C229" s="23">
        <v>690</v>
      </c>
      <c r="D229" s="23">
        <v>690</v>
      </c>
      <c r="E229" s="23">
        <v>718</v>
      </c>
      <c r="F229" s="23">
        <v>26.83</v>
      </c>
      <c r="G229" s="23">
        <f t="shared" si="17"/>
        <v>2786.83</v>
      </c>
      <c r="H229" s="23">
        <v>2646</v>
      </c>
      <c r="I229" s="23">
        <f t="shared" si="18"/>
        <v>140.83</v>
      </c>
      <c r="J229" s="23">
        <v>2808</v>
      </c>
      <c r="K229" s="23">
        <v>3.321</v>
      </c>
      <c r="L229" s="23">
        <v>82.41</v>
      </c>
      <c r="M229" s="23" t="s">
        <v>378</v>
      </c>
    </row>
    <row r="230" spans="1:13">
      <c r="A230" s="22">
        <v>41854</v>
      </c>
      <c r="B230" s="23">
        <v>650</v>
      </c>
      <c r="C230" s="23">
        <v>667</v>
      </c>
      <c r="D230" s="23">
        <v>673</v>
      </c>
      <c r="E230" s="23">
        <v>711</v>
      </c>
      <c r="F230" s="23">
        <v>27.14</v>
      </c>
      <c r="G230" s="23">
        <f t="shared" si="17"/>
        <v>2728.14</v>
      </c>
      <c r="H230" s="23">
        <v>2584.5</v>
      </c>
      <c r="I230" s="23">
        <f t="shared" si="18"/>
        <v>143.64</v>
      </c>
      <c r="J230" s="23">
        <v>2745</v>
      </c>
      <c r="K230" s="23">
        <v>3.359</v>
      </c>
      <c r="L230" s="23">
        <v>79.64</v>
      </c>
      <c r="M230" s="23" t="s">
        <v>378</v>
      </c>
    </row>
    <row r="231" spans="1:13">
      <c r="A231" s="22">
        <v>41855</v>
      </c>
      <c r="B231" s="23">
        <v>752</v>
      </c>
      <c r="C231" s="23">
        <v>775</v>
      </c>
      <c r="D231" s="23">
        <v>780</v>
      </c>
      <c r="E231" s="23">
        <v>812</v>
      </c>
      <c r="F231" s="23">
        <v>27.61</v>
      </c>
      <c r="G231" s="23">
        <f t="shared" si="17"/>
        <v>3146.61</v>
      </c>
      <c r="H231" s="23">
        <v>3000</v>
      </c>
      <c r="I231" s="23">
        <f t="shared" si="18"/>
        <v>146.61</v>
      </c>
      <c r="J231" s="23">
        <v>3176</v>
      </c>
      <c r="K231" s="23">
        <v>3.845</v>
      </c>
      <c r="L231" s="23">
        <v>80.5</v>
      </c>
      <c r="M231" s="23" t="s">
        <v>379</v>
      </c>
    </row>
    <row r="232" spans="1:13">
      <c r="A232" s="22">
        <v>41856</v>
      </c>
      <c r="B232" s="23">
        <v>599</v>
      </c>
      <c r="C232" s="23">
        <v>616</v>
      </c>
      <c r="D232" s="23">
        <v>622</v>
      </c>
      <c r="E232" s="23">
        <v>637</v>
      </c>
      <c r="F232" s="23">
        <v>21.31</v>
      </c>
      <c r="G232" s="23">
        <f t="shared" si="17"/>
        <v>2495.31</v>
      </c>
      <c r="H232" s="23">
        <v>2388.75</v>
      </c>
      <c r="I232" s="23">
        <f t="shared" si="18"/>
        <v>106.56</v>
      </c>
      <c r="J232" s="23">
        <v>2530</v>
      </c>
      <c r="K232" s="23">
        <v>2.966</v>
      </c>
      <c r="L232" s="23">
        <v>83.13</v>
      </c>
      <c r="M232" s="23" t="s">
        <v>378</v>
      </c>
    </row>
    <row r="233" spans="1:13">
      <c r="A233" s="22">
        <v>41857</v>
      </c>
      <c r="B233" s="23">
        <v>328</v>
      </c>
      <c r="C233" s="23">
        <v>339</v>
      </c>
      <c r="D233" s="23">
        <v>339</v>
      </c>
      <c r="E233" s="23">
        <v>341</v>
      </c>
      <c r="F233" s="23">
        <v>9.06</v>
      </c>
      <c r="G233" s="23">
        <f t="shared" si="17"/>
        <v>1356.06</v>
      </c>
      <c r="H233" s="23">
        <v>1243.5</v>
      </c>
      <c r="I233" s="23">
        <f t="shared" si="18"/>
        <v>112.56</v>
      </c>
      <c r="J233" s="23">
        <v>1375</v>
      </c>
      <c r="K233" s="23">
        <v>1.566</v>
      </c>
      <c r="L233" s="23">
        <v>85.57</v>
      </c>
      <c r="M233" s="23" t="s">
        <v>378</v>
      </c>
    </row>
    <row r="234" spans="1:13">
      <c r="A234" s="22">
        <v>41858</v>
      </c>
      <c r="B234" s="23">
        <v>701</v>
      </c>
      <c r="C234" s="23">
        <v>724</v>
      </c>
      <c r="D234" s="23">
        <v>729</v>
      </c>
      <c r="E234" s="23">
        <v>754</v>
      </c>
      <c r="F234" s="23">
        <v>25.43</v>
      </c>
      <c r="G234" s="23">
        <f t="shared" si="17"/>
        <v>2933.43</v>
      </c>
      <c r="H234" s="23">
        <v>2805</v>
      </c>
      <c r="I234" s="23">
        <f t="shared" si="18"/>
        <v>128.43</v>
      </c>
      <c r="J234" s="23">
        <v>2967</v>
      </c>
      <c r="K234" s="23">
        <v>3.463</v>
      </c>
      <c r="L234" s="23">
        <v>83.5</v>
      </c>
      <c r="M234" s="23" t="s">
        <v>373</v>
      </c>
    </row>
    <row r="235" spans="1:13">
      <c r="A235" s="22">
        <v>41859</v>
      </c>
      <c r="B235" s="23">
        <v>967</v>
      </c>
      <c r="C235" s="23">
        <v>989</v>
      </c>
      <c r="D235" s="23">
        <v>979</v>
      </c>
      <c r="E235" s="23">
        <v>1054</v>
      </c>
      <c r="F235" s="23">
        <v>53.53</v>
      </c>
      <c r="G235" s="23">
        <f t="shared" si="17"/>
        <v>4042.53</v>
      </c>
      <c r="H235" s="23">
        <v>3879</v>
      </c>
      <c r="I235" s="23">
        <f t="shared" si="18"/>
        <v>163.53</v>
      </c>
      <c r="J235" s="23">
        <v>4067</v>
      </c>
      <c r="K235" s="23">
        <v>5.112</v>
      </c>
      <c r="L235" s="23">
        <v>77.54</v>
      </c>
      <c r="M235" s="23" t="s">
        <v>380</v>
      </c>
    </row>
    <row r="236" spans="1:13">
      <c r="A236" s="22">
        <v>41860</v>
      </c>
      <c r="B236" s="23">
        <v>1091</v>
      </c>
      <c r="C236" s="23">
        <v>1125</v>
      </c>
      <c r="D236" s="23">
        <v>1130</v>
      </c>
      <c r="E236" s="23">
        <v>1173</v>
      </c>
      <c r="F236" s="23">
        <v>59.04</v>
      </c>
      <c r="G236" s="23">
        <f t="shared" si="17"/>
        <v>4578.04</v>
      </c>
      <c r="H236" s="23">
        <v>4404.75</v>
      </c>
      <c r="I236" s="23">
        <f t="shared" si="18"/>
        <v>173.29</v>
      </c>
      <c r="J236" s="23">
        <v>4626</v>
      </c>
      <c r="K236" s="23">
        <v>5.698</v>
      </c>
      <c r="L236" s="23">
        <v>79.12</v>
      </c>
      <c r="M236" s="23"/>
    </row>
    <row r="237" spans="1:13">
      <c r="A237" s="22">
        <v>41861</v>
      </c>
      <c r="B237" s="23">
        <v>927</v>
      </c>
      <c r="C237" s="23">
        <v>961</v>
      </c>
      <c r="D237" s="23">
        <v>967</v>
      </c>
      <c r="E237" s="23">
        <v>1002</v>
      </c>
      <c r="F237" s="23">
        <v>52.42</v>
      </c>
      <c r="G237" s="23">
        <f t="shared" si="17"/>
        <v>3909.42</v>
      </c>
      <c r="H237" s="23">
        <v>3748.5</v>
      </c>
      <c r="I237" s="23">
        <f t="shared" si="18"/>
        <v>160.92</v>
      </c>
      <c r="J237" s="23">
        <v>3937</v>
      </c>
      <c r="K237" s="23">
        <v>4.799</v>
      </c>
      <c r="L237" s="23">
        <v>79.95</v>
      </c>
      <c r="M237" s="23" t="s">
        <v>373</v>
      </c>
    </row>
    <row r="238" spans="1:13">
      <c r="A238" s="22">
        <v>41862</v>
      </c>
      <c r="B238" s="23">
        <v>905</v>
      </c>
      <c r="C238" s="23">
        <v>922</v>
      </c>
      <c r="D238" s="23">
        <v>921</v>
      </c>
      <c r="E238" s="23">
        <v>973</v>
      </c>
      <c r="F238" s="23">
        <v>48.35</v>
      </c>
      <c r="G238" s="23">
        <f t="shared" si="17"/>
        <v>3769.35</v>
      </c>
      <c r="H238" s="23">
        <v>3615</v>
      </c>
      <c r="I238" s="23">
        <f t="shared" si="18"/>
        <v>154.35</v>
      </c>
      <c r="J238" s="23">
        <v>3798</v>
      </c>
      <c r="K238" s="23">
        <v>4.647</v>
      </c>
      <c r="L238" s="23">
        <v>79.65</v>
      </c>
      <c r="M238" s="23" t="s">
        <v>373</v>
      </c>
    </row>
    <row r="239" spans="1:13">
      <c r="A239" s="22">
        <v>41863</v>
      </c>
      <c r="B239" s="23">
        <v>1079</v>
      </c>
      <c r="C239" s="23">
        <v>1119</v>
      </c>
      <c r="D239" s="23">
        <v>1097</v>
      </c>
      <c r="E239" s="23">
        <v>1178</v>
      </c>
      <c r="F239" s="23">
        <v>58.65</v>
      </c>
      <c r="G239" s="23">
        <f t="shared" si="17"/>
        <v>4531.65</v>
      </c>
      <c r="H239" s="23">
        <v>4353.75</v>
      </c>
      <c r="I239" s="23">
        <f t="shared" si="18"/>
        <v>177.9</v>
      </c>
      <c r="J239" s="23">
        <v>4555</v>
      </c>
      <c r="K239" s="23">
        <v>5.82</v>
      </c>
      <c r="L239" s="23">
        <v>76.28</v>
      </c>
      <c r="M239" s="23" t="s">
        <v>378</v>
      </c>
    </row>
    <row r="240" ht="42" spans="1:13">
      <c r="A240" s="22">
        <v>41864</v>
      </c>
      <c r="B240" s="23">
        <v>826</v>
      </c>
      <c r="C240" s="23">
        <v>848</v>
      </c>
      <c r="D240" s="23">
        <v>842</v>
      </c>
      <c r="E240" s="23">
        <v>907</v>
      </c>
      <c r="F240" s="23">
        <v>43.38</v>
      </c>
      <c r="G240" s="23">
        <f t="shared" si="17"/>
        <v>3466.38</v>
      </c>
      <c r="H240" s="23">
        <v>3318.75</v>
      </c>
      <c r="I240" s="23">
        <f t="shared" si="18"/>
        <v>147.63</v>
      </c>
      <c r="J240" s="23">
        <v>3474</v>
      </c>
      <c r="K240" s="23">
        <v>4.3</v>
      </c>
      <c r="L240" s="23">
        <v>78.74</v>
      </c>
      <c r="M240" s="23" t="s">
        <v>381</v>
      </c>
    </row>
    <row r="241" spans="1:13">
      <c r="A241" s="22">
        <v>41865</v>
      </c>
      <c r="B241" s="23">
        <v>752</v>
      </c>
      <c r="C241" s="23">
        <v>774</v>
      </c>
      <c r="D241" s="23">
        <v>758</v>
      </c>
      <c r="E241" s="23">
        <v>803</v>
      </c>
      <c r="F241" s="23">
        <v>32.61</v>
      </c>
      <c r="G241" s="23">
        <f t="shared" si="17"/>
        <v>3119.61</v>
      </c>
      <c r="H241" s="23">
        <v>2981.25</v>
      </c>
      <c r="I241" s="23">
        <f t="shared" si="18"/>
        <v>138.36</v>
      </c>
      <c r="J241" s="23">
        <v>3148</v>
      </c>
      <c r="K241" s="23">
        <v>3.769</v>
      </c>
      <c r="L241" s="23">
        <v>81.4</v>
      </c>
      <c r="M241" s="23" t="s">
        <v>378</v>
      </c>
    </row>
    <row r="242" spans="1:13">
      <c r="A242" s="22">
        <v>41866</v>
      </c>
      <c r="B242" s="23">
        <v>881</v>
      </c>
      <c r="C242" s="23">
        <v>911</v>
      </c>
      <c r="D242" s="23">
        <v>905</v>
      </c>
      <c r="E242" s="23">
        <v>951</v>
      </c>
      <c r="F242" s="23">
        <v>38.63</v>
      </c>
      <c r="G242" s="23">
        <f t="shared" si="17"/>
        <v>3686.63</v>
      </c>
      <c r="H242" s="23">
        <v>3522</v>
      </c>
      <c r="I242" s="23">
        <f t="shared" si="18"/>
        <v>164.63</v>
      </c>
      <c r="J242" s="23">
        <v>3710</v>
      </c>
      <c r="K242" s="23">
        <v>4.476</v>
      </c>
      <c r="L242" s="23">
        <v>80.78</v>
      </c>
      <c r="M242" s="23" t="s">
        <v>378</v>
      </c>
    </row>
    <row r="243" spans="1:13">
      <c r="A243" s="22">
        <v>41867</v>
      </c>
      <c r="B243" s="23">
        <v>809</v>
      </c>
      <c r="C243" s="23">
        <v>836</v>
      </c>
      <c r="D243" s="23">
        <v>814</v>
      </c>
      <c r="E243" s="23">
        <v>877</v>
      </c>
      <c r="F243" s="23">
        <v>36.72</v>
      </c>
      <c r="G243" s="23">
        <f t="shared" si="17"/>
        <v>3372.72</v>
      </c>
      <c r="H243" s="23">
        <v>3216.75</v>
      </c>
      <c r="I243" s="23">
        <f t="shared" si="18"/>
        <v>155.97</v>
      </c>
      <c r="J243" s="23">
        <v>3401</v>
      </c>
      <c r="K243" s="23">
        <v>4.304</v>
      </c>
      <c r="L243" s="23">
        <v>77.01</v>
      </c>
      <c r="M243" s="23" t="s">
        <v>382</v>
      </c>
    </row>
    <row r="244" spans="1:13">
      <c r="A244" s="22">
        <v>41868</v>
      </c>
      <c r="B244" s="23">
        <v>995</v>
      </c>
      <c r="C244" s="23">
        <v>1029</v>
      </c>
      <c r="D244" s="23">
        <v>1017</v>
      </c>
      <c r="E244" s="23">
        <v>1050</v>
      </c>
      <c r="F244" s="23">
        <v>39.65</v>
      </c>
      <c r="G244" s="23">
        <f t="shared" si="17"/>
        <v>4130.65</v>
      </c>
      <c r="H244" s="23">
        <v>3965.25</v>
      </c>
      <c r="I244" s="23">
        <f t="shared" si="18"/>
        <v>165.4</v>
      </c>
      <c r="J244" s="23">
        <v>4161</v>
      </c>
      <c r="K244" s="23">
        <v>5.119</v>
      </c>
      <c r="L244" s="23">
        <v>79.22</v>
      </c>
      <c r="M244" s="23" t="s">
        <v>373</v>
      </c>
    </row>
    <row r="245" ht="42" spans="1:13">
      <c r="A245" s="22">
        <v>41869</v>
      </c>
      <c r="B245" s="23">
        <v>1102</v>
      </c>
      <c r="C245" s="23">
        <v>1137</v>
      </c>
      <c r="D245" s="23">
        <v>1131</v>
      </c>
      <c r="E245" s="23">
        <v>1192</v>
      </c>
      <c r="F245" s="23">
        <v>47.81</v>
      </c>
      <c r="G245" s="23">
        <f t="shared" si="17"/>
        <v>4609.81</v>
      </c>
      <c r="H245" s="23">
        <v>4434</v>
      </c>
      <c r="I245" s="23">
        <f t="shared" si="18"/>
        <v>175.81</v>
      </c>
      <c r="J245" s="23">
        <v>4645</v>
      </c>
      <c r="K245" s="23">
        <v>5.83</v>
      </c>
      <c r="L245" s="23">
        <v>77.65</v>
      </c>
      <c r="M245" s="23" t="s">
        <v>383</v>
      </c>
    </row>
    <row r="246" spans="1:13">
      <c r="A246" s="22">
        <v>41870</v>
      </c>
      <c r="B246" s="23">
        <v>1080</v>
      </c>
      <c r="C246" s="23">
        <v>1119</v>
      </c>
      <c r="D246" s="23">
        <v>1114</v>
      </c>
      <c r="E246" s="23">
        <v>1180</v>
      </c>
      <c r="F246" s="23">
        <v>49.15</v>
      </c>
      <c r="G246" s="23">
        <f t="shared" si="17"/>
        <v>4542.15</v>
      </c>
      <c r="H246" s="23">
        <v>4363.5</v>
      </c>
      <c r="I246" s="23">
        <f t="shared" si="18"/>
        <v>178.65</v>
      </c>
      <c r="J246" s="23">
        <v>4562</v>
      </c>
      <c r="K246" s="23">
        <v>5.763</v>
      </c>
      <c r="L246" s="23">
        <v>77.15</v>
      </c>
      <c r="M246" s="23" t="s">
        <v>373</v>
      </c>
    </row>
    <row r="247" ht="56" spans="1:13">
      <c r="A247" s="22">
        <v>41871</v>
      </c>
      <c r="B247" s="23">
        <v>1165</v>
      </c>
      <c r="C247" s="23">
        <v>1221</v>
      </c>
      <c r="D247" s="23">
        <v>1204</v>
      </c>
      <c r="E247" s="23">
        <v>1245</v>
      </c>
      <c r="F247" s="23">
        <v>54.27</v>
      </c>
      <c r="G247" s="23">
        <f t="shared" si="17"/>
        <v>4889.27</v>
      </c>
      <c r="H247" s="23">
        <v>4703.25</v>
      </c>
      <c r="I247" s="23">
        <f t="shared" si="18"/>
        <v>186.02</v>
      </c>
      <c r="J247" s="23">
        <v>4909</v>
      </c>
      <c r="K247" s="23">
        <v>6.228</v>
      </c>
      <c r="L247" s="23">
        <v>76.82</v>
      </c>
      <c r="M247" s="23" t="s">
        <v>384</v>
      </c>
    </row>
    <row r="248" spans="1:13">
      <c r="A248" s="22">
        <v>41872</v>
      </c>
      <c r="B248" s="23">
        <v>1193</v>
      </c>
      <c r="C248" s="23">
        <v>1255</v>
      </c>
      <c r="D248" s="23">
        <v>1244</v>
      </c>
      <c r="E248" s="23">
        <v>1310</v>
      </c>
      <c r="F248" s="23">
        <v>53.96</v>
      </c>
      <c r="G248" s="23">
        <f t="shared" si="17"/>
        <v>5055.96</v>
      </c>
      <c r="H248" s="23">
        <v>4864.5</v>
      </c>
      <c r="I248" s="23">
        <f t="shared" si="18"/>
        <v>191.46</v>
      </c>
      <c r="J248" s="23">
        <v>5084</v>
      </c>
      <c r="K248" s="23">
        <v>6.439</v>
      </c>
      <c r="L248" s="23">
        <v>76.95</v>
      </c>
      <c r="M248" s="23"/>
    </row>
    <row r="249" ht="28" spans="1:13">
      <c r="A249" s="22">
        <v>41873</v>
      </c>
      <c r="B249" s="23">
        <v>1057</v>
      </c>
      <c r="C249" s="23">
        <v>1114</v>
      </c>
      <c r="D249" s="23">
        <v>1108</v>
      </c>
      <c r="E249" s="23">
        <v>1142</v>
      </c>
      <c r="F249" s="23">
        <v>56.82</v>
      </c>
      <c r="G249" s="23">
        <f t="shared" si="17"/>
        <v>4477.82</v>
      </c>
      <c r="H249" s="23">
        <v>4307.25</v>
      </c>
      <c r="I249" s="23">
        <f t="shared" si="18"/>
        <v>170.57</v>
      </c>
      <c r="J249" s="23">
        <v>4501</v>
      </c>
      <c r="K249" s="23">
        <v>6.085</v>
      </c>
      <c r="L249" s="23">
        <v>72.09</v>
      </c>
      <c r="M249" s="23" t="s">
        <v>385</v>
      </c>
    </row>
    <row r="250" spans="1:13">
      <c r="A250" s="22">
        <v>41874</v>
      </c>
      <c r="B250" s="23">
        <v>554</v>
      </c>
      <c r="C250" s="23">
        <v>582</v>
      </c>
      <c r="D250" s="23">
        <v>576</v>
      </c>
      <c r="E250" s="23">
        <v>601</v>
      </c>
      <c r="F250" s="23">
        <v>28.05</v>
      </c>
      <c r="G250" s="23">
        <f t="shared" si="17"/>
        <v>2341.05</v>
      </c>
      <c r="H250" s="23">
        <v>2217</v>
      </c>
      <c r="I250" s="23">
        <f t="shared" si="18"/>
        <v>124.05</v>
      </c>
      <c r="J250" s="23">
        <v>2367</v>
      </c>
      <c r="K250" s="23">
        <v>2.848</v>
      </c>
      <c r="L250" s="23">
        <v>81</v>
      </c>
      <c r="M250" s="23" t="s">
        <v>373</v>
      </c>
    </row>
    <row r="251" ht="28" spans="1:13">
      <c r="A251" s="22">
        <v>41875</v>
      </c>
      <c r="B251" s="23">
        <v>707</v>
      </c>
      <c r="C251" s="23">
        <v>752</v>
      </c>
      <c r="D251" s="23">
        <v>747</v>
      </c>
      <c r="E251" s="23">
        <v>778</v>
      </c>
      <c r="F251" s="23">
        <v>32.1</v>
      </c>
      <c r="G251" s="23">
        <f t="shared" si="17"/>
        <v>3016.1</v>
      </c>
      <c r="H251" s="23">
        <v>2858.25</v>
      </c>
      <c r="I251" s="23">
        <f t="shared" si="18"/>
        <v>157.85</v>
      </c>
      <c r="J251" s="23">
        <v>3069</v>
      </c>
      <c r="K251" s="23">
        <v>4.731</v>
      </c>
      <c r="L251" s="23">
        <v>63.22</v>
      </c>
      <c r="M251" s="23" t="s">
        <v>386</v>
      </c>
    </row>
    <row r="252" spans="1:13">
      <c r="A252" s="22">
        <v>41876</v>
      </c>
      <c r="B252" s="23">
        <v>780</v>
      </c>
      <c r="C252" s="23">
        <v>820</v>
      </c>
      <c r="D252" s="23">
        <v>820</v>
      </c>
      <c r="E252" s="23">
        <v>851</v>
      </c>
      <c r="F252" s="23">
        <v>36.31</v>
      </c>
      <c r="G252" s="23">
        <f t="shared" si="17"/>
        <v>3307.31</v>
      </c>
      <c r="H252" s="23">
        <v>3152.25</v>
      </c>
      <c r="I252" s="23">
        <f t="shared" si="18"/>
        <v>155.06</v>
      </c>
      <c r="J252" s="23">
        <v>3347</v>
      </c>
      <c r="K252" s="23">
        <v>4.045</v>
      </c>
      <c r="L252" s="23">
        <v>80.64</v>
      </c>
      <c r="M252" s="23" t="s">
        <v>373</v>
      </c>
    </row>
    <row r="253" ht="28" spans="1:13">
      <c r="A253" s="22">
        <v>41877</v>
      </c>
      <c r="B253" s="23">
        <v>1170</v>
      </c>
      <c r="C253" s="23">
        <v>1238</v>
      </c>
      <c r="D253" s="23">
        <v>1238</v>
      </c>
      <c r="E253" s="23">
        <v>1307</v>
      </c>
      <c r="F253" s="23">
        <v>74.22</v>
      </c>
      <c r="G253" s="23">
        <f t="shared" si="17"/>
        <v>5027.22</v>
      </c>
      <c r="H253" s="23">
        <v>4830</v>
      </c>
      <c r="I253" s="23">
        <f t="shared" si="18"/>
        <v>197.22</v>
      </c>
      <c r="J253" s="23">
        <v>5055</v>
      </c>
      <c r="K253" s="23"/>
      <c r="L253" s="23"/>
      <c r="M253" s="23" t="s">
        <v>387</v>
      </c>
    </row>
    <row r="254" ht="28" spans="1:13">
      <c r="A254" s="22">
        <v>41878</v>
      </c>
      <c r="B254" s="23">
        <v>978</v>
      </c>
      <c r="C254" s="23">
        <v>1040</v>
      </c>
      <c r="D254" s="23">
        <v>1040</v>
      </c>
      <c r="E254" s="23">
        <v>1084</v>
      </c>
      <c r="F254" s="23">
        <v>59.11</v>
      </c>
      <c r="G254" s="23">
        <f t="shared" si="17"/>
        <v>4201.11</v>
      </c>
      <c r="H254" s="23">
        <v>4027.5</v>
      </c>
      <c r="I254" s="23">
        <f t="shared" si="18"/>
        <v>173.61</v>
      </c>
      <c r="J254" s="23">
        <v>4224</v>
      </c>
      <c r="K254" s="23"/>
      <c r="L254" s="23"/>
      <c r="M254" s="23" t="s">
        <v>388</v>
      </c>
    </row>
    <row r="255" spans="1:13">
      <c r="A255" s="22">
        <v>41879</v>
      </c>
      <c r="B255" s="23">
        <v>1102</v>
      </c>
      <c r="C255" s="23">
        <v>1165</v>
      </c>
      <c r="D255" s="23">
        <v>1175</v>
      </c>
      <c r="E255" s="23">
        <v>1187</v>
      </c>
      <c r="F255" s="23">
        <v>58.56</v>
      </c>
      <c r="G255" s="23">
        <f t="shared" si="17"/>
        <v>4687.56</v>
      </c>
      <c r="H255" s="23">
        <v>4502.25</v>
      </c>
      <c r="I255" s="23">
        <f t="shared" si="18"/>
        <v>185.31</v>
      </c>
      <c r="J255" s="23">
        <v>4714</v>
      </c>
      <c r="K255" s="23"/>
      <c r="L255" s="23"/>
      <c r="M255" s="23" t="s">
        <v>373</v>
      </c>
    </row>
    <row r="256" spans="1:13">
      <c r="A256" s="22">
        <v>41880</v>
      </c>
      <c r="B256" s="23">
        <v>1024</v>
      </c>
      <c r="C256" s="23">
        <v>1091</v>
      </c>
      <c r="D256" s="23">
        <v>1092</v>
      </c>
      <c r="E256" s="23">
        <v>1125</v>
      </c>
      <c r="F256" s="23">
        <v>55.25</v>
      </c>
      <c r="G256" s="23">
        <f t="shared" si="17"/>
        <v>4387.25</v>
      </c>
      <c r="H256" s="23">
        <v>4224</v>
      </c>
      <c r="I256" s="23">
        <f t="shared" si="18"/>
        <v>163.25</v>
      </c>
      <c r="J256" s="23">
        <v>4421</v>
      </c>
      <c r="K256" s="23"/>
      <c r="L256" s="23"/>
      <c r="M256" s="23" t="s">
        <v>373</v>
      </c>
    </row>
    <row r="257" spans="1:13">
      <c r="A257" s="22">
        <v>41881</v>
      </c>
      <c r="B257" s="23">
        <v>384</v>
      </c>
      <c r="C257" s="23">
        <v>407</v>
      </c>
      <c r="D257" s="23">
        <v>412</v>
      </c>
      <c r="E257" s="23">
        <v>403</v>
      </c>
      <c r="F257" s="23">
        <v>12.41</v>
      </c>
      <c r="G257" s="23">
        <f t="shared" si="17"/>
        <v>1618.41</v>
      </c>
      <c r="H257" s="23">
        <v>1499.25</v>
      </c>
      <c r="I257" s="23">
        <f t="shared" si="18"/>
        <v>119.16</v>
      </c>
      <c r="J257" s="23">
        <v>1640</v>
      </c>
      <c r="K257" s="23"/>
      <c r="L257" s="23"/>
      <c r="M257" s="23" t="s">
        <v>389</v>
      </c>
    </row>
    <row r="258" ht="28" spans="1:13">
      <c r="A258" s="22">
        <v>41882</v>
      </c>
      <c r="B258" s="23">
        <v>939</v>
      </c>
      <c r="C258" s="23">
        <v>995</v>
      </c>
      <c r="D258" s="23">
        <v>995</v>
      </c>
      <c r="E258" s="23">
        <v>1063</v>
      </c>
      <c r="F258" s="23">
        <v>48.44</v>
      </c>
      <c r="G258" s="23">
        <f t="shared" si="17"/>
        <v>4040.44</v>
      </c>
      <c r="H258" s="23">
        <v>3877.5</v>
      </c>
      <c r="I258" s="23">
        <f t="shared" si="18"/>
        <v>162.94</v>
      </c>
      <c r="J258" s="23">
        <v>4083</v>
      </c>
      <c r="K258" s="23"/>
      <c r="L258" s="23"/>
      <c r="M258" s="23" t="s">
        <v>390</v>
      </c>
    </row>
    <row r="259" s="117" customFormat="1" spans="1:13">
      <c r="A259" s="95"/>
      <c r="B259" s="96"/>
      <c r="C259" s="96"/>
      <c r="D259" s="96"/>
      <c r="E259" s="96"/>
      <c r="F259" s="96"/>
      <c r="G259" s="96"/>
      <c r="H259" s="96"/>
      <c r="I259" s="96"/>
      <c r="J259" s="96"/>
      <c r="K259" s="96"/>
      <c r="L259" s="96"/>
      <c r="M259" s="96"/>
    </row>
    <row r="260" ht="42" spans="1:13">
      <c r="A260" s="22">
        <v>41883</v>
      </c>
      <c r="B260" s="23">
        <v>548</v>
      </c>
      <c r="C260" s="23">
        <v>588</v>
      </c>
      <c r="D260" s="23">
        <v>588</v>
      </c>
      <c r="E260" s="23">
        <v>603</v>
      </c>
      <c r="F260" s="23">
        <v>18.43</v>
      </c>
      <c r="G260" s="23">
        <f t="shared" si="17"/>
        <v>2345.43</v>
      </c>
      <c r="H260" s="23">
        <v>2223</v>
      </c>
      <c r="I260" s="23">
        <f t="shared" si="18"/>
        <v>122.43</v>
      </c>
      <c r="J260" s="23">
        <v>2378</v>
      </c>
      <c r="K260" s="23"/>
      <c r="L260" s="23"/>
      <c r="M260" s="23" t="s">
        <v>391</v>
      </c>
    </row>
    <row r="261" spans="1:13">
      <c r="A261" s="22">
        <v>41884</v>
      </c>
      <c r="B261" s="23">
        <v>837</v>
      </c>
      <c r="C261" s="23">
        <v>882</v>
      </c>
      <c r="D261" s="23">
        <v>894</v>
      </c>
      <c r="E261" s="23">
        <v>900</v>
      </c>
      <c r="F261" s="23">
        <v>28.6</v>
      </c>
      <c r="G261" s="23">
        <f t="shared" si="17"/>
        <v>3541.6</v>
      </c>
      <c r="H261" s="23">
        <v>3407.25</v>
      </c>
      <c r="I261" s="23">
        <f t="shared" si="18"/>
        <v>134.35</v>
      </c>
      <c r="J261" s="23">
        <v>3580</v>
      </c>
      <c r="K261" s="23"/>
      <c r="L261" s="23"/>
      <c r="M261" s="23" t="s">
        <v>389</v>
      </c>
    </row>
    <row r="262" spans="1:13">
      <c r="A262" s="22">
        <v>41885</v>
      </c>
      <c r="B262" s="23">
        <v>672</v>
      </c>
      <c r="C262" s="23">
        <v>712</v>
      </c>
      <c r="D262" s="23">
        <v>712</v>
      </c>
      <c r="E262" s="23">
        <v>733</v>
      </c>
      <c r="F262" s="23">
        <v>21.16</v>
      </c>
      <c r="G262" s="23">
        <f t="shared" si="17"/>
        <v>2850.16</v>
      </c>
      <c r="H262" s="23">
        <v>2709.75</v>
      </c>
      <c r="I262" s="23">
        <f t="shared" si="18"/>
        <v>140.41</v>
      </c>
      <c r="J262" s="23">
        <v>2883</v>
      </c>
      <c r="K262" s="23"/>
      <c r="L262" s="23"/>
      <c r="M262" s="23" t="s">
        <v>373</v>
      </c>
    </row>
    <row r="263" ht="28" spans="1:13">
      <c r="A263" s="22">
        <v>41886</v>
      </c>
      <c r="B263" s="23">
        <v>221</v>
      </c>
      <c r="C263" s="23">
        <v>237</v>
      </c>
      <c r="D263" s="23">
        <v>243</v>
      </c>
      <c r="E263" s="23">
        <v>230</v>
      </c>
      <c r="F263" s="23">
        <v>6.3</v>
      </c>
      <c r="G263" s="23">
        <f t="shared" si="17"/>
        <v>937.3</v>
      </c>
      <c r="H263" s="23">
        <v>841</v>
      </c>
      <c r="I263" s="23">
        <f t="shared" si="18"/>
        <v>96.3</v>
      </c>
      <c r="J263" s="23">
        <v>999</v>
      </c>
      <c r="K263" s="23"/>
      <c r="L263" s="23"/>
      <c r="M263" s="23" t="s">
        <v>392</v>
      </c>
    </row>
    <row r="264" spans="1:13">
      <c r="A264" s="22">
        <v>41887</v>
      </c>
      <c r="B264" s="23">
        <v>910</v>
      </c>
      <c r="C264" s="23">
        <v>962</v>
      </c>
      <c r="D264" s="23">
        <v>967</v>
      </c>
      <c r="E264" s="23">
        <v>970</v>
      </c>
      <c r="F264" s="23">
        <v>24.83</v>
      </c>
      <c r="G264" s="23">
        <f t="shared" ref="G264:G301" si="19">B264+C264+D264+E264+F264</f>
        <v>3833.83</v>
      </c>
      <c r="H264" s="23">
        <v>3668.25</v>
      </c>
      <c r="I264" s="23">
        <f t="shared" ref="I264:I301" si="20">G264-H264</f>
        <v>165.58</v>
      </c>
      <c r="J264" s="23">
        <v>3862</v>
      </c>
      <c r="K264" s="23"/>
      <c r="L264" s="23"/>
      <c r="M264" s="23" t="s">
        <v>373</v>
      </c>
    </row>
    <row r="265" spans="1:13">
      <c r="A265" s="22">
        <v>41888</v>
      </c>
      <c r="B265" s="23">
        <v>1074</v>
      </c>
      <c r="C265" s="23">
        <v>1136</v>
      </c>
      <c r="D265" s="23">
        <v>1142</v>
      </c>
      <c r="E265" s="23">
        <v>1176</v>
      </c>
      <c r="F265" s="23">
        <v>29.96</v>
      </c>
      <c r="G265" s="23">
        <f t="shared" si="19"/>
        <v>4557.96</v>
      </c>
      <c r="H265" s="23">
        <v>4385.25</v>
      </c>
      <c r="I265" s="23">
        <f t="shared" si="20"/>
        <v>172.71</v>
      </c>
      <c r="J265" s="23">
        <v>4591</v>
      </c>
      <c r="K265" s="23"/>
      <c r="L265" s="23"/>
      <c r="M265" s="23"/>
    </row>
    <row r="266" ht="28" spans="1:13">
      <c r="A266" s="22">
        <v>41889</v>
      </c>
      <c r="B266" s="23">
        <v>961</v>
      </c>
      <c r="C266" s="23">
        <v>1023</v>
      </c>
      <c r="D266" s="23">
        <v>1029</v>
      </c>
      <c r="E266" s="23">
        <v>1034</v>
      </c>
      <c r="F266" s="23">
        <v>28.51</v>
      </c>
      <c r="G266" s="23">
        <f t="shared" si="19"/>
        <v>4075.51</v>
      </c>
      <c r="H266" s="23">
        <v>3901</v>
      </c>
      <c r="I266" s="23">
        <f t="shared" si="20"/>
        <v>174.51</v>
      </c>
      <c r="J266" s="23">
        <v>4097</v>
      </c>
      <c r="K266" s="23"/>
      <c r="L266" s="23"/>
      <c r="M266" s="23" t="s">
        <v>393</v>
      </c>
    </row>
    <row r="267" ht="28" spans="1:13">
      <c r="A267" s="22">
        <v>41890</v>
      </c>
      <c r="B267" s="23">
        <v>204</v>
      </c>
      <c r="C267" s="23">
        <v>221</v>
      </c>
      <c r="D267" s="23">
        <v>220</v>
      </c>
      <c r="E267" s="23">
        <v>212</v>
      </c>
      <c r="F267" s="23">
        <v>5.99</v>
      </c>
      <c r="G267" s="23">
        <f t="shared" si="19"/>
        <v>862.99</v>
      </c>
      <c r="H267" s="23">
        <v>759</v>
      </c>
      <c r="I267" s="23">
        <f t="shared" si="20"/>
        <v>103.99</v>
      </c>
      <c r="J267" s="23">
        <v>921</v>
      </c>
      <c r="K267" s="23"/>
      <c r="L267" s="23"/>
      <c r="M267" s="23" t="s">
        <v>394</v>
      </c>
    </row>
    <row r="268" spans="1:13">
      <c r="A268" s="22">
        <v>41891</v>
      </c>
      <c r="B268" s="23">
        <v>170</v>
      </c>
      <c r="C268" s="23">
        <v>186</v>
      </c>
      <c r="D268" s="23">
        <v>187</v>
      </c>
      <c r="E268" s="23">
        <v>178</v>
      </c>
      <c r="F268" s="23">
        <v>4.62</v>
      </c>
      <c r="G268" s="23">
        <f t="shared" si="19"/>
        <v>725.62</v>
      </c>
      <c r="H268" s="23">
        <v>619.5</v>
      </c>
      <c r="I268" s="23">
        <f t="shared" si="20"/>
        <v>106.12</v>
      </c>
      <c r="J268" s="23">
        <v>767</v>
      </c>
      <c r="K268" s="23"/>
      <c r="L268" s="23"/>
      <c r="M268" s="23" t="s">
        <v>389</v>
      </c>
    </row>
    <row r="269" spans="1:13">
      <c r="A269" s="22">
        <v>41892</v>
      </c>
      <c r="B269" s="23">
        <v>152</v>
      </c>
      <c r="C269" s="23">
        <v>159</v>
      </c>
      <c r="D269" s="23">
        <v>164</v>
      </c>
      <c r="E269" s="23">
        <v>153</v>
      </c>
      <c r="F269" s="23">
        <v>3.82</v>
      </c>
      <c r="G269" s="23">
        <f t="shared" si="19"/>
        <v>631.82</v>
      </c>
      <c r="H269" s="23">
        <v>525</v>
      </c>
      <c r="I269" s="23">
        <f t="shared" si="20"/>
        <v>106.82</v>
      </c>
      <c r="J269" s="23">
        <v>668</v>
      </c>
      <c r="K269" s="23">
        <v>816</v>
      </c>
      <c r="L269" s="23">
        <v>79.79</v>
      </c>
      <c r="M269" s="23" t="s">
        <v>389</v>
      </c>
    </row>
    <row r="270" spans="1:13">
      <c r="A270" s="22">
        <v>41893</v>
      </c>
      <c r="B270" s="23">
        <v>452</v>
      </c>
      <c r="C270" s="23">
        <v>480</v>
      </c>
      <c r="D270" s="23">
        <v>486</v>
      </c>
      <c r="E270" s="23">
        <v>463</v>
      </c>
      <c r="F270" s="23">
        <v>13.27</v>
      </c>
      <c r="G270" s="23">
        <f t="shared" si="19"/>
        <v>1894.27</v>
      </c>
      <c r="H270" s="23">
        <v>1791</v>
      </c>
      <c r="I270" s="23">
        <f t="shared" si="20"/>
        <v>103.27</v>
      </c>
      <c r="J270" s="23">
        <v>1941</v>
      </c>
      <c r="K270" s="23">
        <v>2.15</v>
      </c>
      <c r="L270" s="23">
        <v>87.99</v>
      </c>
      <c r="M270" s="23" t="s">
        <v>389</v>
      </c>
    </row>
    <row r="271" spans="1:13">
      <c r="A271" s="22">
        <v>41894</v>
      </c>
      <c r="B271" s="23">
        <v>685</v>
      </c>
      <c r="C271" s="23">
        <v>729</v>
      </c>
      <c r="D271" s="23">
        <v>729</v>
      </c>
      <c r="E271" s="23">
        <v>738</v>
      </c>
      <c r="F271" s="23">
        <v>25.74</v>
      </c>
      <c r="G271" s="23">
        <f t="shared" si="19"/>
        <v>2906.74</v>
      </c>
      <c r="H271" s="23">
        <v>2772.75</v>
      </c>
      <c r="I271" s="23">
        <f t="shared" si="20"/>
        <v>133.99</v>
      </c>
      <c r="J271" s="23">
        <v>2947</v>
      </c>
      <c r="K271" s="23">
        <v>3.507</v>
      </c>
      <c r="L271" s="23">
        <v>81.9</v>
      </c>
      <c r="M271" s="23" t="s">
        <v>373</v>
      </c>
    </row>
    <row r="272" spans="1:13">
      <c r="A272" s="22">
        <v>41895</v>
      </c>
      <c r="B272" s="23">
        <v>678</v>
      </c>
      <c r="C272" s="23">
        <v>724</v>
      </c>
      <c r="D272" s="23">
        <v>729</v>
      </c>
      <c r="E272" s="23">
        <v>724</v>
      </c>
      <c r="F272" s="23">
        <v>27.22</v>
      </c>
      <c r="G272" s="23">
        <f t="shared" si="19"/>
        <v>2882.22</v>
      </c>
      <c r="H272" s="23">
        <v>2750.25</v>
      </c>
      <c r="I272" s="23">
        <f t="shared" si="20"/>
        <v>131.97</v>
      </c>
      <c r="J272" s="23">
        <v>2924</v>
      </c>
      <c r="K272" s="23">
        <v>3.427</v>
      </c>
      <c r="L272" s="23">
        <v>83.16</v>
      </c>
      <c r="M272" s="23" t="s">
        <v>395</v>
      </c>
    </row>
    <row r="273" spans="1:13">
      <c r="A273" s="22">
        <v>41896</v>
      </c>
      <c r="B273" s="23">
        <v>786</v>
      </c>
      <c r="C273" s="23">
        <v>831</v>
      </c>
      <c r="D273" s="23">
        <v>831</v>
      </c>
      <c r="E273" s="23">
        <v>841</v>
      </c>
      <c r="F273" s="23">
        <v>34.18</v>
      </c>
      <c r="G273" s="23">
        <f t="shared" si="19"/>
        <v>3323.18</v>
      </c>
      <c r="H273" s="23">
        <v>3180</v>
      </c>
      <c r="I273" s="23">
        <f t="shared" si="20"/>
        <v>143.18</v>
      </c>
      <c r="J273" s="23">
        <v>3357</v>
      </c>
      <c r="K273" s="23">
        <v>4.019</v>
      </c>
      <c r="L273" s="23">
        <v>81.41</v>
      </c>
      <c r="M273" s="23" t="s">
        <v>373</v>
      </c>
    </row>
    <row r="274" spans="1:13">
      <c r="A274" s="22">
        <v>41897</v>
      </c>
      <c r="B274" s="23">
        <v>740</v>
      </c>
      <c r="C274" s="23">
        <v>774</v>
      </c>
      <c r="D274" s="23">
        <v>781</v>
      </c>
      <c r="E274" s="23">
        <v>787</v>
      </c>
      <c r="F274" s="23">
        <v>34.26</v>
      </c>
      <c r="G274" s="23">
        <f t="shared" si="19"/>
        <v>3116.26</v>
      </c>
      <c r="H274" s="23">
        <v>2978.25</v>
      </c>
      <c r="I274" s="23">
        <f t="shared" si="20"/>
        <v>138.01</v>
      </c>
      <c r="J274" s="23">
        <v>3148</v>
      </c>
      <c r="K274" s="23">
        <v>3.837</v>
      </c>
      <c r="L274" s="23">
        <v>79.96</v>
      </c>
      <c r="M274" s="23" t="s">
        <v>389</v>
      </c>
    </row>
    <row r="275" spans="1:13">
      <c r="A275" s="22">
        <v>41898</v>
      </c>
      <c r="B275" s="23">
        <v>1074</v>
      </c>
      <c r="C275" s="23">
        <v>1142</v>
      </c>
      <c r="D275" s="23">
        <v>1142</v>
      </c>
      <c r="E275" s="23">
        <v>1172</v>
      </c>
      <c r="F275" s="23">
        <v>52.04</v>
      </c>
      <c r="G275" s="23">
        <f t="shared" si="19"/>
        <v>4582.04</v>
      </c>
      <c r="H275" s="23">
        <v>4416.75</v>
      </c>
      <c r="I275" s="23">
        <f t="shared" si="20"/>
        <v>165.29</v>
      </c>
      <c r="J275" s="23">
        <v>4619</v>
      </c>
      <c r="K275" s="23"/>
      <c r="L275" s="23"/>
      <c r="M275" s="23" t="s">
        <v>373</v>
      </c>
    </row>
    <row r="276" spans="1:13">
      <c r="A276" s="22">
        <v>38977</v>
      </c>
      <c r="B276" s="23">
        <v>962</v>
      </c>
      <c r="C276" s="23">
        <v>1024</v>
      </c>
      <c r="D276" s="23">
        <v>1017</v>
      </c>
      <c r="E276" s="23">
        <v>1038</v>
      </c>
      <c r="F276" s="23">
        <v>49.41</v>
      </c>
      <c r="G276" s="23">
        <f t="shared" si="19"/>
        <v>4090.41</v>
      </c>
      <c r="H276" s="23">
        <v>3917.25</v>
      </c>
      <c r="I276" s="23">
        <f t="shared" si="20"/>
        <v>173.16</v>
      </c>
      <c r="J276" s="23">
        <v>4105</v>
      </c>
      <c r="K276" s="23">
        <v>5.617</v>
      </c>
      <c r="L276" s="23">
        <v>71.22</v>
      </c>
      <c r="M276" s="23" t="s">
        <v>396</v>
      </c>
    </row>
    <row r="277" ht="28" spans="1:13">
      <c r="A277" s="22">
        <v>38978</v>
      </c>
      <c r="B277" s="23">
        <v>1170</v>
      </c>
      <c r="C277" s="23">
        <v>1226</v>
      </c>
      <c r="D277" s="23">
        <v>1233</v>
      </c>
      <c r="E277" s="23">
        <v>1246</v>
      </c>
      <c r="F277" s="23">
        <v>69.4</v>
      </c>
      <c r="G277" s="23">
        <f t="shared" si="19"/>
        <v>4944.4</v>
      </c>
      <c r="H277" s="23">
        <v>4755</v>
      </c>
      <c r="I277" s="23">
        <f t="shared" si="20"/>
        <v>189.4</v>
      </c>
      <c r="J277" s="23">
        <v>4971</v>
      </c>
      <c r="K277" s="23">
        <v>6.588</v>
      </c>
      <c r="L277" s="23">
        <v>73.54</v>
      </c>
      <c r="M277" s="23" t="s">
        <v>397</v>
      </c>
    </row>
    <row r="278" spans="1:13">
      <c r="A278" s="22">
        <v>38979</v>
      </c>
      <c r="B278" s="23">
        <v>1260</v>
      </c>
      <c r="C278" s="23">
        <v>1312</v>
      </c>
      <c r="D278" s="23">
        <v>1322</v>
      </c>
      <c r="E278" s="23">
        <v>1353</v>
      </c>
      <c r="F278" s="23">
        <v>73.65</v>
      </c>
      <c r="G278" s="23">
        <f t="shared" si="19"/>
        <v>5320.65</v>
      </c>
      <c r="H278" s="23">
        <v>5111.25</v>
      </c>
      <c r="I278" s="23">
        <f t="shared" si="20"/>
        <v>209.4</v>
      </c>
      <c r="J278" s="23">
        <v>5334</v>
      </c>
      <c r="K278" s="23">
        <v>6.765</v>
      </c>
      <c r="L278" s="23">
        <v>76.92</v>
      </c>
      <c r="M278" s="23"/>
    </row>
    <row r="279" ht="28" spans="1:13">
      <c r="A279" s="22">
        <v>38980</v>
      </c>
      <c r="B279" s="23">
        <v>1272</v>
      </c>
      <c r="C279" s="23">
        <v>1329</v>
      </c>
      <c r="D279" s="23">
        <v>1335</v>
      </c>
      <c r="E279" s="23">
        <v>1393</v>
      </c>
      <c r="F279" s="23">
        <v>74</v>
      </c>
      <c r="G279" s="23">
        <f t="shared" si="19"/>
        <v>5403</v>
      </c>
      <c r="H279" s="23">
        <v>5191.5</v>
      </c>
      <c r="I279" s="23">
        <f t="shared" si="20"/>
        <v>211.5</v>
      </c>
      <c r="J279" s="23">
        <v>5424</v>
      </c>
      <c r="K279" s="23">
        <v>6.819</v>
      </c>
      <c r="L279" s="23">
        <v>77.52</v>
      </c>
      <c r="M279" s="23" t="s">
        <v>398</v>
      </c>
    </row>
    <row r="280" spans="1:13">
      <c r="A280" s="22">
        <v>38981</v>
      </c>
      <c r="B280" s="23">
        <v>1222</v>
      </c>
      <c r="C280" s="23">
        <v>1266</v>
      </c>
      <c r="D280" s="23">
        <v>1266</v>
      </c>
      <c r="E280" s="23">
        <v>1316</v>
      </c>
      <c r="F280" s="23">
        <v>70.68</v>
      </c>
      <c r="G280" s="23">
        <f t="shared" si="19"/>
        <v>5140.68</v>
      </c>
      <c r="H280" s="23">
        <v>4939.5</v>
      </c>
      <c r="I280" s="23">
        <f t="shared" si="20"/>
        <v>201.18</v>
      </c>
      <c r="J280" s="23">
        <v>5167</v>
      </c>
      <c r="K280" s="23">
        <v>6.58</v>
      </c>
      <c r="L280" s="23">
        <v>76.53</v>
      </c>
      <c r="M280" s="23"/>
    </row>
    <row r="281" spans="1:13">
      <c r="A281" s="22">
        <v>38982</v>
      </c>
      <c r="B281" s="23">
        <v>938</v>
      </c>
      <c r="C281" s="23">
        <v>973</v>
      </c>
      <c r="D281" s="23">
        <v>967</v>
      </c>
      <c r="E281" s="23">
        <v>1011</v>
      </c>
      <c r="F281" s="23">
        <v>51.04</v>
      </c>
      <c r="G281" s="23">
        <f t="shared" si="19"/>
        <v>3940.04</v>
      </c>
      <c r="H281" s="23">
        <v>3774.75</v>
      </c>
      <c r="I281" s="23">
        <f t="shared" si="20"/>
        <v>165.29</v>
      </c>
      <c r="J281" s="23">
        <v>3963</v>
      </c>
      <c r="K281" s="23">
        <v>5.131</v>
      </c>
      <c r="L281" s="23">
        <v>75.27</v>
      </c>
      <c r="M281" s="23" t="s">
        <v>399</v>
      </c>
    </row>
    <row r="282" spans="1:13">
      <c r="A282" s="22">
        <v>38983</v>
      </c>
      <c r="B282" s="23">
        <v>1176</v>
      </c>
      <c r="C282" s="23">
        <v>1215</v>
      </c>
      <c r="D282" s="23">
        <v>1215</v>
      </c>
      <c r="E282" s="23">
        <v>1299</v>
      </c>
      <c r="F282" s="23">
        <v>67.97</v>
      </c>
      <c r="G282" s="23">
        <f t="shared" si="19"/>
        <v>4972.97</v>
      </c>
      <c r="H282" s="23">
        <v>4784.25</v>
      </c>
      <c r="I282" s="23">
        <f t="shared" si="20"/>
        <v>188.72</v>
      </c>
      <c r="J282" s="23">
        <v>4998</v>
      </c>
      <c r="K282" s="23">
        <v>6.43</v>
      </c>
      <c r="L282" s="23">
        <v>75.75</v>
      </c>
      <c r="M282" s="23" t="s">
        <v>373</v>
      </c>
    </row>
    <row r="283" spans="1:13">
      <c r="A283" s="22">
        <v>38984</v>
      </c>
      <c r="B283" s="23">
        <v>1125</v>
      </c>
      <c r="C283" s="23">
        <v>1165</v>
      </c>
      <c r="D283" s="23">
        <v>1188</v>
      </c>
      <c r="E283" s="23">
        <v>1265</v>
      </c>
      <c r="F283" s="23">
        <v>64.04</v>
      </c>
      <c r="G283" s="23">
        <f t="shared" si="19"/>
        <v>4807.04</v>
      </c>
      <c r="H283" s="23">
        <v>4620.75</v>
      </c>
      <c r="I283" s="23">
        <f t="shared" si="20"/>
        <v>186.29</v>
      </c>
      <c r="J283" s="23">
        <v>4832</v>
      </c>
      <c r="K283" s="23">
        <v>6.224</v>
      </c>
      <c r="L283" s="23">
        <v>75.66</v>
      </c>
      <c r="M283" s="23" t="s">
        <v>400</v>
      </c>
    </row>
    <row r="284" ht="56" spans="1:13">
      <c r="A284" s="22">
        <v>38985</v>
      </c>
      <c r="B284" s="23">
        <v>882</v>
      </c>
      <c r="C284" s="23">
        <v>927</v>
      </c>
      <c r="D284" s="23">
        <v>955</v>
      </c>
      <c r="E284" s="23">
        <v>969</v>
      </c>
      <c r="F284" s="23">
        <v>29.07</v>
      </c>
      <c r="G284" s="23">
        <f t="shared" si="19"/>
        <v>3762.07</v>
      </c>
      <c r="H284" s="23">
        <v>3607.5</v>
      </c>
      <c r="I284" s="23">
        <f t="shared" si="20"/>
        <v>154.57</v>
      </c>
      <c r="J284" s="23">
        <v>3796</v>
      </c>
      <c r="K284" s="23">
        <v>5.404</v>
      </c>
      <c r="L284" s="23">
        <v>68.46</v>
      </c>
      <c r="M284" s="23" t="s">
        <v>401</v>
      </c>
    </row>
    <row r="285" spans="1:13">
      <c r="A285" s="22">
        <v>38986</v>
      </c>
      <c r="B285" s="23">
        <v>1140</v>
      </c>
      <c r="C285" s="23">
        <v>1198</v>
      </c>
      <c r="D285" s="23">
        <v>1238</v>
      </c>
      <c r="E285" s="23">
        <v>1245</v>
      </c>
      <c r="F285" s="23">
        <v>39.44</v>
      </c>
      <c r="G285" s="23">
        <f t="shared" si="19"/>
        <v>4860.44</v>
      </c>
      <c r="H285" s="23">
        <v>4656</v>
      </c>
      <c r="I285" s="23">
        <f t="shared" si="20"/>
        <v>204.44</v>
      </c>
      <c r="J285" s="23">
        <v>4870</v>
      </c>
      <c r="K285" s="23">
        <v>6.282</v>
      </c>
      <c r="L285" s="23">
        <v>75.55</v>
      </c>
      <c r="M285" s="23"/>
    </row>
    <row r="286" spans="1:13">
      <c r="A286" s="22">
        <v>38987</v>
      </c>
      <c r="B286" s="23">
        <v>1192</v>
      </c>
      <c r="C286" s="23">
        <v>1261</v>
      </c>
      <c r="D286" s="23">
        <v>1306</v>
      </c>
      <c r="E286" s="23">
        <v>1321</v>
      </c>
      <c r="F286" s="23">
        <v>39.78</v>
      </c>
      <c r="G286" s="23">
        <f t="shared" si="19"/>
        <v>5119.78</v>
      </c>
      <c r="H286" s="23">
        <v>4924.5</v>
      </c>
      <c r="I286" s="23">
        <f t="shared" si="20"/>
        <v>195.28</v>
      </c>
      <c r="J286" s="23">
        <v>5148</v>
      </c>
      <c r="K286" s="23">
        <v>6.678</v>
      </c>
      <c r="L286" s="23">
        <v>75.15</v>
      </c>
      <c r="M286" s="23"/>
    </row>
    <row r="287" spans="1:13">
      <c r="A287" s="22">
        <v>41910</v>
      </c>
      <c r="B287" s="23">
        <v>1126</v>
      </c>
      <c r="C287" s="23">
        <v>1182</v>
      </c>
      <c r="D287" s="23">
        <v>1216</v>
      </c>
      <c r="E287" s="23">
        <v>1257</v>
      </c>
      <c r="F287" s="23">
        <v>38.25</v>
      </c>
      <c r="G287" s="23">
        <f t="shared" si="19"/>
        <v>4819.25</v>
      </c>
      <c r="H287" s="23">
        <v>4625.25</v>
      </c>
      <c r="I287" s="23">
        <f t="shared" si="20"/>
        <v>194</v>
      </c>
      <c r="J287" s="23">
        <v>4840</v>
      </c>
      <c r="K287" s="23">
        <v>6.369</v>
      </c>
      <c r="L287" s="23">
        <v>74.06</v>
      </c>
      <c r="M287" s="23"/>
    </row>
    <row r="288" spans="1:13">
      <c r="A288" s="22">
        <v>41911</v>
      </c>
      <c r="B288" s="23">
        <v>994</v>
      </c>
      <c r="C288" s="23">
        <v>1051</v>
      </c>
      <c r="D288" s="23">
        <v>1079</v>
      </c>
      <c r="E288" s="23">
        <v>1111</v>
      </c>
      <c r="F288" s="23">
        <v>34.33</v>
      </c>
      <c r="G288" s="23">
        <f t="shared" si="19"/>
        <v>4269.33</v>
      </c>
      <c r="H288" s="23">
        <v>4090.5</v>
      </c>
      <c r="I288" s="23">
        <f t="shared" si="20"/>
        <v>178.83</v>
      </c>
      <c r="J288" s="23">
        <v>4292</v>
      </c>
      <c r="K288" s="23">
        <v>5.623</v>
      </c>
      <c r="L288" s="23">
        <v>74.39</v>
      </c>
      <c r="M288" s="23" t="s">
        <v>373</v>
      </c>
    </row>
    <row r="289" spans="1:13">
      <c r="A289" s="22">
        <v>41912</v>
      </c>
      <c r="B289" s="23">
        <v>996</v>
      </c>
      <c r="C289" s="23">
        <v>1046</v>
      </c>
      <c r="D289" s="23">
        <v>1075</v>
      </c>
      <c r="E289" s="23">
        <v>1114</v>
      </c>
      <c r="F289" s="23">
        <v>34.08</v>
      </c>
      <c r="G289" s="23">
        <f t="shared" si="19"/>
        <v>4265.08</v>
      </c>
      <c r="H289" s="23">
        <v>4095</v>
      </c>
      <c r="I289" s="23">
        <f t="shared" si="20"/>
        <v>170.08</v>
      </c>
      <c r="J289" s="23">
        <v>4294</v>
      </c>
      <c r="K289" s="23">
        <v>5.629</v>
      </c>
      <c r="L289" s="23">
        <v>74.35</v>
      </c>
      <c r="M289" s="23" t="s">
        <v>402</v>
      </c>
    </row>
    <row r="290" spans="1:13">
      <c r="A290" s="119"/>
      <c r="B290" s="119"/>
      <c r="C290" s="119"/>
      <c r="D290" s="119"/>
      <c r="E290" s="119"/>
      <c r="F290" s="119"/>
      <c r="G290" s="119"/>
      <c r="H290" s="119"/>
      <c r="I290" s="119"/>
      <c r="J290" s="119"/>
      <c r="K290" s="119"/>
      <c r="L290" s="119"/>
      <c r="M290" s="119"/>
    </row>
    <row r="291" spans="1:13">
      <c r="A291" s="22">
        <v>41913</v>
      </c>
      <c r="B291" s="23">
        <v>1096</v>
      </c>
      <c r="C291" s="23">
        <v>1165</v>
      </c>
      <c r="D291" s="23">
        <v>1187</v>
      </c>
      <c r="E291" s="23">
        <v>1230</v>
      </c>
      <c r="F291" s="23">
        <v>35.6</v>
      </c>
      <c r="G291" s="23">
        <f t="shared" si="19"/>
        <v>4713.6</v>
      </c>
      <c r="H291" s="23">
        <v>4522.5</v>
      </c>
      <c r="I291" s="23">
        <f t="shared" si="20"/>
        <v>191.1</v>
      </c>
      <c r="J291" s="23">
        <v>4739</v>
      </c>
      <c r="K291" s="23">
        <v>6.174</v>
      </c>
      <c r="L291" s="23">
        <v>74.81</v>
      </c>
      <c r="M291" s="23"/>
    </row>
    <row r="292" spans="1:13">
      <c r="A292" s="22">
        <v>41914</v>
      </c>
      <c r="B292" s="23">
        <v>1131</v>
      </c>
      <c r="C292" s="23">
        <v>1198</v>
      </c>
      <c r="D292" s="23">
        <v>1221</v>
      </c>
      <c r="E292" s="23">
        <v>1279</v>
      </c>
      <c r="F292" s="23">
        <v>36.23</v>
      </c>
      <c r="G292" s="23">
        <f t="shared" si="19"/>
        <v>4865.23</v>
      </c>
      <c r="H292" s="23">
        <v>4683</v>
      </c>
      <c r="I292" s="23">
        <f t="shared" si="20"/>
        <v>182.23</v>
      </c>
      <c r="J292" s="23">
        <v>4894</v>
      </c>
      <c r="K292" s="23">
        <v>6.364</v>
      </c>
      <c r="L292" s="23">
        <v>74.95</v>
      </c>
      <c r="M292" s="23"/>
    </row>
    <row r="293" spans="1:13">
      <c r="A293" s="22">
        <v>41915</v>
      </c>
      <c r="B293" s="23">
        <v>1153</v>
      </c>
      <c r="C293" s="23">
        <v>1221</v>
      </c>
      <c r="D293" s="23">
        <v>1272</v>
      </c>
      <c r="E293" s="23">
        <v>1294</v>
      </c>
      <c r="F293" s="23">
        <v>36.51</v>
      </c>
      <c r="G293" s="23">
        <f t="shared" si="19"/>
        <v>4976.51</v>
      </c>
      <c r="H293" s="23">
        <v>4785.75</v>
      </c>
      <c r="I293" s="23">
        <f t="shared" si="20"/>
        <v>190.76</v>
      </c>
      <c r="J293" s="23">
        <v>5024</v>
      </c>
      <c r="K293" s="23">
        <v>6.493</v>
      </c>
      <c r="L293" s="23">
        <v>75.41</v>
      </c>
      <c r="M293" s="23"/>
    </row>
    <row r="294" spans="1:13">
      <c r="A294" s="22">
        <v>41916</v>
      </c>
      <c r="B294" s="23">
        <v>1148</v>
      </c>
      <c r="C294" s="23">
        <v>1210</v>
      </c>
      <c r="D294" s="23">
        <v>1277</v>
      </c>
      <c r="E294" s="23">
        <v>1278</v>
      </c>
      <c r="F294" s="23">
        <v>37.31</v>
      </c>
      <c r="G294" s="23">
        <f t="shared" si="19"/>
        <v>4950.31</v>
      </c>
      <c r="H294" s="23">
        <v>4756.5</v>
      </c>
      <c r="I294" s="23">
        <f t="shared" si="20"/>
        <v>193.81</v>
      </c>
      <c r="J294" s="23">
        <v>4973</v>
      </c>
      <c r="K294" s="23">
        <v>6.414</v>
      </c>
      <c r="L294" s="23">
        <v>75.56</v>
      </c>
      <c r="M294" s="23"/>
    </row>
    <row r="295" spans="1:13">
      <c r="A295" s="22">
        <v>41917</v>
      </c>
      <c r="B295" s="23">
        <v>918</v>
      </c>
      <c r="C295" s="23">
        <v>972</v>
      </c>
      <c r="D295" s="23">
        <v>1012</v>
      </c>
      <c r="E295" s="23">
        <v>1035</v>
      </c>
      <c r="F295" s="23">
        <v>30.02</v>
      </c>
      <c r="G295" s="23">
        <f t="shared" si="19"/>
        <v>3967.02</v>
      </c>
      <c r="H295" s="23">
        <v>3792.75</v>
      </c>
      <c r="I295" s="23">
        <f t="shared" si="20"/>
        <v>174.27</v>
      </c>
      <c r="J295" s="23">
        <v>3981</v>
      </c>
      <c r="K295" s="23">
        <v>5.159</v>
      </c>
      <c r="L295" s="23">
        <v>75.21</v>
      </c>
      <c r="M295" s="23" t="s">
        <v>403</v>
      </c>
    </row>
    <row r="296" spans="1:13">
      <c r="A296" s="22">
        <v>41918</v>
      </c>
      <c r="B296" s="23">
        <v>882</v>
      </c>
      <c r="C296" s="23">
        <v>924</v>
      </c>
      <c r="D296" s="23">
        <v>984</v>
      </c>
      <c r="E296" s="23">
        <v>974</v>
      </c>
      <c r="F296" s="23">
        <v>37.77</v>
      </c>
      <c r="G296" s="23">
        <f t="shared" si="19"/>
        <v>3801.77</v>
      </c>
      <c r="H296" s="23">
        <v>3647.25</v>
      </c>
      <c r="I296" s="23">
        <f t="shared" si="20"/>
        <v>154.52</v>
      </c>
      <c r="J296" s="23">
        <v>3856</v>
      </c>
      <c r="K296" s="23">
        <v>4.855</v>
      </c>
      <c r="L296" s="23">
        <v>77.41</v>
      </c>
      <c r="M296" s="23" t="s">
        <v>404</v>
      </c>
    </row>
    <row r="297" ht="28" spans="1:13">
      <c r="A297" s="22">
        <v>41919</v>
      </c>
      <c r="B297" s="23">
        <v>1159</v>
      </c>
      <c r="C297" s="23">
        <v>1227</v>
      </c>
      <c r="D297" s="23">
        <v>1295</v>
      </c>
      <c r="E297" s="23">
        <v>1323</v>
      </c>
      <c r="F297" s="23">
        <v>52.03</v>
      </c>
      <c r="G297" s="23">
        <f t="shared" si="19"/>
        <v>5056.03</v>
      </c>
      <c r="H297" s="23">
        <v>4857</v>
      </c>
      <c r="I297" s="23">
        <f t="shared" si="20"/>
        <v>199.03</v>
      </c>
      <c r="J297" s="23">
        <v>5076</v>
      </c>
      <c r="K297" s="23">
        <v>6.497</v>
      </c>
      <c r="L297" s="23">
        <v>76.14</v>
      </c>
      <c r="M297" s="23" t="s">
        <v>405</v>
      </c>
    </row>
    <row r="298" spans="1:13">
      <c r="A298" s="22">
        <v>41920</v>
      </c>
      <c r="B298" s="23">
        <v>40</v>
      </c>
      <c r="C298" s="23">
        <v>1152</v>
      </c>
      <c r="D298" s="23">
        <v>1176</v>
      </c>
      <c r="E298" s="23">
        <v>1222</v>
      </c>
      <c r="F298" s="23">
        <v>44.4</v>
      </c>
      <c r="G298" s="23">
        <f t="shared" si="19"/>
        <v>3634.4</v>
      </c>
      <c r="H298" s="23">
        <v>3439.5</v>
      </c>
      <c r="I298" s="23">
        <f t="shared" si="20"/>
        <v>194.9</v>
      </c>
      <c r="J298" s="23">
        <v>3627</v>
      </c>
      <c r="K298" s="23"/>
      <c r="L298" s="23"/>
      <c r="M298" s="121" t="s">
        <v>406</v>
      </c>
    </row>
    <row r="299" spans="1:13">
      <c r="A299" s="22"/>
      <c r="B299" s="23"/>
      <c r="C299" s="23"/>
      <c r="D299" s="23"/>
      <c r="E299" s="23"/>
      <c r="F299" s="23"/>
      <c r="G299" s="23">
        <f t="shared" si="19"/>
        <v>0</v>
      </c>
      <c r="H299" s="23"/>
      <c r="I299" s="23">
        <f t="shared" si="20"/>
        <v>0</v>
      </c>
      <c r="J299" s="23"/>
      <c r="K299" s="23"/>
      <c r="L299" s="23"/>
      <c r="M299" s="121"/>
    </row>
    <row r="300" ht="28" spans="1:13">
      <c r="A300" s="22">
        <v>41921</v>
      </c>
      <c r="B300" s="23"/>
      <c r="C300" s="23">
        <v>1199</v>
      </c>
      <c r="D300" s="23">
        <v>1193</v>
      </c>
      <c r="E300" s="23">
        <v>1212</v>
      </c>
      <c r="F300" s="23">
        <v>44.14</v>
      </c>
      <c r="G300" s="23">
        <f t="shared" si="19"/>
        <v>3648.14</v>
      </c>
      <c r="H300" s="23">
        <v>3490.5</v>
      </c>
      <c r="I300" s="23">
        <f t="shared" si="20"/>
        <v>157.64</v>
      </c>
      <c r="J300" s="23">
        <v>3685</v>
      </c>
      <c r="K300" s="23">
        <v>6.057</v>
      </c>
      <c r="L300" s="23">
        <v>5929</v>
      </c>
      <c r="M300" s="23" t="s">
        <v>407</v>
      </c>
    </row>
    <row r="301" ht="28" spans="1:13">
      <c r="A301" s="22">
        <v>41922</v>
      </c>
      <c r="B301" s="23"/>
      <c r="C301" s="23">
        <v>1232</v>
      </c>
      <c r="D301" s="23">
        <v>1198</v>
      </c>
      <c r="E301" s="23">
        <v>1210</v>
      </c>
      <c r="F301" s="23">
        <v>44.52</v>
      </c>
      <c r="G301" s="23">
        <f t="shared" si="19"/>
        <v>3684.52</v>
      </c>
      <c r="H301" s="23">
        <v>3535.5</v>
      </c>
      <c r="I301" s="23">
        <f t="shared" si="20"/>
        <v>149.02</v>
      </c>
      <c r="J301" s="23">
        <v>3715</v>
      </c>
      <c r="K301" s="23">
        <v>6.172</v>
      </c>
      <c r="L301" s="23">
        <v>58.66</v>
      </c>
      <c r="M301" s="23" t="s">
        <v>407</v>
      </c>
    </row>
    <row r="302" ht="42" spans="1:13">
      <c r="A302" s="22">
        <v>41923</v>
      </c>
      <c r="B302" s="23"/>
      <c r="C302" s="23">
        <v>1091</v>
      </c>
      <c r="D302" s="23">
        <v>1057</v>
      </c>
      <c r="E302" s="23">
        <v>1066</v>
      </c>
      <c r="F302" s="23">
        <v>30.15</v>
      </c>
      <c r="G302" s="23">
        <f t="shared" ref="G302:G366" si="21">B302+C302+D302+E302+F302</f>
        <v>3244.15</v>
      </c>
      <c r="H302" s="23">
        <v>3108</v>
      </c>
      <c r="I302" s="23">
        <f t="shared" ref="I302:I366" si="22">G302-H302</f>
        <v>136.15</v>
      </c>
      <c r="J302" s="23">
        <v>3260</v>
      </c>
      <c r="K302" s="23">
        <v>6.284</v>
      </c>
      <c r="L302" s="23">
        <v>50.56</v>
      </c>
      <c r="M302" s="23" t="s">
        <v>408</v>
      </c>
    </row>
    <row r="303" ht="28" spans="1:13">
      <c r="A303" s="22">
        <v>41924</v>
      </c>
      <c r="B303" s="23"/>
      <c r="C303" s="23">
        <v>1148</v>
      </c>
      <c r="D303" s="23">
        <v>1227</v>
      </c>
      <c r="E303" s="23">
        <v>1239</v>
      </c>
      <c r="F303" s="23">
        <v>34.77</v>
      </c>
      <c r="G303" s="23">
        <f t="shared" si="21"/>
        <v>3648.77</v>
      </c>
      <c r="H303" s="23">
        <v>3514.5</v>
      </c>
      <c r="I303" s="23">
        <f t="shared" si="22"/>
        <v>134.27</v>
      </c>
      <c r="J303" s="23"/>
      <c r="K303" s="23"/>
      <c r="L303" s="23"/>
      <c r="M303" s="23" t="s">
        <v>407</v>
      </c>
    </row>
    <row r="304" ht="28" spans="1:13">
      <c r="A304" s="22">
        <v>41925</v>
      </c>
      <c r="B304" s="23"/>
      <c r="C304" s="23">
        <v>1266</v>
      </c>
      <c r="D304" s="23">
        <v>1221</v>
      </c>
      <c r="E304" s="23">
        <v>1207</v>
      </c>
      <c r="F304" s="23">
        <v>34.84</v>
      </c>
      <c r="G304" s="23">
        <f t="shared" si="21"/>
        <v>3728.84</v>
      </c>
      <c r="H304" s="23">
        <v>3570.75</v>
      </c>
      <c r="I304" s="23">
        <f t="shared" si="22"/>
        <v>158.09</v>
      </c>
      <c r="J304" s="23">
        <v>3764</v>
      </c>
      <c r="K304" s="23">
        <v>6.439</v>
      </c>
      <c r="L304" s="23">
        <v>56.97</v>
      </c>
      <c r="M304" s="23" t="s">
        <v>407</v>
      </c>
    </row>
    <row r="305" ht="28" spans="1:13">
      <c r="A305" s="22">
        <v>41926</v>
      </c>
      <c r="B305" s="23"/>
      <c r="C305" s="23">
        <v>1222</v>
      </c>
      <c r="D305" s="23">
        <v>1165</v>
      </c>
      <c r="E305" s="23">
        <v>1166</v>
      </c>
      <c r="F305" s="23">
        <v>34</v>
      </c>
      <c r="G305" s="23">
        <f t="shared" si="21"/>
        <v>3587</v>
      </c>
      <c r="H305" s="23">
        <v>3429.75</v>
      </c>
      <c r="I305" s="23">
        <f t="shared" si="22"/>
        <v>157.25</v>
      </c>
      <c r="J305" s="23">
        <v>3621</v>
      </c>
      <c r="K305" s="23">
        <v>6.362</v>
      </c>
      <c r="L305" s="23">
        <v>55.47</v>
      </c>
      <c r="M305" s="23" t="s">
        <v>407</v>
      </c>
    </row>
    <row r="306" ht="28" spans="1:13">
      <c r="A306" s="22">
        <v>41927</v>
      </c>
      <c r="B306" s="23"/>
      <c r="C306" s="23">
        <v>1125</v>
      </c>
      <c r="D306" s="23">
        <v>1080</v>
      </c>
      <c r="E306" s="23">
        <v>1094</v>
      </c>
      <c r="F306" s="23">
        <v>32.36</v>
      </c>
      <c r="G306" s="23">
        <f t="shared" si="21"/>
        <v>3331.36</v>
      </c>
      <c r="H306" s="23">
        <v>3183</v>
      </c>
      <c r="I306" s="23">
        <f t="shared" si="22"/>
        <v>148.36</v>
      </c>
      <c r="J306" s="23">
        <v>3371</v>
      </c>
      <c r="K306" s="23">
        <v>5.931</v>
      </c>
      <c r="L306" s="23">
        <v>55.39</v>
      </c>
      <c r="M306" s="23" t="s">
        <v>409</v>
      </c>
    </row>
    <row r="307" ht="42" spans="1:13">
      <c r="A307" s="22">
        <v>41928</v>
      </c>
      <c r="B307" s="23"/>
      <c r="C307" s="23">
        <v>1063</v>
      </c>
      <c r="D307" s="23">
        <v>1017</v>
      </c>
      <c r="E307" s="23">
        <v>1072</v>
      </c>
      <c r="F307" s="23">
        <v>26.56</v>
      </c>
      <c r="G307" s="23">
        <f t="shared" si="21"/>
        <v>3178.56</v>
      </c>
      <c r="H307" s="23">
        <v>3029.25</v>
      </c>
      <c r="I307" s="23">
        <f t="shared" si="22"/>
        <v>149.31</v>
      </c>
      <c r="J307" s="23">
        <v>3222</v>
      </c>
      <c r="K307" s="23">
        <v>6.268</v>
      </c>
      <c r="L307" s="23">
        <v>50.1</v>
      </c>
      <c r="M307" s="23" t="s">
        <v>410</v>
      </c>
    </row>
    <row r="308" ht="56" spans="1:13">
      <c r="A308" s="22">
        <v>41929</v>
      </c>
      <c r="B308" s="23"/>
      <c r="C308" s="23">
        <v>1209</v>
      </c>
      <c r="D308" s="23">
        <v>1148</v>
      </c>
      <c r="E308" s="23">
        <v>1277</v>
      </c>
      <c r="F308" s="23">
        <v>30.23</v>
      </c>
      <c r="G308" s="23">
        <f t="shared" si="21"/>
        <v>3664.23</v>
      </c>
      <c r="H308" s="23">
        <v>3507.75</v>
      </c>
      <c r="I308" s="23">
        <f t="shared" si="22"/>
        <v>156.48</v>
      </c>
      <c r="J308" s="23">
        <v>3708</v>
      </c>
      <c r="K308" s="23">
        <v>6.361</v>
      </c>
      <c r="L308" s="23">
        <v>56.81</v>
      </c>
      <c r="M308" s="23" t="s">
        <v>411</v>
      </c>
    </row>
    <row r="309" ht="28" spans="1:13">
      <c r="A309" s="22">
        <v>41930</v>
      </c>
      <c r="B309" s="23"/>
      <c r="C309" s="23">
        <v>1204</v>
      </c>
      <c r="D309" s="23">
        <v>1181</v>
      </c>
      <c r="E309" s="23">
        <v>1271</v>
      </c>
      <c r="F309" s="23">
        <v>29.99</v>
      </c>
      <c r="G309" s="23">
        <f t="shared" si="21"/>
        <v>3685.99</v>
      </c>
      <c r="H309" s="23">
        <v>3530.25</v>
      </c>
      <c r="I309" s="23">
        <f t="shared" si="22"/>
        <v>155.74</v>
      </c>
      <c r="J309" s="23">
        <v>3719</v>
      </c>
      <c r="K309" s="23">
        <v>6.385</v>
      </c>
      <c r="L309" s="23">
        <v>56.76</v>
      </c>
      <c r="M309" s="23" t="s">
        <v>407</v>
      </c>
    </row>
    <row r="310" ht="28" spans="1:13">
      <c r="A310" s="22">
        <v>41931</v>
      </c>
      <c r="B310" s="23"/>
      <c r="C310" s="23">
        <v>1160</v>
      </c>
      <c r="D310" s="23">
        <v>1171</v>
      </c>
      <c r="E310" s="23">
        <v>1197</v>
      </c>
      <c r="F310" s="23">
        <v>30.33</v>
      </c>
      <c r="G310" s="23">
        <f t="shared" si="21"/>
        <v>3558.33</v>
      </c>
      <c r="H310" s="23">
        <v>3405</v>
      </c>
      <c r="I310" s="23">
        <f t="shared" si="22"/>
        <v>153.33</v>
      </c>
      <c r="J310" s="23">
        <v>3599</v>
      </c>
      <c r="K310" s="23">
        <v>6.129</v>
      </c>
      <c r="L310" s="23">
        <v>57.23</v>
      </c>
      <c r="M310" s="23" t="s">
        <v>407</v>
      </c>
    </row>
    <row r="311" ht="28" spans="1:13">
      <c r="A311" s="22">
        <v>41932</v>
      </c>
      <c r="B311" s="23"/>
      <c r="C311" s="23">
        <v>1124</v>
      </c>
      <c r="D311" s="23">
        <v>1158</v>
      </c>
      <c r="E311" s="23">
        <v>1197</v>
      </c>
      <c r="F311" s="23">
        <v>29.62</v>
      </c>
      <c r="G311" s="23">
        <f t="shared" si="21"/>
        <v>3508.62</v>
      </c>
      <c r="H311" s="23">
        <v>3354.75</v>
      </c>
      <c r="I311" s="23">
        <f t="shared" si="22"/>
        <v>153.87</v>
      </c>
      <c r="J311" s="23">
        <v>3547</v>
      </c>
      <c r="K311" s="23">
        <v>5.976</v>
      </c>
      <c r="L311" s="23">
        <v>57.84</v>
      </c>
      <c r="M311" s="23" t="s">
        <v>412</v>
      </c>
    </row>
    <row r="312" ht="28" spans="1:13">
      <c r="A312" s="22">
        <v>41933</v>
      </c>
      <c r="B312" s="23"/>
      <c r="C312" s="23">
        <v>1171</v>
      </c>
      <c r="D312" s="23">
        <v>1205</v>
      </c>
      <c r="E312" s="23">
        <v>1221</v>
      </c>
      <c r="F312" s="23">
        <v>29.69</v>
      </c>
      <c r="G312" s="23">
        <f t="shared" si="21"/>
        <v>3626.69</v>
      </c>
      <c r="H312" s="23">
        <v>3489</v>
      </c>
      <c r="I312" s="23">
        <f t="shared" si="22"/>
        <v>137.69</v>
      </c>
      <c r="J312" s="23">
        <v>3691</v>
      </c>
      <c r="K312" s="23">
        <v>5.094</v>
      </c>
      <c r="L312" s="23">
        <v>70.62</v>
      </c>
      <c r="M312" s="23" t="s">
        <v>413</v>
      </c>
    </row>
    <row r="313" ht="28" spans="1:13">
      <c r="A313" s="22">
        <v>41934</v>
      </c>
      <c r="B313" s="23"/>
      <c r="C313" s="23">
        <v>1187</v>
      </c>
      <c r="D313" s="23">
        <v>1181</v>
      </c>
      <c r="E313" s="23">
        <v>1136</v>
      </c>
      <c r="F313" s="23">
        <v>29.47</v>
      </c>
      <c r="G313" s="23">
        <f t="shared" si="21"/>
        <v>3533.47</v>
      </c>
      <c r="H313" s="23">
        <v>3384.75</v>
      </c>
      <c r="I313" s="23">
        <f t="shared" si="22"/>
        <v>148.72</v>
      </c>
      <c r="J313" s="23">
        <v>3585</v>
      </c>
      <c r="K313" s="23">
        <v>6.017</v>
      </c>
      <c r="L313" s="23">
        <v>58.07</v>
      </c>
      <c r="M313" s="23" t="s">
        <v>414</v>
      </c>
    </row>
    <row r="314" ht="42" spans="1:13">
      <c r="A314" s="22">
        <v>41935</v>
      </c>
      <c r="B314" s="23"/>
      <c r="C314" s="23">
        <v>1159</v>
      </c>
      <c r="D314" s="23">
        <v>1131</v>
      </c>
      <c r="E314" s="23">
        <v>316</v>
      </c>
      <c r="F314" s="23">
        <v>27.9</v>
      </c>
      <c r="G314" s="23">
        <f t="shared" si="21"/>
        <v>2633.9</v>
      </c>
      <c r="H314" s="23">
        <v>2490.75</v>
      </c>
      <c r="I314" s="23">
        <f t="shared" si="22"/>
        <v>143.15</v>
      </c>
      <c r="J314" s="23">
        <v>2694</v>
      </c>
      <c r="K314" s="23">
        <v>5.928</v>
      </c>
      <c r="L314" s="23">
        <v>44.29</v>
      </c>
      <c r="M314" s="23" t="s">
        <v>415</v>
      </c>
    </row>
    <row r="315" ht="28" spans="1:13">
      <c r="A315" s="22">
        <v>41936</v>
      </c>
      <c r="B315" s="23"/>
      <c r="C315" s="23">
        <v>1051</v>
      </c>
      <c r="D315" s="23">
        <v>1029</v>
      </c>
      <c r="E315" s="23">
        <v>1002</v>
      </c>
      <c r="F315" s="23">
        <v>33.39</v>
      </c>
      <c r="G315" s="23">
        <f t="shared" si="21"/>
        <v>3115.39</v>
      </c>
      <c r="H315" s="23">
        <v>2977.5</v>
      </c>
      <c r="I315" s="23">
        <f t="shared" si="22"/>
        <v>137.89</v>
      </c>
      <c r="J315" s="23">
        <v>3186</v>
      </c>
      <c r="K315" s="23">
        <v>5.155</v>
      </c>
      <c r="L315" s="23">
        <v>60.23</v>
      </c>
      <c r="M315" s="23" t="s">
        <v>416</v>
      </c>
    </row>
    <row r="316" ht="28" spans="1:13">
      <c r="A316" s="22">
        <v>41937</v>
      </c>
      <c r="B316" s="23"/>
      <c r="C316" s="23">
        <v>1171</v>
      </c>
      <c r="D316" s="23">
        <v>1142</v>
      </c>
      <c r="E316" s="23">
        <v>1128</v>
      </c>
      <c r="F316" s="23">
        <v>38.03</v>
      </c>
      <c r="G316" s="23">
        <f t="shared" si="21"/>
        <v>3479.03</v>
      </c>
      <c r="H316" s="23">
        <v>3328.5</v>
      </c>
      <c r="I316" s="23">
        <f t="shared" si="22"/>
        <v>150.53</v>
      </c>
      <c r="J316" s="23">
        <v>3547</v>
      </c>
      <c r="K316" s="23">
        <v>5.73</v>
      </c>
      <c r="L316" s="23">
        <v>60.33</v>
      </c>
      <c r="M316" s="23" t="s">
        <v>417</v>
      </c>
    </row>
    <row r="317" ht="28" spans="1:13">
      <c r="A317" s="22">
        <v>41938</v>
      </c>
      <c r="B317" s="23"/>
      <c r="C317" s="23">
        <v>933</v>
      </c>
      <c r="D317" s="23">
        <v>910</v>
      </c>
      <c r="E317" s="23">
        <v>880</v>
      </c>
      <c r="F317" s="23">
        <v>30.35</v>
      </c>
      <c r="G317" s="23">
        <f t="shared" si="21"/>
        <v>2753.35</v>
      </c>
      <c r="H317" s="23">
        <v>2611.5</v>
      </c>
      <c r="I317" s="23">
        <f t="shared" si="22"/>
        <v>141.85</v>
      </c>
      <c r="J317" s="23">
        <v>2793</v>
      </c>
      <c r="K317" s="23">
        <v>4.498</v>
      </c>
      <c r="L317" s="23">
        <v>60.52</v>
      </c>
      <c r="M317" s="23" t="s">
        <v>416</v>
      </c>
    </row>
    <row r="318" ht="28" spans="1:13">
      <c r="A318" s="22">
        <v>41939</v>
      </c>
      <c r="B318" s="23"/>
      <c r="C318" s="23">
        <v>1023</v>
      </c>
      <c r="D318" s="23">
        <v>995</v>
      </c>
      <c r="E318" s="23">
        <v>985</v>
      </c>
      <c r="F318" s="23">
        <v>33.97</v>
      </c>
      <c r="G318" s="23">
        <f t="shared" si="21"/>
        <v>3036.97</v>
      </c>
      <c r="H318" s="23">
        <v>2895</v>
      </c>
      <c r="I318" s="23">
        <f t="shared" si="22"/>
        <v>141.97</v>
      </c>
      <c r="J318" s="23">
        <v>3082</v>
      </c>
      <c r="K318" s="23">
        <v>5.008</v>
      </c>
      <c r="L318" s="23">
        <v>59.98</v>
      </c>
      <c r="M318" s="23" t="s">
        <v>418</v>
      </c>
    </row>
    <row r="319" ht="42" spans="1:13">
      <c r="A319" s="22">
        <v>41940</v>
      </c>
      <c r="B319" s="23"/>
      <c r="C319" s="23">
        <v>96</v>
      </c>
      <c r="D319" s="23">
        <v>91</v>
      </c>
      <c r="E319" s="23">
        <v>85</v>
      </c>
      <c r="F319" s="23">
        <v>3.84</v>
      </c>
      <c r="G319" s="23">
        <f t="shared" si="21"/>
        <v>275.84</v>
      </c>
      <c r="H319" s="23">
        <v>209.25</v>
      </c>
      <c r="I319" s="23">
        <f t="shared" si="22"/>
        <v>66.59</v>
      </c>
      <c r="J319" s="23">
        <v>317</v>
      </c>
      <c r="K319" s="23"/>
      <c r="L319" s="23"/>
      <c r="M319" s="23" t="s">
        <v>419</v>
      </c>
    </row>
    <row r="320" ht="42" spans="1:13">
      <c r="A320" s="22">
        <v>41941</v>
      </c>
      <c r="B320" s="23"/>
      <c r="C320" s="23">
        <v>204</v>
      </c>
      <c r="D320" s="23">
        <v>197</v>
      </c>
      <c r="E320" s="23"/>
      <c r="F320" s="23">
        <v>6.18</v>
      </c>
      <c r="G320" s="23">
        <f t="shared" si="21"/>
        <v>407.18</v>
      </c>
      <c r="H320" s="23">
        <v>396</v>
      </c>
      <c r="I320" s="23">
        <v>11.18</v>
      </c>
      <c r="J320" s="23"/>
      <c r="K320" s="23"/>
      <c r="L320" s="23"/>
      <c r="M320" s="23" t="s">
        <v>420</v>
      </c>
    </row>
    <row r="321" ht="56" spans="1:13">
      <c r="A321" s="22">
        <v>41942</v>
      </c>
      <c r="B321" s="23"/>
      <c r="C321" s="23">
        <v>480</v>
      </c>
      <c r="D321" s="23">
        <v>470</v>
      </c>
      <c r="E321" s="23"/>
      <c r="F321" s="23">
        <v>15.99</v>
      </c>
      <c r="G321" s="23">
        <f t="shared" si="21"/>
        <v>965.99</v>
      </c>
      <c r="H321" s="23">
        <v>899.25</v>
      </c>
      <c r="I321" s="23">
        <v>66.74</v>
      </c>
      <c r="J321" s="23"/>
      <c r="K321" s="23"/>
      <c r="L321" s="23"/>
      <c r="M321" s="23" t="s">
        <v>421</v>
      </c>
    </row>
    <row r="322" ht="28" spans="1:13">
      <c r="A322" s="22">
        <v>41943</v>
      </c>
      <c r="B322" s="23"/>
      <c r="C322" s="23">
        <v>758</v>
      </c>
      <c r="D322" s="23">
        <v>740</v>
      </c>
      <c r="E322" s="23">
        <v>734</v>
      </c>
      <c r="F322" s="23">
        <v>24.58</v>
      </c>
      <c r="G322" s="23">
        <v>2256.58</v>
      </c>
      <c r="H322" s="23">
        <v>2142</v>
      </c>
      <c r="I322" s="23">
        <v>114.58</v>
      </c>
      <c r="J322" s="23"/>
      <c r="K322" s="23"/>
      <c r="L322" s="23"/>
      <c r="M322" s="23" t="s">
        <v>422</v>
      </c>
    </row>
    <row r="323" spans="1:13">
      <c r="A323" s="95"/>
      <c r="B323" s="96"/>
      <c r="C323" s="96"/>
      <c r="D323" s="96"/>
      <c r="E323" s="96"/>
      <c r="F323" s="96"/>
      <c r="G323" s="96">
        <f>B323+C323+D323+E323+F323</f>
        <v>0</v>
      </c>
      <c r="H323" s="96"/>
      <c r="I323" s="96"/>
      <c r="J323" s="96"/>
      <c r="K323" s="96"/>
      <c r="L323" s="96"/>
      <c r="M323" s="96"/>
    </row>
    <row r="324" ht="28" spans="1:13">
      <c r="A324" s="22">
        <v>41944</v>
      </c>
      <c r="B324" s="23"/>
      <c r="C324" s="23">
        <v>1000</v>
      </c>
      <c r="D324" s="23">
        <v>978</v>
      </c>
      <c r="E324" s="23">
        <v>964</v>
      </c>
      <c r="F324" s="23">
        <v>33.64</v>
      </c>
      <c r="G324" s="23">
        <f t="shared" si="21"/>
        <v>2975.64</v>
      </c>
      <c r="H324" s="23">
        <v>2849.25</v>
      </c>
      <c r="I324" s="23">
        <v>126.39</v>
      </c>
      <c r="J324" s="23"/>
      <c r="K324" s="23"/>
      <c r="L324" s="23"/>
      <c r="M324" s="23" t="s">
        <v>422</v>
      </c>
    </row>
    <row r="325" ht="28" spans="1:13">
      <c r="A325" s="22">
        <v>41945</v>
      </c>
      <c r="B325" s="23"/>
      <c r="C325" s="23">
        <v>1035</v>
      </c>
      <c r="D325" s="23">
        <v>1008</v>
      </c>
      <c r="E325" s="23">
        <v>980</v>
      </c>
      <c r="F325" s="23">
        <v>36</v>
      </c>
      <c r="G325" s="23">
        <f t="shared" si="21"/>
        <v>3059</v>
      </c>
      <c r="H325" s="23">
        <v>2928.75</v>
      </c>
      <c r="I325" s="23">
        <v>130.25</v>
      </c>
      <c r="J325" s="23"/>
      <c r="K325" s="23"/>
      <c r="L325" s="23"/>
      <c r="M325" s="23" t="s">
        <v>422</v>
      </c>
    </row>
    <row r="326" ht="28" spans="1:13">
      <c r="A326" s="22">
        <v>41946</v>
      </c>
      <c r="B326" s="23"/>
      <c r="C326" s="23">
        <v>972</v>
      </c>
      <c r="D326" s="23">
        <v>927</v>
      </c>
      <c r="E326" s="23">
        <v>1034</v>
      </c>
      <c r="F326" s="23">
        <v>36.96</v>
      </c>
      <c r="G326" s="23">
        <f t="shared" si="21"/>
        <v>2969.96</v>
      </c>
      <c r="H326" s="23">
        <v>2853.75</v>
      </c>
      <c r="I326" s="23">
        <f t="shared" si="22"/>
        <v>116.21</v>
      </c>
      <c r="J326" s="23"/>
      <c r="K326" s="23"/>
      <c r="L326" s="23"/>
      <c r="M326" s="23" t="s">
        <v>423</v>
      </c>
    </row>
    <row r="327" ht="28" spans="1:13">
      <c r="A327" s="22">
        <v>41947</v>
      </c>
      <c r="B327" s="23"/>
      <c r="C327" s="23">
        <v>1052</v>
      </c>
      <c r="D327" s="23">
        <v>1006</v>
      </c>
      <c r="E327" s="23">
        <v>1033</v>
      </c>
      <c r="F327" s="23">
        <v>36.32</v>
      </c>
      <c r="G327" s="23">
        <f t="shared" si="21"/>
        <v>3127.32</v>
      </c>
      <c r="H327" s="23">
        <v>2996.25</v>
      </c>
      <c r="I327" s="23">
        <f t="shared" si="22"/>
        <v>131.07</v>
      </c>
      <c r="J327" s="23">
        <v>3147</v>
      </c>
      <c r="K327" s="23">
        <v>5.381</v>
      </c>
      <c r="L327" s="23">
        <v>57</v>
      </c>
      <c r="M327" s="23" t="s">
        <v>424</v>
      </c>
    </row>
    <row r="328" ht="28" spans="1:13">
      <c r="A328" s="22">
        <v>41948</v>
      </c>
      <c r="B328" s="23"/>
      <c r="C328" s="23">
        <v>1198</v>
      </c>
      <c r="D328" s="23">
        <v>1131</v>
      </c>
      <c r="E328" s="23">
        <v>1244</v>
      </c>
      <c r="F328" s="23">
        <v>39.8</v>
      </c>
      <c r="G328" s="23">
        <f t="shared" si="21"/>
        <v>3612.8</v>
      </c>
      <c r="H328" s="23">
        <v>3468.75</v>
      </c>
      <c r="I328" s="23">
        <f t="shared" si="22"/>
        <v>144.05</v>
      </c>
      <c r="J328" s="23">
        <v>3623</v>
      </c>
      <c r="K328" s="23">
        <v>5.793</v>
      </c>
      <c r="L328" s="23">
        <v>60.95</v>
      </c>
      <c r="M328" s="23" t="s">
        <v>424</v>
      </c>
    </row>
    <row r="329" ht="28" spans="1:13">
      <c r="A329" s="22">
        <v>41949</v>
      </c>
      <c r="B329" s="23"/>
      <c r="C329" s="23">
        <v>1216</v>
      </c>
      <c r="D329" s="23">
        <v>1159</v>
      </c>
      <c r="E329" s="23">
        <v>1300</v>
      </c>
      <c r="F329" s="23">
        <v>40.56</v>
      </c>
      <c r="G329" s="23">
        <f t="shared" si="21"/>
        <v>3715.56</v>
      </c>
      <c r="H329" s="23">
        <v>3567</v>
      </c>
      <c r="I329" s="23">
        <f t="shared" si="22"/>
        <v>148.56</v>
      </c>
      <c r="J329" s="23">
        <v>3739</v>
      </c>
      <c r="K329" s="23">
        <v>6.237</v>
      </c>
      <c r="L329" s="23">
        <v>58.42</v>
      </c>
      <c r="M329" s="23" t="s">
        <v>425</v>
      </c>
    </row>
    <row r="330" ht="42" spans="1:13">
      <c r="A330" s="22">
        <v>41950</v>
      </c>
      <c r="B330" s="23">
        <v>6</v>
      </c>
      <c r="C330" s="23">
        <v>1170</v>
      </c>
      <c r="D330" s="23">
        <v>1108</v>
      </c>
      <c r="E330" s="23">
        <v>1247</v>
      </c>
      <c r="F330" s="23">
        <v>56.77</v>
      </c>
      <c r="G330" s="23">
        <f t="shared" si="21"/>
        <v>3587.77</v>
      </c>
      <c r="H330" s="23">
        <v>3450</v>
      </c>
      <c r="I330" s="23">
        <f t="shared" si="22"/>
        <v>137.77</v>
      </c>
      <c r="J330" s="23">
        <v>3624</v>
      </c>
      <c r="K330" s="23">
        <v>6.146</v>
      </c>
      <c r="L330" s="23">
        <v>57.47</v>
      </c>
      <c r="M330" s="23" t="s">
        <v>426</v>
      </c>
    </row>
    <row r="331" ht="42" spans="1:13">
      <c r="A331" s="22">
        <v>41951</v>
      </c>
      <c r="B331" s="23">
        <v>1046</v>
      </c>
      <c r="C331" s="23">
        <v>1097</v>
      </c>
      <c r="D331" s="23">
        <v>1040</v>
      </c>
      <c r="E331" s="23">
        <v>1087</v>
      </c>
      <c r="F331" s="23">
        <v>65.07</v>
      </c>
      <c r="G331" s="23">
        <f t="shared" si="21"/>
        <v>4335.07</v>
      </c>
      <c r="H331" s="23">
        <v>4150.5</v>
      </c>
      <c r="I331" s="23">
        <f t="shared" si="22"/>
        <v>184.57</v>
      </c>
      <c r="J331" s="23">
        <v>4355</v>
      </c>
      <c r="K331" s="23">
        <v>5.763</v>
      </c>
      <c r="L331" s="23">
        <v>73.65</v>
      </c>
      <c r="M331" s="23" t="s">
        <v>427</v>
      </c>
    </row>
    <row r="332" spans="1:13">
      <c r="A332" s="22">
        <v>41952</v>
      </c>
      <c r="B332" s="23">
        <v>1040</v>
      </c>
      <c r="C332" s="23">
        <v>1102</v>
      </c>
      <c r="D332" s="23">
        <v>1052</v>
      </c>
      <c r="E332" s="23">
        <v>1169</v>
      </c>
      <c r="F332" s="23">
        <v>66.25</v>
      </c>
      <c r="G332" s="23">
        <f t="shared" si="21"/>
        <v>4429.25</v>
      </c>
      <c r="H332" s="23">
        <v>4255.5</v>
      </c>
      <c r="I332" s="23">
        <f t="shared" si="22"/>
        <v>173.75</v>
      </c>
      <c r="J332" s="23">
        <v>4458</v>
      </c>
      <c r="K332" s="23">
        <v>5.723</v>
      </c>
      <c r="L332" s="23">
        <v>75.92</v>
      </c>
      <c r="M332" s="23" t="s">
        <v>428</v>
      </c>
    </row>
    <row r="333" spans="1:13">
      <c r="A333" s="22">
        <v>41953</v>
      </c>
      <c r="B333" s="23">
        <v>950</v>
      </c>
      <c r="C333" s="23">
        <v>1001</v>
      </c>
      <c r="D333" s="23">
        <v>989</v>
      </c>
      <c r="E333" s="23">
        <v>1035</v>
      </c>
      <c r="F333" s="23">
        <v>57.55</v>
      </c>
      <c r="G333" s="23">
        <f t="shared" si="21"/>
        <v>4032.55</v>
      </c>
      <c r="H333" s="23">
        <v>3867</v>
      </c>
      <c r="I333" s="23">
        <f t="shared" si="22"/>
        <v>165.55</v>
      </c>
      <c r="J333" s="23">
        <v>4058</v>
      </c>
      <c r="K333" s="23">
        <v>5.201</v>
      </c>
      <c r="L333" s="23">
        <v>76.04</v>
      </c>
      <c r="M333" s="23" t="s">
        <v>428</v>
      </c>
    </row>
    <row r="334" ht="42" spans="1:13">
      <c r="A334" s="22">
        <v>41954</v>
      </c>
      <c r="B334" s="23">
        <v>899</v>
      </c>
      <c r="C334" s="23">
        <v>950</v>
      </c>
      <c r="D334" s="23">
        <v>1006</v>
      </c>
      <c r="E334" s="23">
        <v>967</v>
      </c>
      <c r="F334" s="23">
        <v>52.43</v>
      </c>
      <c r="G334" s="23">
        <f t="shared" si="21"/>
        <v>3874.43</v>
      </c>
      <c r="H334" s="23">
        <v>3708</v>
      </c>
      <c r="I334" s="23">
        <f t="shared" si="22"/>
        <v>166.43</v>
      </c>
      <c r="J334" s="23">
        <v>3894</v>
      </c>
      <c r="K334" s="23">
        <v>4.926</v>
      </c>
      <c r="L334" s="23">
        <v>77.04</v>
      </c>
      <c r="M334" s="23" t="s">
        <v>429</v>
      </c>
    </row>
    <row r="335" spans="1:13">
      <c r="A335" s="22">
        <v>41955</v>
      </c>
      <c r="B335" s="23">
        <v>910</v>
      </c>
      <c r="C335" s="23">
        <v>1017</v>
      </c>
      <c r="D335" s="23">
        <v>1035</v>
      </c>
      <c r="E335" s="23">
        <v>1015</v>
      </c>
      <c r="F335" s="23">
        <v>54.88</v>
      </c>
      <c r="G335" s="23">
        <f t="shared" si="21"/>
        <v>4031.88</v>
      </c>
      <c r="H335" s="23">
        <v>3864</v>
      </c>
      <c r="I335" s="23">
        <f t="shared" si="22"/>
        <v>167.88</v>
      </c>
      <c r="J335" s="23">
        <v>4057</v>
      </c>
      <c r="K335" s="23">
        <v>5.1</v>
      </c>
      <c r="L335" s="23">
        <v>77.53</v>
      </c>
      <c r="M335" s="23" t="s">
        <v>428</v>
      </c>
    </row>
    <row r="336" spans="1:13">
      <c r="A336" s="22">
        <v>41956</v>
      </c>
      <c r="B336" s="23">
        <v>905</v>
      </c>
      <c r="C336" s="23">
        <v>1023</v>
      </c>
      <c r="D336" s="23">
        <v>1000</v>
      </c>
      <c r="E336" s="23">
        <v>990</v>
      </c>
      <c r="F336" s="23">
        <v>51.65</v>
      </c>
      <c r="G336" s="23">
        <f t="shared" si="21"/>
        <v>3969.65</v>
      </c>
      <c r="H336" s="23">
        <v>3801</v>
      </c>
      <c r="I336" s="23">
        <f t="shared" si="22"/>
        <v>168.65</v>
      </c>
      <c r="J336" s="23">
        <v>3991</v>
      </c>
      <c r="K336" s="23">
        <v>4.986</v>
      </c>
      <c r="L336" s="23">
        <v>78.01</v>
      </c>
      <c r="M336" s="23" t="s">
        <v>428</v>
      </c>
    </row>
    <row r="337" ht="42" spans="1:13">
      <c r="A337" s="22">
        <v>41957</v>
      </c>
      <c r="B337" s="23">
        <v>842</v>
      </c>
      <c r="C337" s="23">
        <v>905</v>
      </c>
      <c r="D337" s="23">
        <v>882</v>
      </c>
      <c r="E337" s="23">
        <v>861</v>
      </c>
      <c r="F337" s="23">
        <v>42.65</v>
      </c>
      <c r="G337" s="23">
        <f t="shared" si="21"/>
        <v>3532.65</v>
      </c>
      <c r="H337" s="23">
        <v>3389.25</v>
      </c>
      <c r="I337" s="23">
        <f t="shared" si="22"/>
        <v>143.4</v>
      </c>
      <c r="J337" s="23">
        <v>3579</v>
      </c>
      <c r="K337" s="23">
        <v>4.646</v>
      </c>
      <c r="L337" s="23">
        <v>75.08</v>
      </c>
      <c r="M337" s="23" t="s">
        <v>430</v>
      </c>
    </row>
    <row r="338" spans="1:13">
      <c r="A338" s="22">
        <v>41958</v>
      </c>
      <c r="B338" s="23">
        <v>695</v>
      </c>
      <c r="C338" s="23">
        <v>729</v>
      </c>
      <c r="D338" s="23">
        <v>713</v>
      </c>
      <c r="E338" s="23">
        <v>690</v>
      </c>
      <c r="F338" s="23">
        <v>28.43</v>
      </c>
      <c r="G338" s="23">
        <f t="shared" si="21"/>
        <v>2855.43</v>
      </c>
      <c r="H338" s="23">
        <v>2739</v>
      </c>
      <c r="I338" s="23">
        <f t="shared" si="22"/>
        <v>116.43</v>
      </c>
      <c r="J338" s="23">
        <v>2851</v>
      </c>
      <c r="K338" s="23">
        <v>3.764</v>
      </c>
      <c r="L338" s="23">
        <v>73.82</v>
      </c>
      <c r="M338" s="23" t="s">
        <v>428</v>
      </c>
    </row>
    <row r="339" spans="1:13">
      <c r="A339" s="22">
        <v>41959</v>
      </c>
      <c r="B339" s="23">
        <v>792</v>
      </c>
      <c r="C339" s="23">
        <v>837</v>
      </c>
      <c r="D339" s="23">
        <v>819</v>
      </c>
      <c r="E339" s="23">
        <v>825</v>
      </c>
      <c r="F339" s="23">
        <v>37.41</v>
      </c>
      <c r="G339" s="23">
        <f t="shared" si="21"/>
        <v>3310.41</v>
      </c>
      <c r="H339" s="23">
        <v>3165.75</v>
      </c>
      <c r="I339" s="23">
        <f t="shared" si="22"/>
        <v>144.66</v>
      </c>
      <c r="J339" s="23">
        <v>3366</v>
      </c>
      <c r="K339" s="23">
        <v>4.314</v>
      </c>
      <c r="L339" s="23">
        <v>76.04</v>
      </c>
      <c r="M339" s="23" t="s">
        <v>428</v>
      </c>
    </row>
    <row r="340" ht="28" spans="1:13">
      <c r="A340" s="22">
        <v>41960</v>
      </c>
      <c r="B340" s="23">
        <v>887</v>
      </c>
      <c r="C340" s="23">
        <v>950</v>
      </c>
      <c r="D340" s="23">
        <v>916</v>
      </c>
      <c r="E340" s="23">
        <v>972</v>
      </c>
      <c r="F340" s="23">
        <v>37.37</v>
      </c>
      <c r="G340" s="23">
        <f t="shared" si="21"/>
        <v>3762.37</v>
      </c>
      <c r="H340" s="23">
        <v>3612.75</v>
      </c>
      <c r="I340" s="23">
        <f t="shared" si="22"/>
        <v>149.62</v>
      </c>
      <c r="J340" s="23">
        <v>3802</v>
      </c>
      <c r="K340" s="23">
        <v>5.035</v>
      </c>
      <c r="L340" s="23">
        <v>73.59</v>
      </c>
      <c r="M340" s="23" t="s">
        <v>431</v>
      </c>
    </row>
    <row r="341" ht="42" spans="1:13">
      <c r="A341" s="22">
        <v>41961</v>
      </c>
      <c r="B341" s="23">
        <v>877</v>
      </c>
      <c r="C341" s="23">
        <v>927</v>
      </c>
      <c r="D341" s="23">
        <v>882</v>
      </c>
      <c r="E341" s="23">
        <v>936</v>
      </c>
      <c r="F341" s="23">
        <v>47.83</v>
      </c>
      <c r="G341" s="23">
        <f t="shared" si="21"/>
        <v>3669.83</v>
      </c>
      <c r="H341" s="23">
        <v>3522</v>
      </c>
      <c r="I341" s="23">
        <f t="shared" si="22"/>
        <v>147.83</v>
      </c>
      <c r="J341" s="23">
        <v>3711</v>
      </c>
      <c r="K341" s="23">
        <v>5.049</v>
      </c>
      <c r="L341" s="23">
        <v>71.63</v>
      </c>
      <c r="M341" s="23" t="s">
        <v>432</v>
      </c>
    </row>
    <row r="342" spans="1:13">
      <c r="A342" s="22">
        <v>41962</v>
      </c>
      <c r="B342" s="23">
        <v>1017</v>
      </c>
      <c r="C342" s="23">
        <v>1079</v>
      </c>
      <c r="D342" s="23">
        <v>1074</v>
      </c>
      <c r="E342" s="23">
        <v>1105</v>
      </c>
      <c r="F342" s="23">
        <v>61.98</v>
      </c>
      <c r="G342" s="23">
        <f t="shared" si="21"/>
        <v>4336.98</v>
      </c>
      <c r="H342" s="23">
        <v>4165.5</v>
      </c>
      <c r="I342" s="23">
        <f t="shared" si="22"/>
        <v>171.48</v>
      </c>
      <c r="J342" s="23">
        <v>4370</v>
      </c>
      <c r="K342" s="23">
        <v>5.64</v>
      </c>
      <c r="L342" s="23">
        <v>75.51</v>
      </c>
      <c r="M342" s="23" t="s">
        <v>433</v>
      </c>
    </row>
    <row r="343" ht="28" spans="1:13">
      <c r="A343" s="22">
        <v>41963</v>
      </c>
      <c r="B343" s="23">
        <v>1074</v>
      </c>
      <c r="C343" s="23">
        <v>1143</v>
      </c>
      <c r="D343" s="23">
        <v>1142</v>
      </c>
      <c r="E343" s="23">
        <v>1172</v>
      </c>
      <c r="F343" s="23">
        <v>68.94</v>
      </c>
      <c r="G343" s="23">
        <f t="shared" si="21"/>
        <v>4599.94</v>
      </c>
      <c r="H343" s="23">
        <v>4428</v>
      </c>
      <c r="I343" s="23">
        <f t="shared" si="22"/>
        <v>171.94</v>
      </c>
      <c r="J343" s="23">
        <v>4636</v>
      </c>
      <c r="K343" s="23">
        <v>6.053</v>
      </c>
      <c r="L343" s="23">
        <v>74.64</v>
      </c>
      <c r="M343" s="23" t="s">
        <v>434</v>
      </c>
    </row>
    <row r="344" spans="1:13">
      <c r="A344" s="22">
        <v>41964</v>
      </c>
      <c r="B344" s="23">
        <v>995</v>
      </c>
      <c r="C344" s="23">
        <v>1057</v>
      </c>
      <c r="D344" s="23">
        <v>1086</v>
      </c>
      <c r="E344" s="23">
        <v>1078</v>
      </c>
      <c r="F344" s="23">
        <v>60.32</v>
      </c>
      <c r="G344" s="23">
        <f t="shared" si="21"/>
        <v>4276.32</v>
      </c>
      <c r="H344" s="23">
        <v>4108.5</v>
      </c>
      <c r="I344" s="23">
        <f t="shared" si="22"/>
        <v>167.82</v>
      </c>
      <c r="J344" s="23">
        <v>4334</v>
      </c>
      <c r="K344" s="23">
        <v>5.496</v>
      </c>
      <c r="L344" s="23">
        <v>76.85</v>
      </c>
      <c r="M344" s="23" t="s">
        <v>435</v>
      </c>
    </row>
    <row r="345" ht="28" spans="1:13">
      <c r="A345" s="22">
        <v>41965</v>
      </c>
      <c r="B345" s="23">
        <v>1029</v>
      </c>
      <c r="C345" s="23">
        <v>1108</v>
      </c>
      <c r="D345" s="23">
        <v>1131</v>
      </c>
      <c r="E345" s="23">
        <v>1111</v>
      </c>
      <c r="F345" s="23">
        <v>62.61</v>
      </c>
      <c r="G345" s="23">
        <f t="shared" si="21"/>
        <v>4441.61</v>
      </c>
      <c r="H345" s="23">
        <v>4267.5</v>
      </c>
      <c r="I345" s="23">
        <f t="shared" si="22"/>
        <v>174.11</v>
      </c>
      <c r="J345" s="23">
        <v>4471</v>
      </c>
      <c r="K345" s="23">
        <v>5.753</v>
      </c>
      <c r="L345" s="23">
        <v>75.74</v>
      </c>
      <c r="M345" s="23" t="s">
        <v>436</v>
      </c>
    </row>
    <row r="346" ht="42" spans="1:13">
      <c r="A346" s="22">
        <v>41966</v>
      </c>
      <c r="B346" s="23">
        <v>1006</v>
      </c>
      <c r="C346" s="23">
        <v>1102</v>
      </c>
      <c r="D346" s="23">
        <v>1102</v>
      </c>
      <c r="E346" s="23">
        <v>826</v>
      </c>
      <c r="F346" s="23">
        <v>61.33</v>
      </c>
      <c r="G346" s="23">
        <f t="shared" si="21"/>
        <v>4097.33</v>
      </c>
      <c r="H346" s="23">
        <v>3942</v>
      </c>
      <c r="I346" s="23">
        <f t="shared" si="22"/>
        <v>155.33</v>
      </c>
      <c r="J346" s="23">
        <v>4141</v>
      </c>
      <c r="K346" s="23">
        <v>5.741</v>
      </c>
      <c r="L346" s="23">
        <v>70.3</v>
      </c>
      <c r="M346" s="23" t="s">
        <v>437</v>
      </c>
    </row>
    <row r="347" ht="28" spans="1:13">
      <c r="A347" s="22">
        <v>41967</v>
      </c>
      <c r="B347" s="23">
        <v>996</v>
      </c>
      <c r="C347" s="23">
        <v>1114</v>
      </c>
      <c r="D347" s="23">
        <v>1091</v>
      </c>
      <c r="E347" s="23">
        <v>367</v>
      </c>
      <c r="F347" s="23">
        <v>59.29</v>
      </c>
      <c r="G347" s="23">
        <f t="shared" si="21"/>
        <v>3627.29</v>
      </c>
      <c r="H347" s="23">
        <v>3456</v>
      </c>
      <c r="I347" s="23">
        <f t="shared" si="22"/>
        <v>171.29</v>
      </c>
      <c r="J347" s="23">
        <v>3648</v>
      </c>
      <c r="K347" s="23">
        <v>5.608</v>
      </c>
      <c r="L347" s="23">
        <v>63.4</v>
      </c>
      <c r="M347" s="23" t="s">
        <v>438</v>
      </c>
    </row>
    <row r="348" spans="1:13">
      <c r="A348" s="22">
        <v>41968</v>
      </c>
      <c r="B348" s="23">
        <v>1006</v>
      </c>
      <c r="C348" s="23">
        <v>1102</v>
      </c>
      <c r="D348" s="23">
        <v>1063</v>
      </c>
      <c r="E348" s="23">
        <v>1035</v>
      </c>
      <c r="F348" s="23">
        <v>58.03</v>
      </c>
      <c r="G348" s="23">
        <f t="shared" si="21"/>
        <v>4264.03</v>
      </c>
      <c r="H348" s="23">
        <v>4095</v>
      </c>
      <c r="I348" s="23">
        <f t="shared" si="22"/>
        <v>169.03</v>
      </c>
      <c r="J348" s="23">
        <v>4291</v>
      </c>
      <c r="K348" s="23">
        <v>5.529</v>
      </c>
      <c r="L348" s="23">
        <v>75.64</v>
      </c>
      <c r="M348" s="23" t="s">
        <v>439</v>
      </c>
    </row>
    <row r="349" ht="28" spans="1:13">
      <c r="A349" s="22">
        <v>41969</v>
      </c>
      <c r="B349" s="23">
        <v>1057</v>
      </c>
      <c r="C349" s="23">
        <v>1125</v>
      </c>
      <c r="D349" s="23">
        <v>1085</v>
      </c>
      <c r="E349" s="23">
        <v>1031</v>
      </c>
      <c r="F349" s="23">
        <v>56.49</v>
      </c>
      <c r="G349" s="23">
        <f t="shared" si="21"/>
        <v>4354.49</v>
      </c>
      <c r="H349" s="23">
        <v>4188.75</v>
      </c>
      <c r="I349" s="23">
        <f t="shared" si="22"/>
        <v>165.74</v>
      </c>
      <c r="J349" s="23">
        <v>4386</v>
      </c>
      <c r="K349" s="23">
        <v>5.834</v>
      </c>
      <c r="L349" s="23">
        <v>73.27</v>
      </c>
      <c r="M349" s="23" t="s">
        <v>440</v>
      </c>
    </row>
    <row r="350" ht="28" spans="1:13">
      <c r="A350" s="22">
        <v>41970</v>
      </c>
      <c r="B350" s="23">
        <v>1063</v>
      </c>
      <c r="C350" s="23">
        <v>1131</v>
      </c>
      <c r="D350" s="23">
        <v>1091</v>
      </c>
      <c r="E350" s="23">
        <v>348</v>
      </c>
      <c r="F350" s="23">
        <v>56.47</v>
      </c>
      <c r="G350" s="23">
        <f t="shared" si="21"/>
        <v>3689.47</v>
      </c>
      <c r="H350" s="23">
        <v>3512.25</v>
      </c>
      <c r="I350" s="23">
        <f t="shared" si="22"/>
        <v>177.22</v>
      </c>
      <c r="J350" s="23">
        <v>3720</v>
      </c>
      <c r="K350" s="23">
        <v>5.761</v>
      </c>
      <c r="L350" s="23">
        <v>70.9</v>
      </c>
      <c r="M350" s="23" t="s">
        <v>441</v>
      </c>
    </row>
    <row r="351" ht="28" spans="1:13">
      <c r="A351" s="22">
        <v>41971</v>
      </c>
      <c r="B351" s="23">
        <v>1040</v>
      </c>
      <c r="C351" s="23">
        <v>1103</v>
      </c>
      <c r="D351" s="23">
        <v>1063</v>
      </c>
      <c r="E351" s="23">
        <v>874</v>
      </c>
      <c r="F351" s="23">
        <v>55.32</v>
      </c>
      <c r="G351" s="23">
        <f t="shared" si="21"/>
        <v>4135.32</v>
      </c>
      <c r="H351" s="23">
        <v>3983.25</v>
      </c>
      <c r="I351" s="23">
        <f t="shared" si="22"/>
        <v>152.07</v>
      </c>
      <c r="J351" s="23">
        <v>4173</v>
      </c>
      <c r="K351" s="23">
        <v>5.764</v>
      </c>
      <c r="L351" s="23">
        <v>68.53</v>
      </c>
      <c r="M351" s="23" t="s">
        <v>442</v>
      </c>
    </row>
    <row r="352" ht="28" spans="1:13">
      <c r="A352" s="22">
        <v>41972</v>
      </c>
      <c r="B352" s="23">
        <v>984</v>
      </c>
      <c r="C352" s="23">
        <v>1040</v>
      </c>
      <c r="D352" s="23">
        <v>1012</v>
      </c>
      <c r="E352" s="23"/>
      <c r="F352" s="23">
        <v>51.45</v>
      </c>
      <c r="G352" s="23">
        <f t="shared" si="21"/>
        <v>3087.45</v>
      </c>
      <c r="H352" s="23">
        <v>2931.75</v>
      </c>
      <c r="I352" s="23">
        <f t="shared" si="22"/>
        <v>155.7</v>
      </c>
      <c r="J352" s="23">
        <v>3115</v>
      </c>
      <c r="K352" s="23">
        <v>5.418</v>
      </c>
      <c r="L352" s="23">
        <v>66.16</v>
      </c>
      <c r="M352" s="23" t="s">
        <v>443</v>
      </c>
    </row>
    <row r="353" spans="1:13">
      <c r="A353" s="22">
        <v>41973</v>
      </c>
      <c r="B353" s="23">
        <v>978</v>
      </c>
      <c r="C353" s="23">
        <v>1040</v>
      </c>
      <c r="D353" s="23">
        <v>1023</v>
      </c>
      <c r="E353" s="23">
        <v>957</v>
      </c>
      <c r="F353" s="23">
        <v>51.77</v>
      </c>
      <c r="G353" s="23">
        <f t="shared" si="21"/>
        <v>4049.77</v>
      </c>
      <c r="H353" s="23">
        <v>3883.5</v>
      </c>
      <c r="I353" s="23">
        <f t="shared" si="22"/>
        <v>166.27</v>
      </c>
      <c r="J353" s="23">
        <v>4084</v>
      </c>
      <c r="K353" s="23">
        <v>5.426</v>
      </c>
      <c r="L353" s="23">
        <v>63.79</v>
      </c>
      <c r="M353" s="23" t="s">
        <v>444</v>
      </c>
    </row>
    <row r="354" s="117" customFormat="1" spans="1:13">
      <c r="A354" s="95"/>
      <c r="B354" s="96"/>
      <c r="C354" s="96"/>
      <c r="D354" s="96"/>
      <c r="E354" s="96"/>
      <c r="F354" s="96"/>
      <c r="G354" s="96"/>
      <c r="H354" s="96"/>
      <c r="I354" s="96"/>
      <c r="J354" s="96"/>
      <c r="K354" s="96"/>
      <c r="L354" s="96"/>
      <c r="M354" s="96"/>
    </row>
    <row r="355" ht="42" spans="1:13">
      <c r="A355" s="22">
        <v>41974</v>
      </c>
      <c r="B355" s="23">
        <v>904</v>
      </c>
      <c r="C355" s="23">
        <v>955</v>
      </c>
      <c r="D355" s="23">
        <v>967</v>
      </c>
      <c r="E355" s="23">
        <v>976</v>
      </c>
      <c r="F355" s="23">
        <v>46.94</v>
      </c>
      <c r="G355" s="23">
        <f t="shared" si="21"/>
        <v>3848.94</v>
      </c>
      <c r="H355" s="23">
        <v>3686.25</v>
      </c>
      <c r="I355" s="23">
        <f t="shared" si="22"/>
        <v>162.69</v>
      </c>
      <c r="J355" s="23">
        <v>3879</v>
      </c>
      <c r="K355" s="23">
        <v>5.317</v>
      </c>
      <c r="L355" s="23">
        <v>71.1</v>
      </c>
      <c r="M355" s="23" t="s">
        <v>445</v>
      </c>
    </row>
    <row r="356" spans="1:13">
      <c r="A356" s="22">
        <v>41975</v>
      </c>
      <c r="B356" s="23">
        <v>916</v>
      </c>
      <c r="C356" s="23">
        <v>995</v>
      </c>
      <c r="D356" s="23">
        <v>995</v>
      </c>
      <c r="E356" s="23">
        <v>1008</v>
      </c>
      <c r="F356" s="23">
        <v>51.67</v>
      </c>
      <c r="G356" s="23">
        <f t="shared" si="21"/>
        <v>3965.67</v>
      </c>
      <c r="H356" s="23">
        <v>3809.25</v>
      </c>
      <c r="I356" s="23">
        <f t="shared" si="22"/>
        <v>156.42</v>
      </c>
      <c r="J356" s="23">
        <v>4004</v>
      </c>
      <c r="K356" s="23">
        <v>5.251</v>
      </c>
      <c r="L356" s="23">
        <v>74.31</v>
      </c>
      <c r="M356" s="23" t="s">
        <v>446</v>
      </c>
    </row>
    <row r="357" spans="1:13">
      <c r="A357" s="22">
        <v>41976</v>
      </c>
      <c r="B357" s="23">
        <v>1035</v>
      </c>
      <c r="C357" s="23">
        <v>1131</v>
      </c>
      <c r="D357" s="23">
        <v>1108</v>
      </c>
      <c r="E357" s="23">
        <v>1113</v>
      </c>
      <c r="F357" s="23">
        <v>61.31</v>
      </c>
      <c r="G357" s="23">
        <f t="shared" si="21"/>
        <v>4448.31</v>
      </c>
      <c r="H357" s="23">
        <v>4266</v>
      </c>
      <c r="I357" s="23">
        <f t="shared" si="22"/>
        <v>182.31</v>
      </c>
      <c r="J357" s="23">
        <v>4468</v>
      </c>
      <c r="K357" s="23">
        <v>5.768</v>
      </c>
      <c r="L357" s="23">
        <v>75.49</v>
      </c>
      <c r="M357" s="23" t="s">
        <v>447</v>
      </c>
    </row>
    <row r="358" spans="1:13">
      <c r="A358" s="22">
        <v>41977</v>
      </c>
      <c r="B358" s="23">
        <v>1057</v>
      </c>
      <c r="C358" s="23">
        <v>1131</v>
      </c>
      <c r="D358" s="23">
        <v>1108</v>
      </c>
      <c r="E358" s="23">
        <v>1095</v>
      </c>
      <c r="F358" s="23">
        <v>62.69</v>
      </c>
      <c r="G358" s="23">
        <f t="shared" si="21"/>
        <v>4453.69</v>
      </c>
      <c r="H358" s="23">
        <v>4283.25</v>
      </c>
      <c r="I358" s="23">
        <f t="shared" si="22"/>
        <v>170.44</v>
      </c>
      <c r="J358" s="23">
        <v>4483</v>
      </c>
      <c r="K358" s="23">
        <v>5.81</v>
      </c>
      <c r="L358" s="23">
        <v>75.2</v>
      </c>
      <c r="M358" s="23"/>
    </row>
    <row r="359" spans="1:13">
      <c r="A359" s="22">
        <v>41978</v>
      </c>
      <c r="B359" s="23">
        <v>1023</v>
      </c>
      <c r="C359" s="23">
        <v>1097</v>
      </c>
      <c r="D359" s="23">
        <v>1063</v>
      </c>
      <c r="E359" s="23">
        <v>1057</v>
      </c>
      <c r="F359" s="23">
        <v>58.87</v>
      </c>
      <c r="G359" s="23">
        <f t="shared" si="21"/>
        <v>4298.87</v>
      </c>
      <c r="H359" s="23">
        <v>4126.5</v>
      </c>
      <c r="I359" s="23">
        <f t="shared" si="22"/>
        <v>172.37</v>
      </c>
      <c r="J359" s="23">
        <v>4342</v>
      </c>
      <c r="K359" s="23">
        <v>5.608</v>
      </c>
      <c r="L359" s="23">
        <v>75.46</v>
      </c>
      <c r="M359" s="23" t="s">
        <v>448</v>
      </c>
    </row>
    <row r="360" spans="1:13">
      <c r="A360" s="22">
        <v>41979</v>
      </c>
      <c r="B360" s="23">
        <v>1024</v>
      </c>
      <c r="C360" s="23">
        <v>1096</v>
      </c>
      <c r="D360" s="23">
        <v>1069</v>
      </c>
      <c r="E360" s="23">
        <v>1076</v>
      </c>
      <c r="F360" s="23">
        <v>52.46</v>
      </c>
      <c r="G360" s="23">
        <f t="shared" si="21"/>
        <v>4317.46</v>
      </c>
      <c r="H360" s="23">
        <v>4153.5</v>
      </c>
      <c r="I360" s="23">
        <f t="shared" si="22"/>
        <v>163.96</v>
      </c>
      <c r="J360" s="23">
        <v>4365</v>
      </c>
      <c r="K360" s="23">
        <v>5.532</v>
      </c>
      <c r="L360" s="23">
        <v>76.9</v>
      </c>
      <c r="M360" s="23" t="s">
        <v>449</v>
      </c>
    </row>
    <row r="361" spans="1:13">
      <c r="A361" s="22">
        <v>41980</v>
      </c>
      <c r="B361" s="23">
        <v>1068</v>
      </c>
      <c r="C361" s="23">
        <v>1148</v>
      </c>
      <c r="D361" s="23">
        <v>1114</v>
      </c>
      <c r="E361" s="23">
        <v>1143</v>
      </c>
      <c r="F361" s="23">
        <v>62.32</v>
      </c>
      <c r="G361" s="23">
        <f t="shared" si="21"/>
        <v>4535.32</v>
      </c>
      <c r="H361" s="23">
        <v>4355.25</v>
      </c>
      <c r="I361" s="23">
        <f t="shared" si="22"/>
        <v>180.07</v>
      </c>
      <c r="J361" s="23">
        <v>4558</v>
      </c>
      <c r="K361" s="23">
        <v>5.919</v>
      </c>
      <c r="L361" s="23">
        <v>75.05</v>
      </c>
      <c r="M361" s="23" t="s">
        <v>450</v>
      </c>
    </row>
    <row r="362" spans="1:13">
      <c r="A362" s="22">
        <v>39059</v>
      </c>
      <c r="B362" s="23">
        <v>972</v>
      </c>
      <c r="C362" s="23">
        <v>1051</v>
      </c>
      <c r="D362" s="23">
        <v>1023</v>
      </c>
      <c r="E362" s="23">
        <v>1035</v>
      </c>
      <c r="F362" s="23">
        <v>50.84</v>
      </c>
      <c r="G362" s="23">
        <f t="shared" si="21"/>
        <v>4131.84</v>
      </c>
      <c r="H362" s="23">
        <v>3963</v>
      </c>
      <c r="I362" s="23">
        <f t="shared" si="22"/>
        <v>168.84</v>
      </c>
      <c r="J362" s="23">
        <v>4165</v>
      </c>
      <c r="K362" s="23">
        <v>5.425</v>
      </c>
      <c r="L362" s="23">
        <v>74.82</v>
      </c>
      <c r="M362" s="23" t="s">
        <v>451</v>
      </c>
    </row>
    <row r="363" spans="1:13">
      <c r="A363" s="22">
        <v>39060</v>
      </c>
      <c r="B363" s="23">
        <v>1052</v>
      </c>
      <c r="C363" s="23">
        <v>1131</v>
      </c>
      <c r="D363" s="23">
        <v>1142</v>
      </c>
      <c r="E363" s="23">
        <v>1023</v>
      </c>
      <c r="F363" s="23">
        <v>58.23</v>
      </c>
      <c r="G363" s="23">
        <f t="shared" si="21"/>
        <v>4406.23</v>
      </c>
      <c r="H363" s="23">
        <v>4231.5</v>
      </c>
      <c r="I363" s="23">
        <f t="shared" si="22"/>
        <v>174.73</v>
      </c>
      <c r="J363" s="23"/>
      <c r="K363" s="23"/>
      <c r="L363" s="23"/>
      <c r="M363" s="23" t="s">
        <v>452</v>
      </c>
    </row>
    <row r="364" spans="1:13">
      <c r="A364" s="22">
        <v>39061</v>
      </c>
      <c r="B364" s="23">
        <v>972</v>
      </c>
      <c r="C364" s="23">
        <v>1057</v>
      </c>
      <c r="D364" s="23">
        <v>1074</v>
      </c>
      <c r="E364" s="23">
        <v>1015</v>
      </c>
      <c r="F364" s="23">
        <v>51.41</v>
      </c>
      <c r="G364" s="23">
        <f t="shared" si="21"/>
        <v>4169.41</v>
      </c>
      <c r="H364" s="23">
        <v>3995.25</v>
      </c>
      <c r="I364" s="23">
        <f t="shared" si="22"/>
        <v>174.16</v>
      </c>
      <c r="J364" s="23">
        <v>4191</v>
      </c>
      <c r="K364" s="23"/>
      <c r="L364" s="23"/>
      <c r="M364" s="23"/>
    </row>
    <row r="365" spans="1:13">
      <c r="A365" s="22">
        <v>39062</v>
      </c>
      <c r="B365" s="23">
        <v>916</v>
      </c>
      <c r="C365" s="23">
        <v>1018</v>
      </c>
      <c r="D365" s="23">
        <v>1000</v>
      </c>
      <c r="E365" s="23">
        <v>909</v>
      </c>
      <c r="F365" s="23">
        <v>48.04</v>
      </c>
      <c r="G365" s="23">
        <f t="shared" si="21"/>
        <v>3891.04</v>
      </c>
      <c r="H365" s="23">
        <v>3729.75</v>
      </c>
      <c r="I365" s="23">
        <f t="shared" si="22"/>
        <v>161.29</v>
      </c>
      <c r="J365" s="23">
        <v>3911</v>
      </c>
      <c r="K365" s="23">
        <v>4.893</v>
      </c>
      <c r="L365" s="23">
        <v>77.9</v>
      </c>
      <c r="M365" s="23"/>
    </row>
    <row r="366" spans="1:13">
      <c r="A366" s="22">
        <v>39063</v>
      </c>
      <c r="B366" s="23">
        <v>944</v>
      </c>
      <c r="C366" s="23">
        <v>1029</v>
      </c>
      <c r="D366" s="23">
        <v>1012</v>
      </c>
      <c r="E366" s="23">
        <v>930</v>
      </c>
      <c r="F366" s="23">
        <v>48.41</v>
      </c>
      <c r="G366" s="23">
        <f t="shared" si="21"/>
        <v>3963.41</v>
      </c>
      <c r="H366" s="23">
        <v>3792</v>
      </c>
      <c r="I366" s="23">
        <f t="shared" si="22"/>
        <v>171.41</v>
      </c>
      <c r="J366" s="23">
        <v>3994</v>
      </c>
      <c r="K366" s="23"/>
      <c r="L366" s="23"/>
      <c r="M366" s="23"/>
    </row>
    <row r="367" spans="1:13">
      <c r="A367" s="22">
        <v>39064</v>
      </c>
      <c r="B367" s="23">
        <v>967</v>
      </c>
      <c r="C367" s="23">
        <v>1023</v>
      </c>
      <c r="D367" s="23">
        <v>1012</v>
      </c>
      <c r="E367" s="23">
        <v>929</v>
      </c>
      <c r="F367" s="23">
        <v>49.31</v>
      </c>
      <c r="G367" s="23">
        <f t="shared" ref="G367:G430" si="23">B367+C367+D367+E367+F367</f>
        <v>3980.31</v>
      </c>
      <c r="H367" s="23">
        <v>3822</v>
      </c>
      <c r="I367" s="23">
        <f t="shared" ref="I367:I430" si="24">G367-H367</f>
        <v>158.31</v>
      </c>
      <c r="J367" s="23">
        <v>4001</v>
      </c>
      <c r="K367" s="23">
        <v>5.146</v>
      </c>
      <c r="L367" s="23">
        <v>75.77</v>
      </c>
      <c r="M367" s="23"/>
    </row>
    <row r="368" spans="1:13">
      <c r="A368" s="22">
        <v>41987</v>
      </c>
      <c r="B368" s="23">
        <v>1023</v>
      </c>
      <c r="C368" s="23">
        <v>1091</v>
      </c>
      <c r="D368" s="23">
        <v>1069</v>
      </c>
      <c r="E368" s="23">
        <v>986</v>
      </c>
      <c r="F368" s="23">
        <v>53.29</v>
      </c>
      <c r="G368" s="23">
        <f t="shared" si="23"/>
        <v>4222.29</v>
      </c>
      <c r="H368" s="23">
        <v>4048.5</v>
      </c>
      <c r="I368" s="23">
        <f t="shared" si="24"/>
        <v>173.79</v>
      </c>
      <c r="J368" s="23">
        <v>4234</v>
      </c>
      <c r="K368" s="23">
        <v>5.435</v>
      </c>
      <c r="L368" s="23">
        <v>75.92</v>
      </c>
      <c r="M368" s="23"/>
    </row>
    <row r="369" spans="1:13">
      <c r="A369" s="22">
        <v>41988</v>
      </c>
      <c r="B369" s="23">
        <v>1086</v>
      </c>
      <c r="C369" s="23">
        <v>1159</v>
      </c>
      <c r="D369" s="23">
        <v>1142</v>
      </c>
      <c r="E369" s="23">
        <v>1079</v>
      </c>
      <c r="F369" s="23">
        <v>57.41</v>
      </c>
      <c r="G369" s="23">
        <f t="shared" si="23"/>
        <v>4523.41</v>
      </c>
      <c r="H369" s="23">
        <v>4338.75</v>
      </c>
      <c r="I369" s="23">
        <f t="shared" si="24"/>
        <v>184.66</v>
      </c>
      <c r="J369" s="23">
        <v>4539</v>
      </c>
      <c r="K369" s="23">
        <v>5.882</v>
      </c>
      <c r="L369" s="23">
        <v>75.21</v>
      </c>
      <c r="M369" s="23"/>
    </row>
    <row r="370" ht="28" spans="1:13">
      <c r="A370" s="22">
        <v>41989</v>
      </c>
      <c r="B370" s="23">
        <v>1000</v>
      </c>
      <c r="C370" s="23">
        <v>1057</v>
      </c>
      <c r="D370" s="23">
        <v>1046</v>
      </c>
      <c r="E370" s="23"/>
      <c r="F370" s="23">
        <v>55.14</v>
      </c>
      <c r="G370" s="23">
        <f t="shared" si="23"/>
        <v>3158.14</v>
      </c>
      <c r="H370" s="23">
        <v>3026.25</v>
      </c>
      <c r="I370" s="23">
        <f t="shared" si="24"/>
        <v>131.89</v>
      </c>
      <c r="J370" s="23">
        <v>3199</v>
      </c>
      <c r="K370" s="23">
        <v>5.336</v>
      </c>
      <c r="L370" s="23">
        <v>58.43</v>
      </c>
      <c r="M370" s="23" t="s">
        <v>453</v>
      </c>
    </row>
    <row r="371" ht="28" spans="1:13">
      <c r="A371" s="22">
        <v>41990</v>
      </c>
      <c r="B371" s="23">
        <v>1074</v>
      </c>
      <c r="C371" s="23">
        <v>1142</v>
      </c>
      <c r="D371" s="23">
        <v>1131</v>
      </c>
      <c r="E371" s="23"/>
      <c r="F371" s="23">
        <v>65.75</v>
      </c>
      <c r="G371" s="23">
        <f t="shared" si="23"/>
        <v>3412.75</v>
      </c>
      <c r="H371" s="23">
        <v>3243</v>
      </c>
      <c r="I371" s="23">
        <f t="shared" si="24"/>
        <v>169.75</v>
      </c>
      <c r="J371" s="23">
        <v>3423</v>
      </c>
      <c r="K371" s="23">
        <v>5.686</v>
      </c>
      <c r="L371" s="23">
        <v>58.67</v>
      </c>
      <c r="M371" s="23" t="s">
        <v>454</v>
      </c>
    </row>
    <row r="372" ht="56" spans="1:13">
      <c r="A372" s="22">
        <v>41991</v>
      </c>
      <c r="B372" s="23">
        <v>967</v>
      </c>
      <c r="C372" s="23">
        <v>1018</v>
      </c>
      <c r="D372" s="23">
        <v>1062</v>
      </c>
      <c r="E372" s="23"/>
      <c r="F372" s="23">
        <v>60.44</v>
      </c>
      <c r="G372" s="23">
        <f t="shared" si="23"/>
        <v>3107.44</v>
      </c>
      <c r="H372" s="23">
        <v>2961.75</v>
      </c>
      <c r="I372" s="23">
        <f t="shared" si="24"/>
        <v>145.69</v>
      </c>
      <c r="J372" s="23">
        <v>3143</v>
      </c>
      <c r="K372" s="23"/>
      <c r="L372" s="23"/>
      <c r="M372" s="23" t="s">
        <v>455</v>
      </c>
    </row>
    <row r="373" ht="56" spans="1:13">
      <c r="A373" s="22">
        <v>41992</v>
      </c>
      <c r="B373" s="23">
        <v>860</v>
      </c>
      <c r="C373" s="23">
        <v>978</v>
      </c>
      <c r="D373" s="23">
        <v>1001</v>
      </c>
      <c r="E373" s="23"/>
      <c r="F373" s="23">
        <v>46.05</v>
      </c>
      <c r="G373" s="23">
        <f t="shared" si="23"/>
        <v>2885.05</v>
      </c>
      <c r="H373" s="23">
        <v>2751</v>
      </c>
      <c r="I373" s="23">
        <f t="shared" si="24"/>
        <v>134.05</v>
      </c>
      <c r="J373" s="23">
        <v>2900</v>
      </c>
      <c r="K373" s="23">
        <v>5.059</v>
      </c>
      <c r="L373" s="23">
        <v>55.87</v>
      </c>
      <c r="M373" s="23" t="s">
        <v>456</v>
      </c>
    </row>
    <row r="374" ht="56" spans="1:13">
      <c r="A374" s="22">
        <v>41993</v>
      </c>
      <c r="B374" s="23">
        <v>390</v>
      </c>
      <c r="C374" s="23">
        <v>435</v>
      </c>
      <c r="D374" s="23">
        <v>531</v>
      </c>
      <c r="E374" s="23"/>
      <c r="F374" s="23">
        <v>21.83</v>
      </c>
      <c r="G374" s="23">
        <f t="shared" si="23"/>
        <v>1377.83</v>
      </c>
      <c r="H374" s="23">
        <v>1298.25</v>
      </c>
      <c r="I374" s="23">
        <f t="shared" si="24"/>
        <v>79.5799999999999</v>
      </c>
      <c r="J374" s="23">
        <v>1415</v>
      </c>
      <c r="K374" s="23">
        <v>2.472</v>
      </c>
      <c r="L374" s="23">
        <v>55.79</v>
      </c>
      <c r="M374" s="23" t="s">
        <v>457</v>
      </c>
    </row>
    <row r="375" ht="42" spans="1:13">
      <c r="A375" s="22">
        <v>41994</v>
      </c>
      <c r="B375" s="23">
        <v>1051</v>
      </c>
      <c r="C375" s="23">
        <v>1142</v>
      </c>
      <c r="D375" s="23">
        <v>1148</v>
      </c>
      <c r="E375" s="23"/>
      <c r="F375" s="23">
        <v>66.68</v>
      </c>
      <c r="G375" s="23">
        <f t="shared" si="23"/>
        <v>3407.68</v>
      </c>
      <c r="H375" s="23">
        <v>3268.5</v>
      </c>
      <c r="I375" s="23">
        <f t="shared" si="24"/>
        <v>139.18</v>
      </c>
      <c r="J375" s="23">
        <v>3414</v>
      </c>
      <c r="K375" s="23">
        <v>5.867</v>
      </c>
      <c r="L375" s="23">
        <v>56.71</v>
      </c>
      <c r="M375" s="23" t="s">
        <v>458</v>
      </c>
    </row>
    <row r="376" ht="56" spans="1:13">
      <c r="A376" s="22">
        <v>41995</v>
      </c>
      <c r="B376" s="23">
        <v>1018</v>
      </c>
      <c r="C376" s="23">
        <v>1058</v>
      </c>
      <c r="D376" s="23">
        <v>1063</v>
      </c>
      <c r="E376" s="23"/>
      <c r="F376" s="23">
        <v>61.05</v>
      </c>
      <c r="G376" s="23">
        <f t="shared" si="23"/>
        <v>3200.05</v>
      </c>
      <c r="H376" s="23">
        <v>3055.5</v>
      </c>
      <c r="I376" s="23">
        <f t="shared" si="24"/>
        <v>144.55</v>
      </c>
      <c r="J376" s="23">
        <v>3212</v>
      </c>
      <c r="K376" s="23"/>
      <c r="L376" s="23"/>
      <c r="M376" s="23" t="s">
        <v>459</v>
      </c>
    </row>
    <row r="377" ht="42" spans="1:13">
      <c r="A377" s="22">
        <v>41996</v>
      </c>
      <c r="B377" s="23"/>
      <c r="C377" s="23"/>
      <c r="D377" s="23"/>
      <c r="E377" s="23"/>
      <c r="F377" s="23"/>
      <c r="G377" s="23">
        <f t="shared" si="23"/>
        <v>0</v>
      </c>
      <c r="H377" s="23"/>
      <c r="I377" s="23">
        <f t="shared" si="24"/>
        <v>0</v>
      </c>
      <c r="J377" s="23">
        <v>560</v>
      </c>
      <c r="K377" s="23"/>
      <c r="L377" s="23"/>
      <c r="M377" s="23" t="s">
        <v>460</v>
      </c>
    </row>
    <row r="378" ht="28" spans="1:13">
      <c r="A378" s="22">
        <v>41997</v>
      </c>
      <c r="B378" s="23"/>
      <c r="C378" s="23"/>
      <c r="D378" s="23"/>
      <c r="E378" s="23"/>
      <c r="F378" s="23"/>
      <c r="G378" s="23">
        <f t="shared" si="23"/>
        <v>0</v>
      </c>
      <c r="H378" s="23"/>
      <c r="I378" s="23">
        <f t="shared" si="24"/>
        <v>0</v>
      </c>
      <c r="J378" s="23">
        <v>3159</v>
      </c>
      <c r="K378" s="23"/>
      <c r="L378" s="23"/>
      <c r="M378" s="23" t="s">
        <v>461</v>
      </c>
    </row>
    <row r="379" ht="42" spans="1:13">
      <c r="A379" s="22">
        <v>41998</v>
      </c>
      <c r="B379" s="23">
        <v>1012</v>
      </c>
      <c r="C379" s="23">
        <v>1063</v>
      </c>
      <c r="D379" s="23">
        <v>1063</v>
      </c>
      <c r="E379" s="23"/>
      <c r="F379" s="23">
        <v>62.49</v>
      </c>
      <c r="G379" s="23">
        <f t="shared" si="23"/>
        <v>3200.49</v>
      </c>
      <c r="H379" s="23">
        <v>3074.25</v>
      </c>
      <c r="I379" s="23">
        <f t="shared" si="24"/>
        <v>126.24</v>
      </c>
      <c r="J379" s="23">
        <v>3212</v>
      </c>
      <c r="K379" s="23">
        <v>5.473</v>
      </c>
      <c r="L379" s="23">
        <v>57.2</v>
      </c>
      <c r="M379" s="23" t="s">
        <v>462</v>
      </c>
    </row>
    <row r="380" ht="28" spans="1:13">
      <c r="A380" s="22">
        <v>41999</v>
      </c>
      <c r="B380" s="23">
        <v>1131</v>
      </c>
      <c r="C380" s="23">
        <v>1176</v>
      </c>
      <c r="D380" s="23">
        <v>1215</v>
      </c>
      <c r="E380" s="23"/>
      <c r="F380" s="23">
        <v>73.58</v>
      </c>
      <c r="G380" s="23">
        <f t="shared" si="23"/>
        <v>3595.58</v>
      </c>
      <c r="H380" s="23">
        <v>3441</v>
      </c>
      <c r="I380" s="23">
        <f t="shared" si="24"/>
        <v>154.58</v>
      </c>
      <c r="J380" s="23">
        <v>3589</v>
      </c>
      <c r="K380" s="23">
        <v>6.107</v>
      </c>
      <c r="L380" s="23">
        <v>57.27</v>
      </c>
      <c r="M380" s="23" t="s">
        <v>454</v>
      </c>
    </row>
    <row r="381" ht="42" spans="1:13">
      <c r="A381" s="22">
        <v>42000</v>
      </c>
      <c r="B381" s="23">
        <v>882</v>
      </c>
      <c r="C381" s="23">
        <v>933</v>
      </c>
      <c r="D381" s="23">
        <v>967</v>
      </c>
      <c r="E381" s="23"/>
      <c r="F381" s="23">
        <v>56.9</v>
      </c>
      <c r="G381" s="23">
        <f t="shared" si="23"/>
        <v>2838.9</v>
      </c>
      <c r="H381" s="23">
        <v>2713.5</v>
      </c>
      <c r="I381" s="23">
        <f t="shared" si="24"/>
        <v>125.4</v>
      </c>
      <c r="J381" s="23">
        <v>2841</v>
      </c>
      <c r="K381" s="23">
        <v>5.052</v>
      </c>
      <c r="L381" s="23">
        <v>54.81</v>
      </c>
      <c r="M381" s="23" t="s">
        <v>463</v>
      </c>
    </row>
    <row r="382" ht="56" spans="1:13">
      <c r="A382" s="22">
        <v>42001</v>
      </c>
      <c r="B382" s="23">
        <v>1085</v>
      </c>
      <c r="C382" s="23">
        <v>1187</v>
      </c>
      <c r="D382" s="23">
        <v>1210</v>
      </c>
      <c r="E382" s="23"/>
      <c r="F382" s="23">
        <v>67.18</v>
      </c>
      <c r="G382" s="23">
        <f t="shared" si="23"/>
        <v>3549.18</v>
      </c>
      <c r="H382" s="23">
        <v>3384.75</v>
      </c>
      <c r="I382" s="23">
        <f t="shared" si="24"/>
        <v>164.43</v>
      </c>
      <c r="J382" s="23">
        <v>3542</v>
      </c>
      <c r="K382" s="23">
        <v>5.93</v>
      </c>
      <c r="L382" s="23">
        <v>58.21</v>
      </c>
      <c r="M382" s="23" t="s">
        <v>464</v>
      </c>
    </row>
    <row r="383" ht="42" spans="1:13">
      <c r="A383" s="22">
        <v>42002</v>
      </c>
      <c r="B383" s="23">
        <v>667</v>
      </c>
      <c r="C383" s="23">
        <v>707</v>
      </c>
      <c r="D383" s="23">
        <v>723</v>
      </c>
      <c r="E383" s="23"/>
      <c r="F383" s="23">
        <v>42.84</v>
      </c>
      <c r="G383" s="23">
        <f t="shared" si="23"/>
        <v>2139.84</v>
      </c>
      <c r="H383" s="23">
        <v>2031.75</v>
      </c>
      <c r="I383" s="23">
        <f t="shared" si="24"/>
        <v>108.09</v>
      </c>
      <c r="J383" s="23">
        <v>2155</v>
      </c>
      <c r="K383" s="23">
        <v>3.683</v>
      </c>
      <c r="L383" s="23">
        <v>57.02</v>
      </c>
      <c r="M383" s="23" t="s">
        <v>465</v>
      </c>
    </row>
    <row r="384" ht="28" spans="1:13">
      <c r="A384" s="22">
        <v>42003</v>
      </c>
      <c r="B384" s="23">
        <v>1001</v>
      </c>
      <c r="C384" s="23">
        <v>1080</v>
      </c>
      <c r="D384" s="23">
        <v>1086</v>
      </c>
      <c r="E384" s="23"/>
      <c r="F384" s="23">
        <v>56.74</v>
      </c>
      <c r="G384" s="23">
        <f t="shared" si="23"/>
        <v>3223.74</v>
      </c>
      <c r="H384" s="23">
        <v>3087</v>
      </c>
      <c r="I384" s="23">
        <f t="shared" si="24"/>
        <v>136.74</v>
      </c>
      <c r="J384" s="23">
        <v>3237</v>
      </c>
      <c r="K384" s="23">
        <v>5.335</v>
      </c>
      <c r="L384" s="23">
        <v>59.13</v>
      </c>
      <c r="M384" s="23" t="s">
        <v>466</v>
      </c>
    </row>
    <row r="385" ht="28" spans="1:13">
      <c r="A385" s="22">
        <v>42004</v>
      </c>
      <c r="B385" s="23">
        <v>899</v>
      </c>
      <c r="C385" s="23">
        <v>949</v>
      </c>
      <c r="D385" s="23">
        <v>944</v>
      </c>
      <c r="E385" s="23">
        <v>827</v>
      </c>
      <c r="F385" s="23">
        <v>48.65</v>
      </c>
      <c r="G385" s="23">
        <f t="shared" si="23"/>
        <v>3667.65</v>
      </c>
      <c r="H385" s="23">
        <v>3494.25</v>
      </c>
      <c r="I385" s="23">
        <f t="shared" si="24"/>
        <v>173.4</v>
      </c>
      <c r="J385" s="23">
        <v>3623</v>
      </c>
      <c r="K385" s="23">
        <v>4.717</v>
      </c>
      <c r="L385" s="23">
        <v>74.86</v>
      </c>
      <c r="M385" s="23" t="s">
        <v>467</v>
      </c>
    </row>
    <row r="386" spans="1:13">
      <c r="A386" s="22"/>
      <c r="B386" s="23"/>
      <c r="C386" s="23"/>
      <c r="D386" s="23"/>
      <c r="E386" s="23"/>
      <c r="F386" s="23"/>
      <c r="G386" s="23">
        <f t="shared" si="23"/>
        <v>0</v>
      </c>
      <c r="H386" s="23"/>
      <c r="I386" s="23">
        <f t="shared" si="24"/>
        <v>0</v>
      </c>
      <c r="J386" s="23"/>
      <c r="K386" s="23"/>
      <c r="L386" s="23"/>
      <c r="M386" s="23"/>
    </row>
    <row r="387" spans="1:13">
      <c r="A387" s="22"/>
      <c r="B387" s="23"/>
      <c r="C387" s="23"/>
      <c r="D387" s="23"/>
      <c r="E387" s="23"/>
      <c r="F387" s="23"/>
      <c r="G387" s="23">
        <f t="shared" si="23"/>
        <v>0</v>
      </c>
      <c r="H387" s="23"/>
      <c r="I387" s="23">
        <f t="shared" si="24"/>
        <v>0</v>
      </c>
      <c r="J387" s="23"/>
      <c r="K387" s="23"/>
      <c r="L387" s="23"/>
      <c r="M387" s="23"/>
    </row>
    <row r="388" spans="1:13">
      <c r="A388" s="22"/>
      <c r="B388" s="23"/>
      <c r="C388" s="23"/>
      <c r="D388" s="23"/>
      <c r="E388" s="23"/>
      <c r="F388" s="23"/>
      <c r="G388" s="23">
        <f t="shared" si="23"/>
        <v>0</v>
      </c>
      <c r="H388" s="23"/>
      <c r="I388" s="23">
        <f t="shared" si="24"/>
        <v>0</v>
      </c>
      <c r="J388" s="23"/>
      <c r="K388" s="23"/>
      <c r="L388" s="23"/>
      <c r="M388" s="23"/>
    </row>
    <row r="389" spans="1:13">
      <c r="A389" s="22"/>
      <c r="B389" s="23"/>
      <c r="C389" s="23"/>
      <c r="D389" s="23"/>
      <c r="E389" s="23"/>
      <c r="F389" s="23"/>
      <c r="G389" s="23">
        <f t="shared" si="23"/>
        <v>0</v>
      </c>
      <c r="H389" s="23"/>
      <c r="I389" s="23">
        <f t="shared" si="24"/>
        <v>0</v>
      </c>
      <c r="J389" s="23"/>
      <c r="K389" s="23"/>
      <c r="L389" s="23"/>
      <c r="M389" s="23"/>
    </row>
    <row r="390" spans="1:13">
      <c r="A390" s="22"/>
      <c r="B390" s="23"/>
      <c r="C390" s="23"/>
      <c r="D390" s="23"/>
      <c r="E390" s="23"/>
      <c r="F390" s="23"/>
      <c r="G390" s="23">
        <f t="shared" si="23"/>
        <v>0</v>
      </c>
      <c r="H390" s="23"/>
      <c r="I390" s="23">
        <f t="shared" si="24"/>
        <v>0</v>
      </c>
      <c r="J390" s="23"/>
      <c r="K390" s="23"/>
      <c r="L390" s="23"/>
      <c r="M390" s="23"/>
    </row>
    <row r="391" spans="1:13">
      <c r="A391" s="22"/>
      <c r="B391" s="23"/>
      <c r="C391" s="23"/>
      <c r="D391" s="23"/>
      <c r="E391" s="23"/>
      <c r="F391" s="23"/>
      <c r="G391" s="23">
        <f t="shared" si="23"/>
        <v>0</v>
      </c>
      <c r="H391" s="23"/>
      <c r="I391" s="23">
        <f t="shared" si="24"/>
        <v>0</v>
      </c>
      <c r="J391" s="23"/>
      <c r="K391" s="23"/>
      <c r="L391" s="23"/>
      <c r="M391" s="23"/>
    </row>
    <row r="392" spans="1:13">
      <c r="A392" s="22"/>
      <c r="B392" s="23"/>
      <c r="C392" s="23"/>
      <c r="D392" s="23"/>
      <c r="E392" s="23"/>
      <c r="F392" s="23"/>
      <c r="G392" s="23">
        <f t="shared" si="23"/>
        <v>0</v>
      </c>
      <c r="H392" s="23"/>
      <c r="I392" s="23">
        <f t="shared" si="24"/>
        <v>0</v>
      </c>
      <c r="J392" s="23"/>
      <c r="K392" s="23"/>
      <c r="L392" s="23"/>
      <c r="M392" s="23"/>
    </row>
    <row r="393" spans="1:13">
      <c r="A393" s="22"/>
      <c r="B393" s="23"/>
      <c r="C393" s="23"/>
      <c r="D393" s="23"/>
      <c r="E393" s="23"/>
      <c r="F393" s="23"/>
      <c r="G393" s="23">
        <f t="shared" si="23"/>
        <v>0</v>
      </c>
      <c r="H393" s="23"/>
      <c r="I393" s="23">
        <f t="shared" si="24"/>
        <v>0</v>
      </c>
      <c r="J393" s="23"/>
      <c r="K393" s="23"/>
      <c r="L393" s="23"/>
      <c r="M393" s="23"/>
    </row>
    <row r="394" spans="1:13">
      <c r="A394" s="22"/>
      <c r="B394" s="23"/>
      <c r="C394" s="23"/>
      <c r="D394" s="23"/>
      <c r="E394" s="23"/>
      <c r="F394" s="23"/>
      <c r="G394" s="23">
        <f t="shared" si="23"/>
        <v>0</v>
      </c>
      <c r="H394" s="23"/>
      <c r="I394" s="23">
        <f t="shared" si="24"/>
        <v>0</v>
      </c>
      <c r="J394" s="23"/>
      <c r="K394" s="23"/>
      <c r="L394" s="23"/>
      <c r="M394" s="23"/>
    </row>
    <row r="395" spans="1:13">
      <c r="A395" s="22"/>
      <c r="B395" s="23"/>
      <c r="C395" s="23"/>
      <c r="D395" s="23"/>
      <c r="E395" s="23"/>
      <c r="F395" s="23"/>
      <c r="G395" s="23">
        <f t="shared" si="23"/>
        <v>0</v>
      </c>
      <c r="H395" s="23"/>
      <c r="I395" s="23">
        <f t="shared" si="24"/>
        <v>0</v>
      </c>
      <c r="J395" s="23"/>
      <c r="K395" s="23"/>
      <c r="L395" s="23"/>
      <c r="M395" s="23"/>
    </row>
    <row r="396" spans="1:13">
      <c r="A396" s="22"/>
      <c r="B396" s="23"/>
      <c r="C396" s="23"/>
      <c r="D396" s="23"/>
      <c r="E396" s="23"/>
      <c r="F396" s="23"/>
      <c r="G396" s="23">
        <f t="shared" si="23"/>
        <v>0</v>
      </c>
      <c r="H396" s="23"/>
      <c r="I396" s="23">
        <f t="shared" si="24"/>
        <v>0</v>
      </c>
      <c r="J396" s="23"/>
      <c r="K396" s="23"/>
      <c r="L396" s="23"/>
      <c r="M396" s="23"/>
    </row>
    <row r="397" spans="1:13">
      <c r="A397" s="22"/>
      <c r="B397" s="23"/>
      <c r="C397" s="23"/>
      <c r="D397" s="23"/>
      <c r="E397" s="23"/>
      <c r="F397" s="23"/>
      <c r="G397" s="23">
        <f t="shared" si="23"/>
        <v>0</v>
      </c>
      <c r="H397" s="23"/>
      <c r="I397" s="23">
        <f t="shared" si="24"/>
        <v>0</v>
      </c>
      <c r="J397" s="23"/>
      <c r="K397" s="23"/>
      <c r="L397" s="23"/>
      <c r="M397" s="23"/>
    </row>
    <row r="398" spans="1:13">
      <c r="A398" s="22"/>
      <c r="B398" s="23"/>
      <c r="C398" s="23"/>
      <c r="D398" s="23"/>
      <c r="E398" s="23"/>
      <c r="F398" s="23"/>
      <c r="G398" s="23">
        <f t="shared" si="23"/>
        <v>0</v>
      </c>
      <c r="H398" s="23"/>
      <c r="I398" s="23">
        <f t="shared" si="24"/>
        <v>0</v>
      </c>
      <c r="J398" s="23"/>
      <c r="K398" s="23"/>
      <c r="L398" s="23"/>
      <c r="M398" s="23"/>
    </row>
    <row r="399" spans="1:13">
      <c r="A399" s="22"/>
      <c r="B399" s="23"/>
      <c r="C399" s="23"/>
      <c r="D399" s="23"/>
      <c r="E399" s="23"/>
      <c r="F399" s="23"/>
      <c r="G399" s="23">
        <f t="shared" si="23"/>
        <v>0</v>
      </c>
      <c r="H399" s="23"/>
      <c r="I399" s="23">
        <f t="shared" si="24"/>
        <v>0</v>
      </c>
      <c r="J399" s="23"/>
      <c r="K399" s="23"/>
      <c r="L399" s="23"/>
      <c r="M399" s="23"/>
    </row>
    <row r="400" spans="1:13">
      <c r="A400" s="22"/>
      <c r="B400" s="23"/>
      <c r="C400" s="23"/>
      <c r="D400" s="23"/>
      <c r="E400" s="23"/>
      <c r="F400" s="23"/>
      <c r="G400" s="23">
        <f t="shared" si="23"/>
        <v>0</v>
      </c>
      <c r="H400" s="23"/>
      <c r="I400" s="23">
        <f t="shared" si="24"/>
        <v>0</v>
      </c>
      <c r="J400" s="23"/>
      <c r="K400" s="23"/>
      <c r="L400" s="23"/>
      <c r="M400" s="23"/>
    </row>
    <row r="401" spans="1:13">
      <c r="A401" s="22"/>
      <c r="B401" s="23"/>
      <c r="C401" s="23"/>
      <c r="D401" s="23"/>
      <c r="E401" s="23"/>
      <c r="F401" s="23"/>
      <c r="G401" s="23">
        <f t="shared" si="23"/>
        <v>0</v>
      </c>
      <c r="H401" s="23"/>
      <c r="I401" s="23">
        <f t="shared" si="24"/>
        <v>0</v>
      </c>
      <c r="J401" s="23"/>
      <c r="K401" s="23"/>
      <c r="L401" s="23"/>
      <c r="M401" s="23"/>
    </row>
    <row r="402" spans="1:13">
      <c r="A402" s="22"/>
      <c r="B402" s="23"/>
      <c r="C402" s="23"/>
      <c r="D402" s="23"/>
      <c r="E402" s="23"/>
      <c r="F402" s="23"/>
      <c r="G402" s="23">
        <f t="shared" si="23"/>
        <v>0</v>
      </c>
      <c r="H402" s="23"/>
      <c r="I402" s="23">
        <f t="shared" si="24"/>
        <v>0</v>
      </c>
      <c r="J402" s="23"/>
      <c r="K402" s="23"/>
      <c r="L402" s="23"/>
      <c r="M402" s="23"/>
    </row>
    <row r="403" spans="1:13">
      <c r="A403" s="22"/>
      <c r="B403" s="23"/>
      <c r="C403" s="23"/>
      <c r="D403" s="23"/>
      <c r="E403" s="23"/>
      <c r="F403" s="23"/>
      <c r="G403" s="23">
        <f t="shared" si="23"/>
        <v>0</v>
      </c>
      <c r="H403" s="23"/>
      <c r="I403" s="23">
        <f t="shared" si="24"/>
        <v>0</v>
      </c>
      <c r="J403" s="23"/>
      <c r="K403" s="23"/>
      <c r="L403" s="23"/>
      <c r="M403" s="23"/>
    </row>
    <row r="404" spans="1:13">
      <c r="A404" s="22"/>
      <c r="B404" s="23"/>
      <c r="C404" s="23"/>
      <c r="D404" s="23"/>
      <c r="E404" s="23"/>
      <c r="F404" s="23"/>
      <c r="G404" s="23">
        <f t="shared" si="23"/>
        <v>0</v>
      </c>
      <c r="H404" s="23"/>
      <c r="I404" s="23">
        <f t="shared" si="24"/>
        <v>0</v>
      </c>
      <c r="J404" s="23"/>
      <c r="K404" s="23"/>
      <c r="L404" s="23"/>
      <c r="M404" s="23"/>
    </row>
    <row r="405" spans="1:13">
      <c r="A405" s="22"/>
      <c r="B405" s="23"/>
      <c r="C405" s="23"/>
      <c r="D405" s="23"/>
      <c r="E405" s="23"/>
      <c r="F405" s="23"/>
      <c r="G405" s="23">
        <f t="shared" si="23"/>
        <v>0</v>
      </c>
      <c r="H405" s="23"/>
      <c r="I405" s="23">
        <f t="shared" si="24"/>
        <v>0</v>
      </c>
      <c r="J405" s="23"/>
      <c r="K405" s="23"/>
      <c r="L405" s="23"/>
      <c r="M405" s="23"/>
    </row>
    <row r="406" spans="1:13">
      <c r="A406" s="22"/>
      <c r="B406" s="23"/>
      <c r="C406" s="23"/>
      <c r="D406" s="23"/>
      <c r="E406" s="23"/>
      <c r="F406" s="23"/>
      <c r="G406" s="23">
        <f t="shared" si="23"/>
        <v>0</v>
      </c>
      <c r="H406" s="23"/>
      <c r="I406" s="23">
        <f t="shared" si="24"/>
        <v>0</v>
      </c>
      <c r="J406" s="23"/>
      <c r="K406" s="23"/>
      <c r="L406" s="23"/>
      <c r="M406" s="23"/>
    </row>
    <row r="407" spans="1:13">
      <c r="A407" s="22"/>
      <c r="B407" s="23"/>
      <c r="C407" s="23"/>
      <c r="D407" s="23"/>
      <c r="E407" s="23"/>
      <c r="F407" s="23"/>
      <c r="G407" s="23">
        <f t="shared" si="23"/>
        <v>0</v>
      </c>
      <c r="H407" s="23"/>
      <c r="I407" s="23">
        <f t="shared" si="24"/>
        <v>0</v>
      </c>
      <c r="J407" s="23"/>
      <c r="K407" s="23"/>
      <c r="L407" s="23"/>
      <c r="M407" s="23"/>
    </row>
    <row r="408" spans="1:13">
      <c r="A408" s="22"/>
      <c r="B408" s="23"/>
      <c r="C408" s="23"/>
      <c r="D408" s="23"/>
      <c r="E408" s="23"/>
      <c r="F408" s="23"/>
      <c r="G408" s="23">
        <f t="shared" si="23"/>
        <v>0</v>
      </c>
      <c r="H408" s="23"/>
      <c r="I408" s="23">
        <f t="shared" si="24"/>
        <v>0</v>
      </c>
      <c r="J408" s="23"/>
      <c r="K408" s="23"/>
      <c r="L408" s="23"/>
      <c r="M408" s="23"/>
    </row>
    <row r="409" spans="1:13">
      <c r="A409" s="22"/>
      <c r="B409" s="23"/>
      <c r="C409" s="23"/>
      <c r="D409" s="23"/>
      <c r="E409" s="23"/>
      <c r="F409" s="23"/>
      <c r="G409" s="23">
        <f t="shared" si="23"/>
        <v>0</v>
      </c>
      <c r="H409" s="23"/>
      <c r="I409" s="23">
        <f t="shared" si="24"/>
        <v>0</v>
      </c>
      <c r="J409" s="23"/>
      <c r="K409" s="23"/>
      <c r="L409" s="23"/>
      <c r="M409" s="23"/>
    </row>
    <row r="410" spans="1:13">
      <c r="A410" s="22"/>
      <c r="B410" s="23"/>
      <c r="C410" s="23"/>
      <c r="D410" s="23"/>
      <c r="E410" s="23"/>
      <c r="F410" s="23"/>
      <c r="G410" s="23">
        <f t="shared" si="23"/>
        <v>0</v>
      </c>
      <c r="H410" s="23"/>
      <c r="I410" s="23">
        <f t="shared" si="24"/>
        <v>0</v>
      </c>
      <c r="J410" s="23"/>
      <c r="K410" s="23"/>
      <c r="L410" s="23"/>
      <c r="M410" s="23"/>
    </row>
    <row r="411" spans="1:13">
      <c r="A411" s="22"/>
      <c r="B411" s="23"/>
      <c r="C411" s="23"/>
      <c r="D411" s="23"/>
      <c r="E411" s="23"/>
      <c r="F411" s="23"/>
      <c r="G411" s="23">
        <f t="shared" si="23"/>
        <v>0</v>
      </c>
      <c r="H411" s="23"/>
      <c r="I411" s="23">
        <f t="shared" si="24"/>
        <v>0</v>
      </c>
      <c r="J411" s="23"/>
      <c r="K411" s="23"/>
      <c r="L411" s="23"/>
      <c r="M411" s="23"/>
    </row>
    <row r="412" spans="1:13">
      <c r="A412" s="22"/>
      <c r="B412" s="23"/>
      <c r="C412" s="23"/>
      <c r="D412" s="23"/>
      <c r="E412" s="23"/>
      <c r="F412" s="23"/>
      <c r="G412" s="23">
        <f t="shared" si="23"/>
        <v>0</v>
      </c>
      <c r="H412" s="23"/>
      <c r="I412" s="23">
        <f t="shared" si="24"/>
        <v>0</v>
      </c>
      <c r="J412" s="23"/>
      <c r="K412" s="23"/>
      <c r="L412" s="23"/>
      <c r="M412" s="23"/>
    </row>
    <row r="413" spans="1:13">
      <c r="A413" s="22"/>
      <c r="B413" s="23"/>
      <c r="C413" s="23"/>
      <c r="D413" s="23"/>
      <c r="E413" s="23"/>
      <c r="F413" s="23"/>
      <c r="G413" s="23">
        <f t="shared" si="23"/>
        <v>0</v>
      </c>
      <c r="H413" s="23"/>
      <c r="I413" s="23">
        <f t="shared" si="24"/>
        <v>0</v>
      </c>
      <c r="J413" s="23"/>
      <c r="K413" s="23"/>
      <c r="L413" s="23"/>
      <c r="M413" s="23"/>
    </row>
    <row r="414" spans="1:13">
      <c r="A414" s="22"/>
      <c r="B414" s="23"/>
      <c r="C414" s="23"/>
      <c r="D414" s="23"/>
      <c r="E414" s="23"/>
      <c r="F414" s="23"/>
      <c r="G414" s="23">
        <f t="shared" si="23"/>
        <v>0</v>
      </c>
      <c r="H414" s="23"/>
      <c r="I414" s="23">
        <f t="shared" si="24"/>
        <v>0</v>
      </c>
      <c r="J414" s="23"/>
      <c r="K414" s="23"/>
      <c r="L414" s="23"/>
      <c r="M414" s="23"/>
    </row>
    <row r="415" spans="1:13">
      <c r="A415" s="22"/>
      <c r="B415" s="23"/>
      <c r="C415" s="23"/>
      <c r="D415" s="23"/>
      <c r="E415" s="23"/>
      <c r="F415" s="23"/>
      <c r="G415" s="23">
        <f t="shared" si="23"/>
        <v>0</v>
      </c>
      <c r="H415" s="23"/>
      <c r="I415" s="23">
        <f t="shared" si="24"/>
        <v>0</v>
      </c>
      <c r="J415" s="23"/>
      <c r="K415" s="23"/>
      <c r="L415" s="23"/>
      <c r="M415" s="23"/>
    </row>
    <row r="416" spans="1:13">
      <c r="A416" s="22"/>
      <c r="B416" s="23"/>
      <c r="C416" s="23"/>
      <c r="D416" s="23"/>
      <c r="E416" s="23"/>
      <c r="F416" s="23"/>
      <c r="G416" s="23">
        <f t="shared" si="23"/>
        <v>0</v>
      </c>
      <c r="H416" s="23"/>
      <c r="I416" s="23">
        <f t="shared" si="24"/>
        <v>0</v>
      </c>
      <c r="J416" s="23"/>
      <c r="K416" s="23"/>
      <c r="L416" s="23"/>
      <c r="M416" s="23"/>
    </row>
    <row r="417" spans="1:13">
      <c r="A417" s="22"/>
      <c r="B417" s="23"/>
      <c r="C417" s="23"/>
      <c r="D417" s="23"/>
      <c r="E417" s="23"/>
      <c r="F417" s="23"/>
      <c r="G417" s="23">
        <f t="shared" si="23"/>
        <v>0</v>
      </c>
      <c r="H417" s="23"/>
      <c r="I417" s="23">
        <f t="shared" si="24"/>
        <v>0</v>
      </c>
      <c r="J417" s="23"/>
      <c r="K417" s="23"/>
      <c r="L417" s="23"/>
      <c r="M417" s="23"/>
    </row>
    <row r="418" spans="1:13">
      <c r="A418" s="22"/>
      <c r="B418" s="23"/>
      <c r="C418" s="23"/>
      <c r="D418" s="23"/>
      <c r="E418" s="23"/>
      <c r="F418" s="23"/>
      <c r="G418" s="23">
        <f t="shared" si="23"/>
        <v>0</v>
      </c>
      <c r="H418" s="23"/>
      <c r="I418" s="23">
        <f t="shared" si="24"/>
        <v>0</v>
      </c>
      <c r="J418" s="23"/>
      <c r="K418" s="23"/>
      <c r="L418" s="23"/>
      <c r="M418" s="23"/>
    </row>
    <row r="419" spans="1:13">
      <c r="A419" s="22"/>
      <c r="B419" s="23"/>
      <c r="C419" s="23"/>
      <c r="D419" s="23"/>
      <c r="E419" s="23"/>
      <c r="F419" s="23"/>
      <c r="G419" s="23">
        <f t="shared" si="23"/>
        <v>0</v>
      </c>
      <c r="H419" s="23"/>
      <c r="I419" s="23">
        <f t="shared" si="24"/>
        <v>0</v>
      </c>
      <c r="J419" s="23"/>
      <c r="K419" s="23"/>
      <c r="L419" s="23"/>
      <c r="M419" s="23"/>
    </row>
    <row r="420" spans="1:13">
      <c r="A420" s="22"/>
      <c r="B420" s="23"/>
      <c r="C420" s="23"/>
      <c r="D420" s="23"/>
      <c r="E420" s="23"/>
      <c r="F420" s="23"/>
      <c r="G420" s="23">
        <f t="shared" si="23"/>
        <v>0</v>
      </c>
      <c r="H420" s="23"/>
      <c r="I420" s="23">
        <f t="shared" si="24"/>
        <v>0</v>
      </c>
      <c r="J420" s="23"/>
      <c r="K420" s="23"/>
      <c r="L420" s="23"/>
      <c r="M420" s="23"/>
    </row>
    <row r="421" spans="1:13">
      <c r="A421" s="22"/>
      <c r="B421" s="23"/>
      <c r="C421" s="23"/>
      <c r="D421" s="23"/>
      <c r="E421" s="23"/>
      <c r="F421" s="23"/>
      <c r="G421" s="23">
        <f t="shared" si="23"/>
        <v>0</v>
      </c>
      <c r="H421" s="23"/>
      <c r="I421" s="23">
        <f t="shared" si="24"/>
        <v>0</v>
      </c>
      <c r="J421" s="23"/>
      <c r="K421" s="23"/>
      <c r="L421" s="23"/>
      <c r="M421" s="23"/>
    </row>
    <row r="422" spans="1:13">
      <c r="A422" s="22"/>
      <c r="B422" s="23"/>
      <c r="C422" s="23"/>
      <c r="D422" s="23"/>
      <c r="E422" s="23"/>
      <c r="F422" s="23"/>
      <c r="G422" s="23">
        <f t="shared" si="23"/>
        <v>0</v>
      </c>
      <c r="H422" s="23"/>
      <c r="I422" s="23">
        <f t="shared" si="24"/>
        <v>0</v>
      </c>
      <c r="J422" s="23"/>
      <c r="K422" s="23"/>
      <c r="L422" s="23"/>
      <c r="M422" s="23"/>
    </row>
    <row r="423" spans="1:13">
      <c r="A423" s="22"/>
      <c r="B423" s="23"/>
      <c r="C423" s="23"/>
      <c r="D423" s="23"/>
      <c r="E423" s="23"/>
      <c r="F423" s="23"/>
      <c r="G423" s="23">
        <f t="shared" si="23"/>
        <v>0</v>
      </c>
      <c r="H423" s="23"/>
      <c r="I423" s="23">
        <f t="shared" si="24"/>
        <v>0</v>
      </c>
      <c r="J423" s="23"/>
      <c r="K423" s="23"/>
      <c r="L423" s="23"/>
      <c r="M423" s="23"/>
    </row>
    <row r="424" spans="1:13">
      <c r="A424" s="22"/>
      <c r="B424" s="23"/>
      <c r="C424" s="23"/>
      <c r="D424" s="23"/>
      <c r="E424" s="23"/>
      <c r="F424" s="23"/>
      <c r="G424" s="23">
        <f t="shared" si="23"/>
        <v>0</v>
      </c>
      <c r="H424" s="23"/>
      <c r="I424" s="23">
        <f t="shared" si="24"/>
        <v>0</v>
      </c>
      <c r="J424" s="23"/>
      <c r="K424" s="23"/>
      <c r="L424" s="23"/>
      <c r="M424" s="23"/>
    </row>
    <row r="425" spans="1:13">
      <c r="A425" s="22"/>
      <c r="B425" s="23"/>
      <c r="C425" s="23"/>
      <c r="D425" s="23"/>
      <c r="E425" s="23"/>
      <c r="F425" s="23"/>
      <c r="G425" s="23">
        <f t="shared" si="23"/>
        <v>0</v>
      </c>
      <c r="H425" s="23"/>
      <c r="I425" s="23">
        <f t="shared" si="24"/>
        <v>0</v>
      </c>
      <c r="J425" s="23"/>
      <c r="K425" s="23"/>
      <c r="L425" s="23"/>
      <c r="M425" s="23"/>
    </row>
    <row r="426" spans="1:13">
      <c r="A426" s="22"/>
      <c r="B426" s="23"/>
      <c r="C426" s="23"/>
      <c r="D426" s="23"/>
      <c r="E426" s="23"/>
      <c r="F426" s="23"/>
      <c r="G426" s="23">
        <f t="shared" si="23"/>
        <v>0</v>
      </c>
      <c r="H426" s="23"/>
      <c r="I426" s="23">
        <f t="shared" si="24"/>
        <v>0</v>
      </c>
      <c r="J426" s="23"/>
      <c r="K426" s="23"/>
      <c r="L426" s="23"/>
      <c r="M426" s="23"/>
    </row>
    <row r="427" spans="1:13">
      <c r="A427" s="22"/>
      <c r="B427" s="23"/>
      <c r="C427" s="23"/>
      <c r="D427" s="23"/>
      <c r="E427" s="23"/>
      <c r="F427" s="23"/>
      <c r="G427" s="23">
        <f t="shared" si="23"/>
        <v>0</v>
      </c>
      <c r="H427" s="23"/>
      <c r="I427" s="23">
        <f t="shared" si="24"/>
        <v>0</v>
      </c>
      <c r="J427" s="23"/>
      <c r="K427" s="23"/>
      <c r="L427" s="23"/>
      <c r="M427" s="23"/>
    </row>
    <row r="428" spans="1:13">
      <c r="A428" s="22"/>
      <c r="B428" s="23"/>
      <c r="C428" s="23"/>
      <c r="D428" s="23"/>
      <c r="E428" s="23"/>
      <c r="F428" s="23"/>
      <c r="G428" s="23">
        <f t="shared" si="23"/>
        <v>0</v>
      </c>
      <c r="H428" s="23"/>
      <c r="I428" s="23">
        <f t="shared" si="24"/>
        <v>0</v>
      </c>
      <c r="J428" s="23"/>
      <c r="K428" s="23"/>
      <c r="L428" s="23"/>
      <c r="M428" s="23"/>
    </row>
    <row r="429" spans="1:13">
      <c r="A429" s="22"/>
      <c r="B429" s="23"/>
      <c r="C429" s="23"/>
      <c r="D429" s="23"/>
      <c r="E429" s="23"/>
      <c r="F429" s="23"/>
      <c r="G429" s="23">
        <f t="shared" si="23"/>
        <v>0</v>
      </c>
      <c r="H429" s="23"/>
      <c r="I429" s="23">
        <f t="shared" si="24"/>
        <v>0</v>
      </c>
      <c r="J429" s="23"/>
      <c r="K429" s="23"/>
      <c r="L429" s="23"/>
      <c r="M429" s="23"/>
    </row>
    <row r="430" spans="1:13">
      <c r="A430" s="22"/>
      <c r="B430" s="23"/>
      <c r="C430" s="23"/>
      <c r="D430" s="23"/>
      <c r="E430" s="23"/>
      <c r="F430" s="23"/>
      <c r="G430" s="23">
        <f t="shared" si="23"/>
        <v>0</v>
      </c>
      <c r="H430" s="23"/>
      <c r="I430" s="23">
        <f t="shared" si="24"/>
        <v>0</v>
      </c>
      <c r="J430" s="23"/>
      <c r="K430" s="23"/>
      <c r="L430" s="23"/>
      <c r="M430" s="23"/>
    </row>
    <row r="431" spans="1:13">
      <c r="A431" s="22"/>
      <c r="B431" s="23"/>
      <c r="C431" s="23"/>
      <c r="D431" s="23"/>
      <c r="E431" s="23"/>
      <c r="F431" s="23"/>
      <c r="G431" s="23">
        <f t="shared" ref="G431:G494" si="25">B431+C431+D431+E431+F431</f>
        <v>0</v>
      </c>
      <c r="H431" s="23"/>
      <c r="I431" s="23">
        <f t="shared" ref="I431:I494" si="26">G431-H431</f>
        <v>0</v>
      </c>
      <c r="J431" s="23"/>
      <c r="K431" s="23"/>
      <c r="L431" s="23"/>
      <c r="M431" s="23"/>
    </row>
    <row r="432" spans="1:13">
      <c r="A432" s="22"/>
      <c r="B432" s="23"/>
      <c r="C432" s="23"/>
      <c r="D432" s="23"/>
      <c r="E432" s="23"/>
      <c r="F432" s="23"/>
      <c r="G432" s="23">
        <f t="shared" si="25"/>
        <v>0</v>
      </c>
      <c r="H432" s="23"/>
      <c r="I432" s="23">
        <f t="shared" si="26"/>
        <v>0</v>
      </c>
      <c r="J432" s="23"/>
      <c r="K432" s="23"/>
      <c r="L432" s="23"/>
      <c r="M432" s="23"/>
    </row>
    <row r="433" spans="1:13">
      <c r="A433" s="22"/>
      <c r="B433" s="23"/>
      <c r="C433" s="23"/>
      <c r="D433" s="23"/>
      <c r="E433" s="23"/>
      <c r="F433" s="23"/>
      <c r="G433" s="23">
        <f t="shared" si="25"/>
        <v>0</v>
      </c>
      <c r="H433" s="23"/>
      <c r="I433" s="23">
        <f t="shared" si="26"/>
        <v>0</v>
      </c>
      <c r="J433" s="23"/>
      <c r="K433" s="23"/>
      <c r="L433" s="23"/>
      <c r="M433" s="23"/>
    </row>
    <row r="434" spans="1:13">
      <c r="A434" s="22"/>
      <c r="B434" s="23"/>
      <c r="C434" s="23"/>
      <c r="D434" s="23"/>
      <c r="E434" s="23"/>
      <c r="F434" s="23"/>
      <c r="G434" s="23">
        <f t="shared" si="25"/>
        <v>0</v>
      </c>
      <c r="H434" s="23"/>
      <c r="I434" s="23">
        <f t="shared" si="26"/>
        <v>0</v>
      </c>
      <c r="J434" s="23"/>
      <c r="K434" s="23"/>
      <c r="L434" s="23"/>
      <c r="M434" s="23"/>
    </row>
    <row r="435" spans="1:13">
      <c r="A435" s="22"/>
      <c r="B435" s="23"/>
      <c r="C435" s="23"/>
      <c r="D435" s="23"/>
      <c r="E435" s="23"/>
      <c r="F435" s="23"/>
      <c r="G435" s="23">
        <f t="shared" si="25"/>
        <v>0</v>
      </c>
      <c r="H435" s="23"/>
      <c r="I435" s="23">
        <f t="shared" si="26"/>
        <v>0</v>
      </c>
      <c r="J435" s="23"/>
      <c r="K435" s="23"/>
      <c r="L435" s="23"/>
      <c r="M435" s="23"/>
    </row>
    <row r="436" spans="1:13">
      <c r="A436" s="22"/>
      <c r="B436" s="23"/>
      <c r="C436" s="23"/>
      <c r="D436" s="23"/>
      <c r="E436" s="23"/>
      <c r="F436" s="23"/>
      <c r="G436" s="23">
        <f t="shared" si="25"/>
        <v>0</v>
      </c>
      <c r="H436" s="23"/>
      <c r="I436" s="23">
        <f t="shared" si="26"/>
        <v>0</v>
      </c>
      <c r="J436" s="23"/>
      <c r="K436" s="23"/>
      <c r="L436" s="23"/>
      <c r="M436" s="23"/>
    </row>
    <row r="437" spans="1:13">
      <c r="A437" s="22"/>
      <c r="B437" s="23"/>
      <c r="C437" s="23"/>
      <c r="D437" s="23"/>
      <c r="E437" s="23"/>
      <c r="F437" s="23"/>
      <c r="G437" s="23">
        <f t="shared" si="25"/>
        <v>0</v>
      </c>
      <c r="H437" s="23"/>
      <c r="I437" s="23">
        <f t="shared" si="26"/>
        <v>0</v>
      </c>
      <c r="J437" s="23"/>
      <c r="K437" s="23"/>
      <c r="L437" s="23"/>
      <c r="M437" s="23"/>
    </row>
    <row r="438" spans="1:13">
      <c r="A438" s="22"/>
      <c r="B438" s="23"/>
      <c r="C438" s="23"/>
      <c r="D438" s="23"/>
      <c r="E438" s="23"/>
      <c r="F438" s="23"/>
      <c r="G438" s="23">
        <f t="shared" si="25"/>
        <v>0</v>
      </c>
      <c r="H438" s="23"/>
      <c r="I438" s="23">
        <f t="shared" si="26"/>
        <v>0</v>
      </c>
      <c r="J438" s="23"/>
      <c r="K438" s="23"/>
      <c r="L438" s="23"/>
      <c r="M438" s="23"/>
    </row>
    <row r="439" spans="1:13">
      <c r="A439" s="22"/>
      <c r="B439" s="23"/>
      <c r="C439" s="23"/>
      <c r="D439" s="23"/>
      <c r="E439" s="23"/>
      <c r="F439" s="23"/>
      <c r="G439" s="23">
        <f t="shared" si="25"/>
        <v>0</v>
      </c>
      <c r="H439" s="23"/>
      <c r="I439" s="23">
        <f t="shared" si="26"/>
        <v>0</v>
      </c>
      <c r="J439" s="23"/>
      <c r="K439" s="23"/>
      <c r="L439" s="23"/>
      <c r="M439" s="23"/>
    </row>
    <row r="440" spans="1:13">
      <c r="A440" s="22"/>
      <c r="B440" s="23"/>
      <c r="C440" s="23"/>
      <c r="D440" s="23"/>
      <c r="E440" s="23"/>
      <c r="F440" s="23"/>
      <c r="G440" s="23">
        <f t="shared" si="25"/>
        <v>0</v>
      </c>
      <c r="H440" s="23"/>
      <c r="I440" s="23">
        <f t="shared" si="26"/>
        <v>0</v>
      </c>
      <c r="J440" s="23"/>
      <c r="K440" s="23"/>
      <c r="L440" s="23"/>
      <c r="M440" s="23"/>
    </row>
    <row r="441" spans="1:13">
      <c r="A441" s="22"/>
      <c r="B441" s="23"/>
      <c r="C441" s="23"/>
      <c r="D441" s="23"/>
      <c r="E441" s="23"/>
      <c r="F441" s="23"/>
      <c r="G441" s="23">
        <f t="shared" si="25"/>
        <v>0</v>
      </c>
      <c r="H441" s="23"/>
      <c r="I441" s="23">
        <f t="shared" si="26"/>
        <v>0</v>
      </c>
      <c r="J441" s="23"/>
      <c r="K441" s="23"/>
      <c r="L441" s="23"/>
      <c r="M441" s="23"/>
    </row>
    <row r="442" spans="1:13">
      <c r="A442" s="22"/>
      <c r="B442" s="23"/>
      <c r="C442" s="23"/>
      <c r="D442" s="23"/>
      <c r="E442" s="23"/>
      <c r="F442" s="23"/>
      <c r="G442" s="23">
        <f t="shared" si="25"/>
        <v>0</v>
      </c>
      <c r="H442" s="23"/>
      <c r="I442" s="23">
        <f t="shared" si="26"/>
        <v>0</v>
      </c>
      <c r="J442" s="23"/>
      <c r="K442" s="23"/>
      <c r="L442" s="23"/>
      <c r="M442" s="23"/>
    </row>
    <row r="443" spans="1:13">
      <c r="A443" s="22"/>
      <c r="B443" s="23"/>
      <c r="C443" s="23"/>
      <c r="D443" s="23"/>
      <c r="E443" s="23"/>
      <c r="F443" s="23"/>
      <c r="G443" s="23">
        <f t="shared" si="25"/>
        <v>0</v>
      </c>
      <c r="H443" s="23"/>
      <c r="I443" s="23">
        <f t="shared" si="26"/>
        <v>0</v>
      </c>
      <c r="J443" s="23"/>
      <c r="K443" s="23"/>
      <c r="L443" s="23"/>
      <c r="M443" s="23"/>
    </row>
    <row r="444" spans="1:13">
      <c r="A444" s="22"/>
      <c r="B444" s="23"/>
      <c r="C444" s="23"/>
      <c r="D444" s="23"/>
      <c r="E444" s="23"/>
      <c r="F444" s="23"/>
      <c r="G444" s="23">
        <f t="shared" si="25"/>
        <v>0</v>
      </c>
      <c r="H444" s="23"/>
      <c r="I444" s="23">
        <f t="shared" si="26"/>
        <v>0</v>
      </c>
      <c r="J444" s="23"/>
      <c r="K444" s="23"/>
      <c r="L444" s="23"/>
      <c r="M444" s="23"/>
    </row>
    <row r="445" spans="1:13">
      <c r="A445" s="22"/>
      <c r="B445" s="23"/>
      <c r="C445" s="23"/>
      <c r="D445" s="23"/>
      <c r="E445" s="23"/>
      <c r="F445" s="23"/>
      <c r="G445" s="23">
        <f t="shared" si="25"/>
        <v>0</v>
      </c>
      <c r="H445" s="23"/>
      <c r="I445" s="23">
        <f t="shared" si="26"/>
        <v>0</v>
      </c>
      <c r="J445" s="23"/>
      <c r="K445" s="23"/>
      <c r="L445" s="23"/>
      <c r="M445" s="23"/>
    </row>
    <row r="446" spans="1:13">
      <c r="A446" s="22"/>
      <c r="B446" s="23"/>
      <c r="C446" s="23"/>
      <c r="D446" s="23"/>
      <c r="E446" s="23"/>
      <c r="F446" s="23"/>
      <c r="G446" s="23">
        <f t="shared" si="25"/>
        <v>0</v>
      </c>
      <c r="H446" s="23"/>
      <c r="I446" s="23">
        <f t="shared" si="26"/>
        <v>0</v>
      </c>
      <c r="J446" s="23"/>
      <c r="K446" s="23"/>
      <c r="L446" s="23"/>
      <c r="M446" s="23"/>
    </row>
    <row r="447" spans="1:13">
      <c r="A447" s="22"/>
      <c r="B447" s="23"/>
      <c r="C447" s="23"/>
      <c r="D447" s="23"/>
      <c r="E447" s="23"/>
      <c r="F447" s="23"/>
      <c r="G447" s="23">
        <f t="shared" si="25"/>
        <v>0</v>
      </c>
      <c r="H447" s="23"/>
      <c r="I447" s="23">
        <f t="shared" si="26"/>
        <v>0</v>
      </c>
      <c r="J447" s="23"/>
      <c r="K447" s="23"/>
      <c r="L447" s="23"/>
      <c r="M447" s="23"/>
    </row>
    <row r="448" spans="1:13">
      <c r="A448" s="22"/>
      <c r="B448" s="23"/>
      <c r="C448" s="23"/>
      <c r="D448" s="23"/>
      <c r="E448" s="23"/>
      <c r="F448" s="23"/>
      <c r="G448" s="23">
        <f t="shared" si="25"/>
        <v>0</v>
      </c>
      <c r="H448" s="23"/>
      <c r="I448" s="23">
        <f t="shared" si="26"/>
        <v>0</v>
      </c>
      <c r="J448" s="23"/>
      <c r="K448" s="23"/>
      <c r="L448" s="23"/>
      <c r="M448" s="23"/>
    </row>
    <row r="449" spans="1:13">
      <c r="A449" s="22"/>
      <c r="B449" s="23"/>
      <c r="C449" s="23"/>
      <c r="D449" s="23"/>
      <c r="E449" s="23"/>
      <c r="F449" s="23"/>
      <c r="G449" s="23">
        <f t="shared" si="25"/>
        <v>0</v>
      </c>
      <c r="H449" s="23"/>
      <c r="I449" s="23">
        <f t="shared" si="26"/>
        <v>0</v>
      </c>
      <c r="J449" s="23"/>
      <c r="K449" s="23"/>
      <c r="L449" s="23"/>
      <c r="M449" s="23"/>
    </row>
    <row r="450" spans="1:13">
      <c r="A450" s="22"/>
      <c r="B450" s="23"/>
      <c r="C450" s="23"/>
      <c r="D450" s="23"/>
      <c r="E450" s="23"/>
      <c r="F450" s="23"/>
      <c r="G450" s="23">
        <f t="shared" si="25"/>
        <v>0</v>
      </c>
      <c r="H450" s="23"/>
      <c r="I450" s="23">
        <f t="shared" si="26"/>
        <v>0</v>
      </c>
      <c r="J450" s="23"/>
      <c r="K450" s="23"/>
      <c r="L450" s="23"/>
      <c r="M450" s="23"/>
    </row>
    <row r="451" spans="1:13">
      <c r="A451" s="22"/>
      <c r="B451" s="23"/>
      <c r="C451" s="23"/>
      <c r="D451" s="23"/>
      <c r="E451" s="23"/>
      <c r="F451" s="23"/>
      <c r="G451" s="23">
        <f t="shared" si="25"/>
        <v>0</v>
      </c>
      <c r="H451" s="23"/>
      <c r="I451" s="23">
        <f t="shared" si="26"/>
        <v>0</v>
      </c>
      <c r="J451" s="23"/>
      <c r="K451" s="23"/>
      <c r="L451" s="23"/>
      <c r="M451" s="23"/>
    </row>
    <row r="452" spans="1:13">
      <c r="A452" s="22"/>
      <c r="B452" s="23"/>
      <c r="C452" s="23"/>
      <c r="D452" s="23"/>
      <c r="E452" s="23"/>
      <c r="F452" s="23"/>
      <c r="G452" s="23">
        <f t="shared" si="25"/>
        <v>0</v>
      </c>
      <c r="H452" s="23"/>
      <c r="I452" s="23">
        <f t="shared" si="26"/>
        <v>0</v>
      </c>
      <c r="J452" s="23"/>
      <c r="K452" s="23"/>
      <c r="L452" s="23"/>
      <c r="M452" s="23"/>
    </row>
    <row r="453" spans="1:13">
      <c r="A453" s="22"/>
      <c r="B453" s="23"/>
      <c r="C453" s="23"/>
      <c r="D453" s="23"/>
      <c r="E453" s="23"/>
      <c r="F453" s="23"/>
      <c r="G453" s="23">
        <f t="shared" si="25"/>
        <v>0</v>
      </c>
      <c r="H453" s="23"/>
      <c r="I453" s="23">
        <f t="shared" si="26"/>
        <v>0</v>
      </c>
      <c r="J453" s="23"/>
      <c r="K453" s="23"/>
      <c r="L453" s="23"/>
      <c r="M453" s="23"/>
    </row>
    <row r="454" spans="1:13">
      <c r="A454" s="22"/>
      <c r="B454" s="23"/>
      <c r="C454" s="23"/>
      <c r="D454" s="23"/>
      <c r="E454" s="23"/>
      <c r="F454" s="23"/>
      <c r="G454" s="23">
        <f t="shared" si="25"/>
        <v>0</v>
      </c>
      <c r="H454" s="23"/>
      <c r="I454" s="23">
        <f t="shared" si="26"/>
        <v>0</v>
      </c>
      <c r="J454" s="23"/>
      <c r="K454" s="23"/>
      <c r="L454" s="23"/>
      <c r="M454" s="23"/>
    </row>
    <row r="455" spans="1:13">
      <c r="A455" s="22"/>
      <c r="B455" s="23"/>
      <c r="C455" s="23"/>
      <c r="D455" s="23"/>
      <c r="E455" s="23"/>
      <c r="F455" s="23"/>
      <c r="G455" s="23">
        <f t="shared" si="25"/>
        <v>0</v>
      </c>
      <c r="H455" s="23"/>
      <c r="I455" s="23">
        <f t="shared" si="26"/>
        <v>0</v>
      </c>
      <c r="J455" s="23"/>
      <c r="K455" s="23"/>
      <c r="L455" s="23"/>
      <c r="M455" s="23"/>
    </row>
    <row r="456" spans="1:13">
      <c r="A456" s="22"/>
      <c r="B456" s="23"/>
      <c r="C456" s="23"/>
      <c r="D456" s="23"/>
      <c r="E456" s="23"/>
      <c r="F456" s="23"/>
      <c r="G456" s="23">
        <f t="shared" si="25"/>
        <v>0</v>
      </c>
      <c r="H456" s="23"/>
      <c r="I456" s="23">
        <f t="shared" si="26"/>
        <v>0</v>
      </c>
      <c r="J456" s="23"/>
      <c r="K456" s="23"/>
      <c r="L456" s="23"/>
      <c r="M456" s="23"/>
    </row>
    <row r="457" spans="1:13">
      <c r="A457" s="22"/>
      <c r="B457" s="23"/>
      <c r="C457" s="23"/>
      <c r="D457" s="23"/>
      <c r="E457" s="23"/>
      <c r="F457" s="23"/>
      <c r="G457" s="23">
        <f t="shared" si="25"/>
        <v>0</v>
      </c>
      <c r="H457" s="23"/>
      <c r="I457" s="23">
        <f t="shared" si="26"/>
        <v>0</v>
      </c>
      <c r="J457" s="23"/>
      <c r="K457" s="23"/>
      <c r="L457" s="23"/>
      <c r="M457" s="23"/>
    </row>
    <row r="458" spans="1:13">
      <c r="A458" s="22"/>
      <c r="B458" s="23"/>
      <c r="C458" s="23"/>
      <c r="D458" s="23"/>
      <c r="E458" s="23"/>
      <c r="F458" s="23"/>
      <c r="G458" s="23">
        <f t="shared" si="25"/>
        <v>0</v>
      </c>
      <c r="H458" s="23"/>
      <c r="I458" s="23">
        <f t="shared" si="26"/>
        <v>0</v>
      </c>
      <c r="J458" s="23"/>
      <c r="K458" s="23"/>
      <c r="L458" s="23"/>
      <c r="M458" s="23"/>
    </row>
    <row r="459" spans="1:13">
      <c r="A459" s="22"/>
      <c r="B459" s="23"/>
      <c r="C459" s="23"/>
      <c r="D459" s="23"/>
      <c r="E459" s="23"/>
      <c r="F459" s="23"/>
      <c r="G459" s="23">
        <f t="shared" si="25"/>
        <v>0</v>
      </c>
      <c r="H459" s="23"/>
      <c r="I459" s="23">
        <f t="shared" si="26"/>
        <v>0</v>
      </c>
      <c r="J459" s="23"/>
      <c r="K459" s="23"/>
      <c r="L459" s="23"/>
      <c r="M459" s="23"/>
    </row>
    <row r="460" spans="1:13">
      <c r="A460" s="22"/>
      <c r="B460" s="23"/>
      <c r="C460" s="23"/>
      <c r="D460" s="23"/>
      <c r="E460" s="23"/>
      <c r="F460" s="23"/>
      <c r="G460" s="23">
        <f t="shared" si="25"/>
        <v>0</v>
      </c>
      <c r="H460" s="23"/>
      <c r="I460" s="23">
        <f t="shared" si="26"/>
        <v>0</v>
      </c>
      <c r="J460" s="23"/>
      <c r="K460" s="23"/>
      <c r="L460" s="23"/>
      <c r="M460" s="23"/>
    </row>
    <row r="461" spans="1:13">
      <c r="A461" s="22"/>
      <c r="B461" s="23"/>
      <c r="C461" s="23"/>
      <c r="D461" s="23"/>
      <c r="E461" s="23"/>
      <c r="F461" s="23"/>
      <c r="G461" s="23">
        <f t="shared" si="25"/>
        <v>0</v>
      </c>
      <c r="H461" s="23"/>
      <c r="I461" s="23">
        <f t="shared" si="26"/>
        <v>0</v>
      </c>
      <c r="J461" s="23"/>
      <c r="K461" s="23"/>
      <c r="L461" s="23"/>
      <c r="M461" s="23"/>
    </row>
    <row r="462" spans="1:13">
      <c r="A462" s="22"/>
      <c r="B462" s="23"/>
      <c r="C462" s="23"/>
      <c r="D462" s="23"/>
      <c r="E462" s="23"/>
      <c r="F462" s="23"/>
      <c r="G462" s="23">
        <f t="shared" si="25"/>
        <v>0</v>
      </c>
      <c r="H462" s="23"/>
      <c r="I462" s="23">
        <f t="shared" si="26"/>
        <v>0</v>
      </c>
      <c r="J462" s="23"/>
      <c r="K462" s="23"/>
      <c r="L462" s="23"/>
      <c r="M462" s="23"/>
    </row>
    <row r="463" spans="1:13">
      <c r="A463" s="22"/>
      <c r="B463" s="23"/>
      <c r="C463" s="23"/>
      <c r="D463" s="23"/>
      <c r="E463" s="23"/>
      <c r="F463" s="23"/>
      <c r="G463" s="23">
        <f t="shared" si="25"/>
        <v>0</v>
      </c>
      <c r="H463" s="23"/>
      <c r="I463" s="23">
        <f t="shared" si="26"/>
        <v>0</v>
      </c>
      <c r="J463" s="23"/>
      <c r="K463" s="23"/>
      <c r="L463" s="23"/>
      <c r="M463" s="23"/>
    </row>
    <row r="464" spans="1:13">
      <c r="A464" s="22"/>
      <c r="B464" s="23"/>
      <c r="C464" s="23"/>
      <c r="D464" s="23"/>
      <c r="E464" s="23"/>
      <c r="F464" s="23"/>
      <c r="G464" s="23">
        <f t="shared" si="25"/>
        <v>0</v>
      </c>
      <c r="H464" s="23"/>
      <c r="I464" s="23">
        <f t="shared" si="26"/>
        <v>0</v>
      </c>
      <c r="J464" s="23"/>
      <c r="K464" s="23"/>
      <c r="L464" s="23"/>
      <c r="M464" s="23"/>
    </row>
    <row r="465" spans="1:13">
      <c r="A465" s="22"/>
      <c r="B465" s="23"/>
      <c r="C465" s="23"/>
      <c r="D465" s="23"/>
      <c r="E465" s="23"/>
      <c r="F465" s="23"/>
      <c r="G465" s="23">
        <f t="shared" si="25"/>
        <v>0</v>
      </c>
      <c r="H465" s="23"/>
      <c r="I465" s="23">
        <f t="shared" si="26"/>
        <v>0</v>
      </c>
      <c r="J465" s="23"/>
      <c r="K465" s="23"/>
      <c r="L465" s="23"/>
      <c r="M465" s="23"/>
    </row>
    <row r="466" spans="1:13">
      <c r="A466" s="22"/>
      <c r="B466" s="23"/>
      <c r="C466" s="23"/>
      <c r="D466" s="23"/>
      <c r="E466" s="23"/>
      <c r="F466" s="23"/>
      <c r="G466" s="23">
        <f t="shared" si="25"/>
        <v>0</v>
      </c>
      <c r="H466" s="23"/>
      <c r="I466" s="23">
        <f t="shared" si="26"/>
        <v>0</v>
      </c>
      <c r="J466" s="23"/>
      <c r="K466" s="23"/>
      <c r="L466" s="23"/>
      <c r="M466" s="23"/>
    </row>
    <row r="467" spans="1:13">
      <c r="A467" s="22"/>
      <c r="B467" s="23"/>
      <c r="C467" s="23"/>
      <c r="D467" s="23"/>
      <c r="E467" s="23"/>
      <c r="F467" s="23"/>
      <c r="G467" s="23">
        <f t="shared" si="25"/>
        <v>0</v>
      </c>
      <c r="H467" s="23"/>
      <c r="I467" s="23">
        <f t="shared" si="26"/>
        <v>0</v>
      </c>
      <c r="J467" s="23"/>
      <c r="K467" s="23"/>
      <c r="L467" s="23"/>
      <c r="M467" s="23"/>
    </row>
    <row r="468" spans="1:13">
      <c r="A468" s="22"/>
      <c r="B468" s="23"/>
      <c r="C468" s="23"/>
      <c r="D468" s="23"/>
      <c r="E468" s="23"/>
      <c r="F468" s="23"/>
      <c r="G468" s="23">
        <f t="shared" si="25"/>
        <v>0</v>
      </c>
      <c r="H468" s="23"/>
      <c r="I468" s="23">
        <f t="shared" si="26"/>
        <v>0</v>
      </c>
      <c r="J468" s="23"/>
      <c r="K468" s="23"/>
      <c r="L468" s="23"/>
      <c r="M468" s="23"/>
    </row>
    <row r="469" spans="1:13">
      <c r="A469" s="22"/>
      <c r="B469" s="23"/>
      <c r="C469" s="23"/>
      <c r="D469" s="23"/>
      <c r="E469" s="23"/>
      <c r="F469" s="23"/>
      <c r="G469" s="23">
        <f t="shared" si="25"/>
        <v>0</v>
      </c>
      <c r="H469" s="23"/>
      <c r="I469" s="23">
        <f t="shared" si="26"/>
        <v>0</v>
      </c>
      <c r="J469" s="23"/>
      <c r="K469" s="23"/>
      <c r="L469" s="23"/>
      <c r="M469" s="23"/>
    </row>
    <row r="470" spans="1:13">
      <c r="A470" s="22"/>
      <c r="B470" s="23"/>
      <c r="C470" s="23"/>
      <c r="D470" s="23"/>
      <c r="E470" s="23"/>
      <c r="F470" s="23"/>
      <c r="G470" s="23">
        <f t="shared" si="25"/>
        <v>0</v>
      </c>
      <c r="H470" s="23"/>
      <c r="I470" s="23">
        <f t="shared" si="26"/>
        <v>0</v>
      </c>
      <c r="J470" s="23"/>
      <c r="K470" s="23"/>
      <c r="L470" s="23"/>
      <c r="M470" s="23"/>
    </row>
    <row r="471" spans="1:13">
      <c r="A471" s="22"/>
      <c r="B471" s="23"/>
      <c r="C471" s="23"/>
      <c r="D471" s="23"/>
      <c r="E471" s="23"/>
      <c r="F471" s="23"/>
      <c r="G471" s="23">
        <f t="shared" si="25"/>
        <v>0</v>
      </c>
      <c r="H471" s="23"/>
      <c r="I471" s="23">
        <f t="shared" si="26"/>
        <v>0</v>
      </c>
      <c r="J471" s="23"/>
      <c r="K471" s="23"/>
      <c r="L471" s="23"/>
      <c r="M471" s="23"/>
    </row>
    <row r="472" spans="1:13">
      <c r="A472" s="22"/>
      <c r="B472" s="23"/>
      <c r="C472" s="23"/>
      <c r="D472" s="23"/>
      <c r="E472" s="23"/>
      <c r="F472" s="23"/>
      <c r="G472" s="23">
        <f t="shared" si="25"/>
        <v>0</v>
      </c>
      <c r="H472" s="23"/>
      <c r="I472" s="23">
        <f t="shared" si="26"/>
        <v>0</v>
      </c>
      <c r="J472" s="23"/>
      <c r="K472" s="23"/>
      <c r="L472" s="23"/>
      <c r="M472" s="23"/>
    </row>
    <row r="473" spans="1:13">
      <c r="A473" s="22"/>
      <c r="B473" s="23"/>
      <c r="C473" s="23"/>
      <c r="D473" s="23"/>
      <c r="E473" s="23"/>
      <c r="F473" s="23"/>
      <c r="G473" s="23">
        <f t="shared" si="25"/>
        <v>0</v>
      </c>
      <c r="H473" s="23"/>
      <c r="I473" s="23">
        <f t="shared" si="26"/>
        <v>0</v>
      </c>
      <c r="J473" s="23"/>
      <c r="K473" s="23"/>
      <c r="L473" s="23"/>
      <c r="M473" s="23"/>
    </row>
    <row r="474" spans="1:13">
      <c r="A474" s="22"/>
      <c r="B474" s="23"/>
      <c r="C474" s="23"/>
      <c r="D474" s="23"/>
      <c r="E474" s="23"/>
      <c r="F474" s="23"/>
      <c r="G474" s="23">
        <f t="shared" si="25"/>
        <v>0</v>
      </c>
      <c r="H474" s="23"/>
      <c r="I474" s="23">
        <f t="shared" si="26"/>
        <v>0</v>
      </c>
      <c r="J474" s="23"/>
      <c r="K474" s="23"/>
      <c r="L474" s="23"/>
      <c r="M474" s="23"/>
    </row>
    <row r="475" spans="1:13">
      <c r="A475" s="22"/>
      <c r="B475" s="23"/>
      <c r="C475" s="23"/>
      <c r="D475" s="23"/>
      <c r="E475" s="23"/>
      <c r="F475" s="23"/>
      <c r="G475" s="23">
        <f t="shared" si="25"/>
        <v>0</v>
      </c>
      <c r="H475" s="23"/>
      <c r="I475" s="23">
        <f t="shared" si="26"/>
        <v>0</v>
      </c>
      <c r="J475" s="23"/>
      <c r="K475" s="23"/>
      <c r="L475" s="23"/>
      <c r="M475" s="23"/>
    </row>
    <row r="476" spans="1:13">
      <c r="A476" s="22"/>
      <c r="B476" s="23"/>
      <c r="C476" s="23"/>
      <c r="D476" s="23"/>
      <c r="E476" s="23"/>
      <c r="F476" s="23"/>
      <c r="G476" s="23">
        <f t="shared" si="25"/>
        <v>0</v>
      </c>
      <c r="H476" s="23"/>
      <c r="I476" s="23">
        <f t="shared" si="26"/>
        <v>0</v>
      </c>
      <c r="J476" s="23"/>
      <c r="K476" s="23"/>
      <c r="L476" s="23"/>
      <c r="M476" s="23"/>
    </row>
    <row r="477" spans="1:13">
      <c r="A477" s="22"/>
      <c r="B477" s="23"/>
      <c r="C477" s="23"/>
      <c r="D477" s="23"/>
      <c r="E477" s="23"/>
      <c r="F477" s="23"/>
      <c r="G477" s="23">
        <f t="shared" si="25"/>
        <v>0</v>
      </c>
      <c r="H477" s="23"/>
      <c r="I477" s="23">
        <f t="shared" si="26"/>
        <v>0</v>
      </c>
      <c r="J477" s="23"/>
      <c r="K477" s="23"/>
      <c r="L477" s="23"/>
      <c r="M477" s="23"/>
    </row>
    <row r="478" spans="1:13">
      <c r="A478" s="22"/>
      <c r="B478" s="23"/>
      <c r="C478" s="23"/>
      <c r="D478" s="23"/>
      <c r="E478" s="23"/>
      <c r="F478" s="23"/>
      <c r="G478" s="23">
        <f t="shared" si="25"/>
        <v>0</v>
      </c>
      <c r="H478" s="23"/>
      <c r="I478" s="23">
        <f t="shared" si="26"/>
        <v>0</v>
      </c>
      <c r="J478" s="23"/>
      <c r="K478" s="23"/>
      <c r="L478" s="23"/>
      <c r="M478" s="23"/>
    </row>
    <row r="479" spans="1:13">
      <c r="A479" s="22"/>
      <c r="B479" s="23"/>
      <c r="C479" s="23"/>
      <c r="D479" s="23"/>
      <c r="E479" s="23"/>
      <c r="F479" s="23"/>
      <c r="G479" s="23">
        <f t="shared" si="25"/>
        <v>0</v>
      </c>
      <c r="H479" s="23"/>
      <c r="I479" s="23">
        <f t="shared" si="26"/>
        <v>0</v>
      </c>
      <c r="J479" s="23"/>
      <c r="K479" s="23"/>
      <c r="L479" s="23"/>
      <c r="M479" s="23"/>
    </row>
    <row r="480" spans="1:13">
      <c r="A480" s="22"/>
      <c r="B480" s="23"/>
      <c r="C480" s="23"/>
      <c r="D480" s="23"/>
      <c r="E480" s="23"/>
      <c r="F480" s="23"/>
      <c r="G480" s="23">
        <f t="shared" si="25"/>
        <v>0</v>
      </c>
      <c r="H480" s="23"/>
      <c r="I480" s="23">
        <f t="shared" si="26"/>
        <v>0</v>
      </c>
      <c r="J480" s="23"/>
      <c r="K480" s="23"/>
      <c r="L480" s="23"/>
      <c r="M480" s="23"/>
    </row>
    <row r="481" spans="1:13">
      <c r="A481" s="22"/>
      <c r="B481" s="23"/>
      <c r="C481" s="23"/>
      <c r="D481" s="23"/>
      <c r="E481" s="23"/>
      <c r="F481" s="23"/>
      <c r="G481" s="23">
        <f t="shared" si="25"/>
        <v>0</v>
      </c>
      <c r="H481" s="23"/>
      <c r="I481" s="23">
        <f t="shared" si="26"/>
        <v>0</v>
      </c>
      <c r="J481" s="23"/>
      <c r="K481" s="23"/>
      <c r="L481" s="23"/>
      <c r="M481" s="23"/>
    </row>
    <row r="482" spans="1:13">
      <c r="A482" s="22"/>
      <c r="B482" s="23"/>
      <c r="C482" s="23"/>
      <c r="D482" s="23"/>
      <c r="E482" s="23"/>
      <c r="F482" s="23"/>
      <c r="G482" s="23">
        <f t="shared" si="25"/>
        <v>0</v>
      </c>
      <c r="H482" s="23"/>
      <c r="I482" s="23">
        <f t="shared" si="26"/>
        <v>0</v>
      </c>
      <c r="J482" s="23"/>
      <c r="K482" s="23"/>
      <c r="L482" s="23"/>
      <c r="M482" s="23"/>
    </row>
    <row r="483" spans="1:13">
      <c r="A483" s="22"/>
      <c r="B483" s="23"/>
      <c r="C483" s="23"/>
      <c r="D483" s="23"/>
      <c r="E483" s="23"/>
      <c r="F483" s="23"/>
      <c r="G483" s="23">
        <f t="shared" si="25"/>
        <v>0</v>
      </c>
      <c r="H483" s="23"/>
      <c r="I483" s="23">
        <f t="shared" si="26"/>
        <v>0</v>
      </c>
      <c r="J483" s="23"/>
      <c r="K483" s="23"/>
      <c r="L483" s="23"/>
      <c r="M483" s="23"/>
    </row>
    <row r="484" spans="1:13">
      <c r="A484" s="22"/>
      <c r="B484" s="23"/>
      <c r="C484" s="23"/>
      <c r="D484" s="23"/>
      <c r="E484" s="23"/>
      <c r="F484" s="23"/>
      <c r="G484" s="23">
        <f t="shared" si="25"/>
        <v>0</v>
      </c>
      <c r="H484" s="23"/>
      <c r="I484" s="23">
        <f t="shared" si="26"/>
        <v>0</v>
      </c>
      <c r="J484" s="23"/>
      <c r="K484" s="23"/>
      <c r="L484" s="23"/>
      <c r="M484" s="23"/>
    </row>
    <row r="485" spans="1:13">
      <c r="A485" s="22"/>
      <c r="B485" s="23"/>
      <c r="C485" s="23"/>
      <c r="D485" s="23"/>
      <c r="E485" s="23"/>
      <c r="F485" s="23"/>
      <c r="G485" s="23">
        <f t="shared" si="25"/>
        <v>0</v>
      </c>
      <c r="H485" s="23"/>
      <c r="I485" s="23">
        <f t="shared" si="26"/>
        <v>0</v>
      </c>
      <c r="J485" s="23"/>
      <c r="K485" s="23"/>
      <c r="L485" s="23"/>
      <c r="M485" s="23"/>
    </row>
    <row r="486" spans="1:13">
      <c r="A486" s="22"/>
      <c r="B486" s="23"/>
      <c r="C486" s="23"/>
      <c r="D486" s="23"/>
      <c r="E486" s="23"/>
      <c r="F486" s="23"/>
      <c r="G486" s="23">
        <f t="shared" si="25"/>
        <v>0</v>
      </c>
      <c r="H486" s="23"/>
      <c r="I486" s="23">
        <f t="shared" si="26"/>
        <v>0</v>
      </c>
      <c r="J486" s="23"/>
      <c r="K486" s="23"/>
      <c r="L486" s="23"/>
      <c r="M486" s="23"/>
    </row>
    <row r="487" spans="1:13">
      <c r="A487" s="22"/>
      <c r="B487" s="23"/>
      <c r="C487" s="23"/>
      <c r="D487" s="23"/>
      <c r="E487" s="23"/>
      <c r="F487" s="23"/>
      <c r="G487" s="23">
        <f t="shared" si="25"/>
        <v>0</v>
      </c>
      <c r="H487" s="23"/>
      <c r="I487" s="23">
        <f t="shared" si="26"/>
        <v>0</v>
      </c>
      <c r="J487" s="23"/>
      <c r="K487" s="23"/>
      <c r="L487" s="23"/>
      <c r="M487" s="23"/>
    </row>
    <row r="488" spans="1:13">
      <c r="A488" s="22"/>
      <c r="B488" s="23"/>
      <c r="C488" s="23"/>
      <c r="D488" s="23"/>
      <c r="E488" s="23"/>
      <c r="F488" s="23"/>
      <c r="G488" s="23">
        <f t="shared" si="25"/>
        <v>0</v>
      </c>
      <c r="H488" s="23"/>
      <c r="I488" s="23">
        <f t="shared" si="26"/>
        <v>0</v>
      </c>
      <c r="J488" s="23"/>
      <c r="K488" s="23"/>
      <c r="L488" s="23"/>
      <c r="M488" s="23"/>
    </row>
    <row r="489" spans="1:13">
      <c r="A489" s="22"/>
      <c r="B489" s="23"/>
      <c r="C489" s="23"/>
      <c r="D489" s="23"/>
      <c r="E489" s="23"/>
      <c r="F489" s="23"/>
      <c r="G489" s="23">
        <f t="shared" si="25"/>
        <v>0</v>
      </c>
      <c r="H489" s="23"/>
      <c r="I489" s="23">
        <f t="shared" si="26"/>
        <v>0</v>
      </c>
      <c r="J489" s="23"/>
      <c r="K489" s="23"/>
      <c r="L489" s="23"/>
      <c r="M489" s="23"/>
    </row>
    <row r="490" spans="1:13">
      <c r="A490" s="22"/>
      <c r="B490" s="23"/>
      <c r="C490" s="23"/>
      <c r="D490" s="23"/>
      <c r="E490" s="23"/>
      <c r="F490" s="23"/>
      <c r="G490" s="23">
        <f t="shared" si="25"/>
        <v>0</v>
      </c>
      <c r="H490" s="23"/>
      <c r="I490" s="23">
        <f t="shared" si="26"/>
        <v>0</v>
      </c>
      <c r="J490" s="23"/>
      <c r="K490" s="23"/>
      <c r="L490" s="23"/>
      <c r="M490" s="23"/>
    </row>
    <row r="491" spans="1:13">
      <c r="A491" s="22"/>
      <c r="B491" s="23"/>
      <c r="C491" s="23"/>
      <c r="D491" s="23"/>
      <c r="E491" s="23"/>
      <c r="F491" s="23"/>
      <c r="G491" s="23">
        <f t="shared" si="25"/>
        <v>0</v>
      </c>
      <c r="H491" s="23"/>
      <c r="I491" s="23">
        <f t="shared" si="26"/>
        <v>0</v>
      </c>
      <c r="J491" s="23"/>
      <c r="K491" s="23"/>
      <c r="L491" s="23"/>
      <c r="M491" s="23"/>
    </row>
    <row r="492" spans="1:13">
      <c r="A492" s="22"/>
      <c r="B492" s="23"/>
      <c r="C492" s="23"/>
      <c r="D492" s="23"/>
      <c r="E492" s="23"/>
      <c r="F492" s="23"/>
      <c r="G492" s="23">
        <f t="shared" si="25"/>
        <v>0</v>
      </c>
      <c r="H492" s="23"/>
      <c r="I492" s="23">
        <f t="shared" si="26"/>
        <v>0</v>
      </c>
      <c r="J492" s="23"/>
      <c r="K492" s="23"/>
      <c r="L492" s="23"/>
      <c r="M492" s="23"/>
    </row>
    <row r="493" spans="1:13">
      <c r="A493" s="22"/>
      <c r="B493" s="23"/>
      <c r="C493" s="23"/>
      <c r="D493" s="23"/>
      <c r="E493" s="23"/>
      <c r="F493" s="23"/>
      <c r="G493" s="23">
        <f t="shared" si="25"/>
        <v>0</v>
      </c>
      <c r="H493" s="23"/>
      <c r="I493" s="23">
        <f t="shared" si="26"/>
        <v>0</v>
      </c>
      <c r="J493" s="23"/>
      <c r="K493" s="23"/>
      <c r="L493" s="23"/>
      <c r="M493" s="23"/>
    </row>
    <row r="494" spans="1:13">
      <c r="A494" s="22"/>
      <c r="B494" s="23"/>
      <c r="C494" s="23"/>
      <c r="D494" s="23"/>
      <c r="E494" s="23"/>
      <c r="F494" s="23"/>
      <c r="G494" s="23">
        <f t="shared" si="25"/>
        <v>0</v>
      </c>
      <c r="H494" s="23"/>
      <c r="I494" s="23">
        <f t="shared" si="26"/>
        <v>0</v>
      </c>
      <c r="J494" s="23"/>
      <c r="K494" s="23"/>
      <c r="L494" s="23"/>
      <c r="M494" s="23"/>
    </row>
    <row r="495" spans="1:13">
      <c r="A495" s="22"/>
      <c r="B495" s="23"/>
      <c r="C495" s="23"/>
      <c r="D495" s="23"/>
      <c r="E495" s="23"/>
      <c r="F495" s="23"/>
      <c r="G495" s="23">
        <f t="shared" ref="G495:G511" si="27">B495+C495+D495+E495+F495</f>
        <v>0</v>
      </c>
      <c r="H495" s="23"/>
      <c r="I495" s="23">
        <f t="shared" ref="I495:I511" si="28">G495-H495</f>
        <v>0</v>
      </c>
      <c r="J495" s="23"/>
      <c r="K495" s="23"/>
      <c r="L495" s="23"/>
      <c r="M495" s="23"/>
    </row>
    <row r="496" spans="1:13">
      <c r="A496" s="22"/>
      <c r="B496" s="23"/>
      <c r="C496" s="23"/>
      <c r="D496" s="23"/>
      <c r="E496" s="23"/>
      <c r="F496" s="23"/>
      <c r="G496" s="23">
        <f t="shared" si="27"/>
        <v>0</v>
      </c>
      <c r="H496" s="23"/>
      <c r="I496" s="23">
        <f t="shared" si="28"/>
        <v>0</v>
      </c>
      <c r="J496" s="23"/>
      <c r="K496" s="23"/>
      <c r="L496" s="23"/>
      <c r="M496" s="23"/>
    </row>
    <row r="497" spans="1:13">
      <c r="A497" s="22"/>
      <c r="B497" s="23"/>
      <c r="C497" s="23"/>
      <c r="D497" s="23"/>
      <c r="E497" s="23"/>
      <c r="F497" s="23"/>
      <c r="G497" s="23">
        <f t="shared" si="27"/>
        <v>0</v>
      </c>
      <c r="H497" s="23"/>
      <c r="I497" s="23">
        <f t="shared" si="28"/>
        <v>0</v>
      </c>
      <c r="J497" s="23"/>
      <c r="K497" s="23"/>
      <c r="L497" s="23"/>
      <c r="M497" s="23"/>
    </row>
    <row r="498" spans="1:13">
      <c r="A498" s="22"/>
      <c r="B498" s="23"/>
      <c r="C498" s="23"/>
      <c r="D498" s="23"/>
      <c r="E498" s="23"/>
      <c r="F498" s="23"/>
      <c r="G498" s="23">
        <f t="shared" si="27"/>
        <v>0</v>
      </c>
      <c r="H498" s="23"/>
      <c r="I498" s="23">
        <f t="shared" si="28"/>
        <v>0</v>
      </c>
      <c r="J498" s="23"/>
      <c r="K498" s="23"/>
      <c r="L498" s="23"/>
      <c r="M498" s="23"/>
    </row>
    <row r="499" spans="1:13">
      <c r="A499" s="22"/>
      <c r="B499" s="23"/>
      <c r="C499" s="23"/>
      <c r="D499" s="23"/>
      <c r="E499" s="23"/>
      <c r="F499" s="23"/>
      <c r="G499" s="23">
        <f t="shared" si="27"/>
        <v>0</v>
      </c>
      <c r="H499" s="23"/>
      <c r="I499" s="23">
        <f t="shared" si="28"/>
        <v>0</v>
      </c>
      <c r="J499" s="23"/>
      <c r="K499" s="23"/>
      <c r="L499" s="23"/>
      <c r="M499" s="23"/>
    </row>
    <row r="500" spans="1:13">
      <c r="A500" s="22"/>
      <c r="B500" s="23"/>
      <c r="C500" s="23"/>
      <c r="D500" s="23"/>
      <c r="E500" s="23"/>
      <c r="F500" s="23"/>
      <c r="G500" s="23">
        <f t="shared" si="27"/>
        <v>0</v>
      </c>
      <c r="H500" s="23"/>
      <c r="I500" s="23">
        <f t="shared" si="28"/>
        <v>0</v>
      </c>
      <c r="J500" s="23"/>
      <c r="K500" s="23"/>
      <c r="L500" s="23"/>
      <c r="M500" s="23"/>
    </row>
    <row r="501" spans="1:13">
      <c r="A501" s="22"/>
      <c r="B501" s="23"/>
      <c r="C501" s="23"/>
      <c r="D501" s="23"/>
      <c r="E501" s="23"/>
      <c r="F501" s="23"/>
      <c r="G501" s="23">
        <f t="shared" si="27"/>
        <v>0</v>
      </c>
      <c r="H501" s="23"/>
      <c r="I501" s="23">
        <f t="shared" si="28"/>
        <v>0</v>
      </c>
      <c r="J501" s="23"/>
      <c r="K501" s="23"/>
      <c r="L501" s="23"/>
      <c r="M501" s="23"/>
    </row>
    <row r="502" spans="1:13">
      <c r="A502" s="22"/>
      <c r="B502" s="23"/>
      <c r="C502" s="23"/>
      <c r="D502" s="23"/>
      <c r="E502" s="23"/>
      <c r="F502" s="23"/>
      <c r="G502" s="23">
        <f t="shared" si="27"/>
        <v>0</v>
      </c>
      <c r="H502" s="23"/>
      <c r="I502" s="23">
        <f t="shared" si="28"/>
        <v>0</v>
      </c>
      <c r="J502" s="23"/>
      <c r="K502" s="23"/>
      <c r="L502" s="23"/>
      <c r="M502" s="23"/>
    </row>
    <row r="503" spans="1:13">
      <c r="A503" s="22"/>
      <c r="B503" s="23"/>
      <c r="C503" s="23"/>
      <c r="D503" s="23"/>
      <c r="E503" s="23"/>
      <c r="F503" s="23"/>
      <c r="G503" s="23">
        <f t="shared" si="27"/>
        <v>0</v>
      </c>
      <c r="H503" s="23"/>
      <c r="I503" s="23">
        <f t="shared" si="28"/>
        <v>0</v>
      </c>
      <c r="J503" s="23"/>
      <c r="K503" s="23"/>
      <c r="L503" s="23"/>
      <c r="M503" s="23"/>
    </row>
    <row r="504" spans="1:13">
      <c r="A504" s="22"/>
      <c r="B504" s="23"/>
      <c r="C504" s="23"/>
      <c r="D504" s="23"/>
      <c r="E504" s="23"/>
      <c r="F504" s="23"/>
      <c r="G504" s="23">
        <f t="shared" si="27"/>
        <v>0</v>
      </c>
      <c r="H504" s="23"/>
      <c r="I504" s="23">
        <f t="shared" si="28"/>
        <v>0</v>
      </c>
      <c r="J504" s="23"/>
      <c r="K504" s="23"/>
      <c r="L504" s="23"/>
      <c r="M504" s="23"/>
    </row>
    <row r="505" spans="1:13">
      <c r="A505" s="22"/>
      <c r="B505" s="23"/>
      <c r="C505" s="23"/>
      <c r="D505" s="23"/>
      <c r="E505" s="23"/>
      <c r="F505" s="23"/>
      <c r="G505" s="23">
        <f t="shared" si="27"/>
        <v>0</v>
      </c>
      <c r="H505" s="23"/>
      <c r="I505" s="23">
        <f t="shared" si="28"/>
        <v>0</v>
      </c>
      <c r="J505" s="23"/>
      <c r="K505" s="23"/>
      <c r="L505" s="23"/>
      <c r="M505" s="23"/>
    </row>
    <row r="506" spans="1:13">
      <c r="A506" s="22"/>
      <c r="B506" s="23"/>
      <c r="C506" s="23"/>
      <c r="D506" s="23"/>
      <c r="E506" s="23"/>
      <c r="F506" s="23"/>
      <c r="G506" s="23">
        <f t="shared" si="27"/>
        <v>0</v>
      </c>
      <c r="H506" s="23"/>
      <c r="I506" s="23">
        <f t="shared" si="28"/>
        <v>0</v>
      </c>
      <c r="J506" s="23"/>
      <c r="K506" s="23"/>
      <c r="L506" s="23"/>
      <c r="M506" s="23"/>
    </row>
    <row r="507" spans="1:13">
      <c r="A507" s="22"/>
      <c r="B507" s="23"/>
      <c r="C507" s="23"/>
      <c r="D507" s="23"/>
      <c r="E507" s="23"/>
      <c r="F507" s="23"/>
      <c r="G507" s="23">
        <f t="shared" si="27"/>
        <v>0</v>
      </c>
      <c r="H507" s="23"/>
      <c r="I507" s="23">
        <f t="shared" si="28"/>
        <v>0</v>
      </c>
      <c r="J507" s="23"/>
      <c r="K507" s="23"/>
      <c r="L507" s="23"/>
      <c r="M507" s="23"/>
    </row>
    <row r="508" spans="1:13">
      <c r="A508" s="22"/>
      <c r="B508" s="23"/>
      <c r="C508" s="23"/>
      <c r="D508" s="23"/>
      <c r="E508" s="23"/>
      <c r="F508" s="23"/>
      <c r="G508" s="23">
        <f t="shared" si="27"/>
        <v>0</v>
      </c>
      <c r="H508" s="23"/>
      <c r="I508" s="23">
        <f t="shared" si="28"/>
        <v>0</v>
      </c>
      <c r="J508" s="23"/>
      <c r="K508" s="23"/>
      <c r="L508" s="23"/>
      <c r="M508" s="23"/>
    </row>
    <row r="509" spans="1:13">
      <c r="A509" s="22"/>
      <c r="B509" s="23"/>
      <c r="C509" s="23"/>
      <c r="D509" s="23"/>
      <c r="E509" s="23"/>
      <c r="F509" s="23"/>
      <c r="G509" s="23">
        <f t="shared" si="27"/>
        <v>0</v>
      </c>
      <c r="H509" s="23"/>
      <c r="I509" s="23">
        <f t="shared" si="28"/>
        <v>0</v>
      </c>
      <c r="J509" s="23"/>
      <c r="K509" s="23"/>
      <c r="L509" s="23"/>
      <c r="M509" s="23"/>
    </row>
    <row r="510" spans="1:13">
      <c r="A510" s="22"/>
      <c r="B510" s="23"/>
      <c r="C510" s="23"/>
      <c r="D510" s="23"/>
      <c r="E510" s="23"/>
      <c r="F510" s="23"/>
      <c r="G510" s="23">
        <f t="shared" si="27"/>
        <v>0</v>
      </c>
      <c r="H510" s="23"/>
      <c r="I510" s="23">
        <f t="shared" si="28"/>
        <v>0</v>
      </c>
      <c r="J510" s="23"/>
      <c r="K510" s="23"/>
      <c r="L510" s="23"/>
      <c r="M510" s="23"/>
    </row>
    <row r="511" spans="1:13">
      <c r="A511" s="22"/>
      <c r="B511" s="23"/>
      <c r="C511" s="23"/>
      <c r="D511" s="23"/>
      <c r="E511" s="23"/>
      <c r="F511" s="23"/>
      <c r="G511" s="23">
        <f t="shared" si="27"/>
        <v>0</v>
      </c>
      <c r="H511" s="23"/>
      <c r="I511" s="23">
        <f t="shared" si="28"/>
        <v>0</v>
      </c>
      <c r="J511" s="23"/>
      <c r="K511" s="23"/>
      <c r="L511" s="23"/>
      <c r="M511" s="23"/>
    </row>
    <row r="512" spans="1:13">
      <c r="A512" s="32"/>
      <c r="B512" s="23"/>
      <c r="C512" s="23"/>
      <c r="D512" s="23"/>
      <c r="E512" s="23"/>
      <c r="F512" s="23"/>
      <c r="G512" s="23"/>
      <c r="H512" s="23"/>
      <c r="I512" s="23"/>
      <c r="J512" s="23"/>
      <c r="K512" s="23"/>
      <c r="L512" s="23"/>
      <c r="M512" s="23"/>
    </row>
    <row r="513" spans="1:13">
      <c r="A513" s="32"/>
      <c r="B513" s="23"/>
      <c r="C513" s="23"/>
      <c r="D513" s="23"/>
      <c r="E513" s="23"/>
      <c r="F513" s="23"/>
      <c r="G513" s="23"/>
      <c r="H513" s="23"/>
      <c r="I513" s="23"/>
      <c r="J513" s="23"/>
      <c r="K513" s="23"/>
      <c r="L513" s="23"/>
      <c r="M513" s="23"/>
    </row>
    <row r="514" spans="1:13">
      <c r="A514" s="32"/>
      <c r="B514" s="23"/>
      <c r="C514" s="23"/>
      <c r="D514" s="23"/>
      <c r="E514" s="23"/>
      <c r="F514" s="23"/>
      <c r="G514" s="23"/>
      <c r="H514" s="23"/>
      <c r="I514" s="23"/>
      <c r="J514" s="23"/>
      <c r="K514" s="23"/>
      <c r="L514" s="23"/>
      <c r="M514" s="23"/>
    </row>
    <row r="515" spans="1:13">
      <c r="A515" s="32"/>
      <c r="B515" s="23"/>
      <c r="C515" s="23"/>
      <c r="D515" s="23"/>
      <c r="E515" s="23"/>
      <c r="F515" s="23"/>
      <c r="G515" s="23"/>
      <c r="H515" s="23"/>
      <c r="I515" s="23"/>
      <c r="J515" s="23"/>
      <c r="K515" s="23"/>
      <c r="L515" s="23"/>
      <c r="M515" s="23"/>
    </row>
    <row r="516" spans="1:13">
      <c r="A516" s="32"/>
      <c r="B516" s="23"/>
      <c r="C516" s="23"/>
      <c r="D516" s="23"/>
      <c r="E516" s="23"/>
      <c r="F516" s="23"/>
      <c r="G516" s="23"/>
      <c r="H516" s="23"/>
      <c r="I516" s="23"/>
      <c r="J516" s="23"/>
      <c r="K516" s="23"/>
      <c r="L516" s="23"/>
      <c r="M516" s="23"/>
    </row>
    <row r="517" spans="1:13">
      <c r="A517" s="32"/>
      <c r="B517" s="23"/>
      <c r="C517" s="23"/>
      <c r="D517" s="23"/>
      <c r="E517" s="23"/>
      <c r="F517" s="23"/>
      <c r="G517" s="23"/>
      <c r="H517" s="23"/>
      <c r="I517" s="23"/>
      <c r="J517" s="23"/>
      <c r="K517" s="23"/>
      <c r="L517" s="23"/>
      <c r="M517" s="23"/>
    </row>
    <row r="518" spans="1:13">
      <c r="A518" s="32"/>
      <c r="B518" s="23"/>
      <c r="C518" s="23"/>
      <c r="D518" s="23"/>
      <c r="E518" s="23"/>
      <c r="F518" s="23"/>
      <c r="G518" s="23"/>
      <c r="H518" s="23"/>
      <c r="I518" s="23"/>
      <c r="J518" s="23"/>
      <c r="K518" s="23"/>
      <c r="L518" s="23"/>
      <c r="M518" s="23"/>
    </row>
    <row r="519" spans="1:13">
      <c r="A519" s="32"/>
      <c r="B519" s="23"/>
      <c r="C519" s="23"/>
      <c r="D519" s="23"/>
      <c r="E519" s="23"/>
      <c r="F519" s="23"/>
      <c r="G519" s="23"/>
      <c r="H519" s="23"/>
      <c r="I519" s="23"/>
      <c r="J519" s="23"/>
      <c r="K519" s="23"/>
      <c r="L519" s="23"/>
      <c r="M519" s="23"/>
    </row>
    <row r="520" spans="1:13">
      <c r="A520" s="32"/>
      <c r="B520" s="23"/>
      <c r="C520" s="23"/>
      <c r="D520" s="23"/>
      <c r="E520" s="23"/>
      <c r="F520" s="23"/>
      <c r="G520" s="23"/>
      <c r="H520" s="23"/>
      <c r="I520" s="23"/>
      <c r="J520" s="23"/>
      <c r="K520" s="23"/>
      <c r="L520" s="23"/>
      <c r="M520" s="23"/>
    </row>
    <row r="521" spans="1:13">
      <c r="A521" s="32"/>
      <c r="B521" s="23"/>
      <c r="C521" s="23"/>
      <c r="D521" s="23"/>
      <c r="E521" s="23"/>
      <c r="F521" s="23"/>
      <c r="G521" s="23"/>
      <c r="H521" s="23"/>
      <c r="I521" s="23"/>
      <c r="J521" s="23"/>
      <c r="K521" s="23"/>
      <c r="L521" s="23"/>
      <c r="M521" s="23"/>
    </row>
    <row r="522" spans="1:13">
      <c r="A522" s="32"/>
      <c r="B522" s="23"/>
      <c r="C522" s="23"/>
      <c r="D522" s="23"/>
      <c r="E522" s="23"/>
      <c r="F522" s="23"/>
      <c r="G522" s="23"/>
      <c r="H522" s="23"/>
      <c r="I522" s="23"/>
      <c r="J522" s="23"/>
      <c r="K522" s="23"/>
      <c r="L522" s="23"/>
      <c r="M522" s="23"/>
    </row>
    <row r="523" spans="1:13">
      <c r="A523" s="32"/>
      <c r="B523" s="23"/>
      <c r="C523" s="23"/>
      <c r="D523" s="23"/>
      <c r="E523" s="23"/>
      <c r="F523" s="23"/>
      <c r="G523" s="23"/>
      <c r="H523" s="23"/>
      <c r="I523" s="23"/>
      <c r="J523" s="23"/>
      <c r="K523" s="23"/>
      <c r="L523" s="23"/>
      <c r="M523" s="23"/>
    </row>
    <row r="524" spans="1:13">
      <c r="A524" s="32"/>
      <c r="B524" s="23"/>
      <c r="C524" s="23"/>
      <c r="D524" s="23"/>
      <c r="E524" s="23"/>
      <c r="F524" s="23"/>
      <c r="G524" s="23"/>
      <c r="H524" s="23"/>
      <c r="I524" s="23"/>
      <c r="J524" s="23"/>
      <c r="K524" s="23"/>
      <c r="L524" s="23"/>
      <c r="M524" s="23"/>
    </row>
    <row r="525" spans="1:13">
      <c r="A525" s="32"/>
      <c r="B525" s="23"/>
      <c r="C525" s="23"/>
      <c r="D525" s="23"/>
      <c r="E525" s="23"/>
      <c r="F525" s="23"/>
      <c r="G525" s="23"/>
      <c r="H525" s="23"/>
      <c r="I525" s="23"/>
      <c r="J525" s="23"/>
      <c r="K525" s="23"/>
      <c r="L525" s="23"/>
      <c r="M525" s="23"/>
    </row>
    <row r="526" spans="1:13">
      <c r="A526" s="32"/>
      <c r="B526" s="23"/>
      <c r="C526" s="23"/>
      <c r="D526" s="23"/>
      <c r="E526" s="23"/>
      <c r="F526" s="23"/>
      <c r="G526" s="23"/>
      <c r="H526" s="23"/>
      <c r="I526" s="23"/>
      <c r="J526" s="23"/>
      <c r="K526" s="23"/>
      <c r="L526" s="23"/>
      <c r="M526" s="23"/>
    </row>
    <row r="527" spans="1:13">
      <c r="A527" s="32"/>
      <c r="B527" s="23"/>
      <c r="C527" s="23"/>
      <c r="D527" s="23"/>
      <c r="E527" s="23"/>
      <c r="F527" s="23"/>
      <c r="G527" s="23"/>
      <c r="H527" s="23"/>
      <c r="I527" s="23"/>
      <c r="J527" s="23"/>
      <c r="K527" s="23"/>
      <c r="L527" s="23"/>
      <c r="M527" s="23"/>
    </row>
    <row r="528" spans="1:13">
      <c r="A528" s="32"/>
      <c r="B528" s="23"/>
      <c r="C528" s="23"/>
      <c r="D528" s="23"/>
      <c r="E528" s="23"/>
      <c r="F528" s="23"/>
      <c r="G528" s="23"/>
      <c r="H528" s="23"/>
      <c r="I528" s="23"/>
      <c r="J528" s="23"/>
      <c r="K528" s="23"/>
      <c r="L528" s="23"/>
      <c r="M528" s="23"/>
    </row>
    <row r="529" spans="1:13">
      <c r="A529" s="32"/>
      <c r="B529" s="23"/>
      <c r="C529" s="23"/>
      <c r="D529" s="23"/>
      <c r="E529" s="23"/>
      <c r="F529" s="23"/>
      <c r="G529" s="23"/>
      <c r="H529" s="23"/>
      <c r="I529" s="23"/>
      <c r="J529" s="23"/>
      <c r="K529" s="23"/>
      <c r="L529" s="23"/>
      <c r="M529" s="23"/>
    </row>
    <row r="530" spans="1:13">
      <c r="A530" s="32"/>
      <c r="B530" s="23"/>
      <c r="C530" s="23"/>
      <c r="D530" s="23"/>
      <c r="E530" s="23"/>
      <c r="F530" s="23"/>
      <c r="G530" s="23"/>
      <c r="H530" s="23"/>
      <c r="I530" s="23"/>
      <c r="J530" s="23"/>
      <c r="K530" s="23"/>
      <c r="L530" s="23"/>
      <c r="M530" s="23"/>
    </row>
    <row r="531" spans="1:13">
      <c r="A531" s="32"/>
      <c r="B531" s="23"/>
      <c r="C531" s="23"/>
      <c r="D531" s="23"/>
      <c r="E531" s="23"/>
      <c r="F531" s="23"/>
      <c r="G531" s="23"/>
      <c r="H531" s="23"/>
      <c r="I531" s="23"/>
      <c r="J531" s="23"/>
      <c r="K531" s="23"/>
      <c r="L531" s="23"/>
      <c r="M531" s="23"/>
    </row>
    <row r="532" spans="1:13">
      <c r="A532" s="32"/>
      <c r="B532" s="23"/>
      <c r="C532" s="23"/>
      <c r="D532" s="23"/>
      <c r="E532" s="23"/>
      <c r="F532" s="23"/>
      <c r="G532" s="23"/>
      <c r="H532" s="23"/>
      <c r="I532" s="23"/>
      <c r="J532" s="23"/>
      <c r="K532" s="23"/>
      <c r="L532" s="23"/>
      <c r="M532" s="23"/>
    </row>
    <row r="533" spans="1:13">
      <c r="A533" s="32"/>
      <c r="B533" s="23"/>
      <c r="C533" s="23"/>
      <c r="D533" s="23"/>
      <c r="E533" s="23"/>
      <c r="F533" s="23"/>
      <c r="G533" s="23"/>
      <c r="H533" s="23"/>
      <c r="I533" s="23"/>
      <c r="J533" s="23"/>
      <c r="K533" s="23"/>
      <c r="L533" s="23"/>
      <c r="M533" s="23"/>
    </row>
    <row r="534" spans="1:13">
      <c r="A534" s="32"/>
      <c r="B534" s="23"/>
      <c r="C534" s="23"/>
      <c r="D534" s="23"/>
      <c r="E534" s="23"/>
      <c r="F534" s="23"/>
      <c r="G534" s="23"/>
      <c r="H534" s="23"/>
      <c r="I534" s="23"/>
      <c r="J534" s="23"/>
      <c r="K534" s="23"/>
      <c r="L534" s="23"/>
      <c r="M534" s="23"/>
    </row>
    <row r="535" spans="1:13">
      <c r="A535" s="32"/>
      <c r="B535" s="23"/>
      <c r="C535" s="23"/>
      <c r="D535" s="23"/>
      <c r="E535" s="23"/>
      <c r="F535" s="23"/>
      <c r="G535" s="23"/>
      <c r="H535" s="23"/>
      <c r="I535" s="23"/>
      <c r="J535" s="23"/>
      <c r="K535" s="23"/>
      <c r="L535" s="23"/>
      <c r="M535" s="23"/>
    </row>
    <row r="536" spans="1:13">
      <c r="A536" s="32"/>
      <c r="B536" s="23"/>
      <c r="C536" s="23"/>
      <c r="D536" s="23"/>
      <c r="E536" s="23"/>
      <c r="F536" s="23"/>
      <c r="G536" s="23"/>
      <c r="H536" s="23"/>
      <c r="I536" s="23"/>
      <c r="J536" s="23"/>
      <c r="K536" s="23"/>
      <c r="L536" s="23"/>
      <c r="M536" s="23"/>
    </row>
    <row r="537" spans="1:13">
      <c r="A537" s="32"/>
      <c r="B537" s="23"/>
      <c r="C537" s="23"/>
      <c r="D537" s="23"/>
      <c r="E537" s="23"/>
      <c r="F537" s="23"/>
      <c r="G537" s="23"/>
      <c r="H537" s="23"/>
      <c r="I537" s="23"/>
      <c r="J537" s="23"/>
      <c r="K537" s="23"/>
      <c r="L537" s="23"/>
      <c r="M537" s="23"/>
    </row>
    <row r="538" spans="1:13">
      <c r="A538" s="32"/>
      <c r="B538" s="23"/>
      <c r="C538" s="23"/>
      <c r="D538" s="23"/>
      <c r="E538" s="23"/>
      <c r="F538" s="23"/>
      <c r="G538" s="23"/>
      <c r="H538" s="23"/>
      <c r="I538" s="23"/>
      <c r="J538" s="23"/>
      <c r="K538" s="23"/>
      <c r="L538" s="23"/>
      <c r="M538" s="23"/>
    </row>
    <row r="539" spans="1:13">
      <c r="A539" s="32"/>
      <c r="B539" s="23"/>
      <c r="C539" s="23"/>
      <c r="D539" s="23"/>
      <c r="E539" s="23"/>
      <c r="F539" s="23"/>
      <c r="G539" s="23"/>
      <c r="H539" s="23"/>
      <c r="I539" s="23"/>
      <c r="J539" s="23"/>
      <c r="K539" s="23"/>
      <c r="L539" s="23"/>
      <c r="M539" s="23"/>
    </row>
    <row r="540" spans="1:13">
      <c r="A540" s="32"/>
      <c r="B540" s="23"/>
      <c r="C540" s="23"/>
      <c r="D540" s="23"/>
      <c r="E540" s="23"/>
      <c r="F540" s="23"/>
      <c r="G540" s="23"/>
      <c r="H540" s="23"/>
      <c r="I540" s="23"/>
      <c r="J540" s="23"/>
      <c r="K540" s="23"/>
      <c r="L540" s="23"/>
      <c r="M540" s="23"/>
    </row>
    <row r="541" spans="1:13">
      <c r="A541" s="32"/>
      <c r="B541" s="23"/>
      <c r="C541" s="23"/>
      <c r="D541" s="23"/>
      <c r="E541" s="23"/>
      <c r="F541" s="23"/>
      <c r="G541" s="23"/>
      <c r="H541" s="23"/>
      <c r="I541" s="23"/>
      <c r="J541" s="23"/>
      <c r="K541" s="23"/>
      <c r="L541" s="23"/>
      <c r="M541" s="23"/>
    </row>
    <row r="542" spans="1:13">
      <c r="A542" s="32"/>
      <c r="B542" s="23"/>
      <c r="C542" s="23"/>
      <c r="D542" s="23"/>
      <c r="E542" s="23"/>
      <c r="F542" s="23"/>
      <c r="G542" s="23"/>
      <c r="H542" s="23"/>
      <c r="I542" s="23"/>
      <c r="J542" s="23"/>
      <c r="K542" s="23"/>
      <c r="L542" s="23"/>
      <c r="M542" s="23"/>
    </row>
    <row r="543" spans="1:13">
      <c r="A543" s="32"/>
      <c r="B543" s="23"/>
      <c r="C543" s="23"/>
      <c r="D543" s="23"/>
      <c r="E543" s="23"/>
      <c r="F543" s="23"/>
      <c r="G543" s="23"/>
      <c r="H543" s="23"/>
      <c r="I543" s="23"/>
      <c r="J543" s="23"/>
      <c r="K543" s="23"/>
      <c r="L543" s="23"/>
      <c r="M543" s="23"/>
    </row>
    <row r="544" spans="1:13">
      <c r="A544" s="32"/>
      <c r="B544" s="23"/>
      <c r="C544" s="23"/>
      <c r="D544" s="23"/>
      <c r="E544" s="23"/>
      <c r="F544" s="23"/>
      <c r="G544" s="23"/>
      <c r="H544" s="23"/>
      <c r="I544" s="23"/>
      <c r="J544" s="23"/>
      <c r="K544" s="23"/>
      <c r="L544" s="23"/>
      <c r="M544" s="23"/>
    </row>
    <row r="545" spans="1:13">
      <c r="A545" s="32"/>
      <c r="B545" s="23"/>
      <c r="C545" s="23"/>
      <c r="D545" s="23"/>
      <c r="E545" s="23"/>
      <c r="F545" s="23"/>
      <c r="G545" s="23"/>
      <c r="H545" s="23"/>
      <c r="I545" s="23"/>
      <c r="J545" s="23"/>
      <c r="K545" s="23"/>
      <c r="L545" s="23"/>
      <c r="M545" s="23"/>
    </row>
    <row r="546" spans="1:13">
      <c r="A546" s="32"/>
      <c r="B546" s="23"/>
      <c r="C546" s="23"/>
      <c r="D546" s="23"/>
      <c r="E546" s="23"/>
      <c r="F546" s="23"/>
      <c r="G546" s="23"/>
      <c r="H546" s="23"/>
      <c r="I546" s="23"/>
      <c r="J546" s="23"/>
      <c r="K546" s="23"/>
      <c r="L546" s="23"/>
      <c r="M546" s="23"/>
    </row>
    <row r="547" spans="1:13">
      <c r="A547" s="32"/>
      <c r="B547" s="23"/>
      <c r="C547" s="23"/>
      <c r="D547" s="23"/>
      <c r="E547" s="23"/>
      <c r="F547" s="23"/>
      <c r="G547" s="23"/>
      <c r="H547" s="23"/>
      <c r="I547" s="23"/>
      <c r="J547" s="23"/>
      <c r="K547" s="23"/>
      <c r="L547" s="23"/>
      <c r="M547" s="23"/>
    </row>
    <row r="548" spans="1:13">
      <c r="A548" s="32"/>
      <c r="B548" s="23"/>
      <c r="C548" s="23"/>
      <c r="D548" s="23"/>
      <c r="E548" s="23"/>
      <c r="F548" s="23"/>
      <c r="G548" s="23"/>
      <c r="H548" s="23"/>
      <c r="I548" s="23"/>
      <c r="J548" s="23"/>
      <c r="K548" s="23"/>
      <c r="L548" s="23"/>
      <c r="M548" s="23"/>
    </row>
    <row r="549" spans="1:13">
      <c r="A549" s="32"/>
      <c r="B549" s="23"/>
      <c r="C549" s="23"/>
      <c r="D549" s="23"/>
      <c r="E549" s="23"/>
      <c r="F549" s="23"/>
      <c r="G549" s="23"/>
      <c r="H549" s="23"/>
      <c r="I549" s="23"/>
      <c r="J549" s="23"/>
      <c r="K549" s="23"/>
      <c r="L549" s="23"/>
      <c r="M549" s="23"/>
    </row>
    <row r="550" spans="1:13">
      <c r="A550" s="32"/>
      <c r="B550" s="23"/>
      <c r="C550" s="23"/>
      <c r="D550" s="23"/>
      <c r="E550" s="23"/>
      <c r="F550" s="23"/>
      <c r="G550" s="23"/>
      <c r="H550" s="23"/>
      <c r="I550" s="23"/>
      <c r="J550" s="23"/>
      <c r="K550" s="23"/>
      <c r="L550" s="23"/>
      <c r="M550" s="23"/>
    </row>
    <row r="551" spans="1:13">
      <c r="A551" s="32"/>
      <c r="B551" s="23"/>
      <c r="C551" s="23"/>
      <c r="D551" s="23"/>
      <c r="E551" s="23"/>
      <c r="F551" s="23"/>
      <c r="G551" s="23"/>
      <c r="H551" s="23"/>
      <c r="I551" s="23"/>
      <c r="J551" s="23"/>
      <c r="K551" s="23"/>
      <c r="L551" s="23"/>
      <c r="M551" s="23"/>
    </row>
    <row r="552" spans="1:13">
      <c r="A552" s="32"/>
      <c r="B552" s="23"/>
      <c r="C552" s="23"/>
      <c r="D552" s="23"/>
      <c r="E552" s="23"/>
      <c r="F552" s="23"/>
      <c r="G552" s="23"/>
      <c r="H552" s="23"/>
      <c r="I552" s="23"/>
      <c r="J552" s="23"/>
      <c r="K552" s="23"/>
      <c r="L552" s="23"/>
      <c r="M552" s="23"/>
    </row>
    <row r="553" spans="1:13">
      <c r="A553" s="32"/>
      <c r="B553" s="23"/>
      <c r="C553" s="23"/>
      <c r="D553" s="23"/>
      <c r="E553" s="23"/>
      <c r="F553" s="23"/>
      <c r="G553" s="23"/>
      <c r="H553" s="23"/>
      <c r="I553" s="23"/>
      <c r="J553" s="23"/>
      <c r="K553" s="23"/>
      <c r="L553" s="23"/>
      <c r="M553" s="23"/>
    </row>
    <row r="554" spans="1:13">
      <c r="A554" s="32"/>
      <c r="B554" s="23"/>
      <c r="C554" s="23"/>
      <c r="D554" s="23"/>
      <c r="E554" s="23"/>
      <c r="F554" s="23"/>
      <c r="G554" s="23"/>
      <c r="H554" s="23"/>
      <c r="I554" s="23"/>
      <c r="J554" s="23"/>
      <c r="K554" s="23"/>
      <c r="L554" s="23"/>
      <c r="M554" s="23"/>
    </row>
    <row r="555" spans="1:13">
      <c r="A555" s="32"/>
      <c r="B555" s="23"/>
      <c r="C555" s="23"/>
      <c r="D555" s="23"/>
      <c r="E555" s="23"/>
      <c r="F555" s="23"/>
      <c r="G555" s="23"/>
      <c r="H555" s="23"/>
      <c r="I555" s="23"/>
      <c r="J555" s="23"/>
      <c r="K555" s="23"/>
      <c r="L555" s="23"/>
      <c r="M555" s="23"/>
    </row>
    <row r="556" spans="1:13">
      <c r="A556" s="32"/>
      <c r="B556" s="23"/>
      <c r="C556" s="23"/>
      <c r="D556" s="23"/>
      <c r="E556" s="23"/>
      <c r="F556" s="23"/>
      <c r="G556" s="23"/>
      <c r="H556" s="23"/>
      <c r="I556" s="23"/>
      <c r="J556" s="23"/>
      <c r="K556" s="23"/>
      <c r="L556" s="23"/>
      <c r="M556" s="23"/>
    </row>
    <row r="557" spans="1:13">
      <c r="A557" s="32"/>
      <c r="B557" s="23"/>
      <c r="C557" s="23"/>
      <c r="D557" s="23"/>
      <c r="E557" s="23"/>
      <c r="F557" s="23"/>
      <c r="G557" s="23"/>
      <c r="H557" s="23"/>
      <c r="I557" s="23"/>
      <c r="J557" s="23"/>
      <c r="K557" s="23"/>
      <c r="L557" s="23"/>
      <c r="M557" s="23"/>
    </row>
    <row r="558" spans="1:13">
      <c r="A558" s="32"/>
      <c r="B558" s="23"/>
      <c r="C558" s="23"/>
      <c r="D558" s="23"/>
      <c r="E558" s="23"/>
      <c r="F558" s="23"/>
      <c r="G558" s="23"/>
      <c r="H558" s="23"/>
      <c r="I558" s="23"/>
      <c r="J558" s="23"/>
      <c r="K558" s="23"/>
      <c r="L558" s="23"/>
      <c r="M558" s="23"/>
    </row>
    <row r="559" spans="1:13">
      <c r="A559" s="32"/>
      <c r="B559" s="23"/>
      <c r="C559" s="23"/>
      <c r="D559" s="23"/>
      <c r="E559" s="23"/>
      <c r="F559" s="23"/>
      <c r="G559" s="23"/>
      <c r="H559" s="23"/>
      <c r="I559" s="23"/>
      <c r="J559" s="23"/>
      <c r="K559" s="23"/>
      <c r="L559" s="23"/>
      <c r="M559" s="23"/>
    </row>
    <row r="560" spans="1:13">
      <c r="A560" s="32"/>
      <c r="B560" s="23"/>
      <c r="C560" s="23"/>
      <c r="D560" s="23"/>
      <c r="E560" s="23"/>
      <c r="F560" s="23"/>
      <c r="G560" s="23"/>
      <c r="H560" s="23"/>
      <c r="I560" s="23"/>
      <c r="J560" s="23"/>
      <c r="K560" s="23"/>
      <c r="L560" s="23"/>
      <c r="M560" s="23"/>
    </row>
    <row r="561" spans="1:13">
      <c r="A561" s="32"/>
      <c r="B561" s="23"/>
      <c r="C561" s="23"/>
      <c r="D561" s="23"/>
      <c r="E561" s="23"/>
      <c r="F561" s="23"/>
      <c r="G561" s="23"/>
      <c r="H561" s="23"/>
      <c r="I561" s="23"/>
      <c r="J561" s="23"/>
      <c r="K561" s="23"/>
      <c r="L561" s="23"/>
      <c r="M561" s="23"/>
    </row>
    <row r="562" spans="1:13">
      <c r="A562" s="32"/>
      <c r="B562" s="23"/>
      <c r="C562" s="23"/>
      <c r="D562" s="23"/>
      <c r="E562" s="23"/>
      <c r="F562" s="23"/>
      <c r="G562" s="23"/>
      <c r="H562" s="23"/>
      <c r="I562" s="23"/>
      <c r="J562" s="23"/>
      <c r="K562" s="23"/>
      <c r="L562" s="23"/>
      <c r="M562" s="23"/>
    </row>
    <row r="563" spans="1:13">
      <c r="A563" s="32"/>
      <c r="B563" s="23"/>
      <c r="C563" s="23"/>
      <c r="D563" s="23"/>
      <c r="E563" s="23"/>
      <c r="F563" s="23"/>
      <c r="G563" s="23"/>
      <c r="H563" s="23"/>
      <c r="I563" s="23"/>
      <c r="J563" s="23"/>
      <c r="K563" s="23"/>
      <c r="L563" s="23"/>
      <c r="M563" s="23"/>
    </row>
    <row r="564" spans="1:13">
      <c r="A564" s="32"/>
      <c r="B564" s="23"/>
      <c r="C564" s="23"/>
      <c r="D564" s="23"/>
      <c r="E564" s="23"/>
      <c r="F564" s="23"/>
      <c r="G564" s="23"/>
      <c r="H564" s="23"/>
      <c r="I564" s="23"/>
      <c r="J564" s="23"/>
      <c r="K564" s="23"/>
      <c r="L564" s="23"/>
      <c r="M564" s="23"/>
    </row>
    <row r="565" spans="1:13">
      <c r="A565" s="32"/>
      <c r="B565" s="23"/>
      <c r="C565" s="23"/>
      <c r="D565" s="23"/>
      <c r="E565" s="23"/>
      <c r="F565" s="23"/>
      <c r="G565" s="23"/>
      <c r="H565" s="23"/>
      <c r="I565" s="23"/>
      <c r="J565" s="23"/>
      <c r="K565" s="23"/>
      <c r="L565" s="23"/>
      <c r="M565" s="23"/>
    </row>
    <row r="566" spans="1:13">
      <c r="A566" s="32"/>
      <c r="B566" s="23"/>
      <c r="C566" s="23"/>
      <c r="D566" s="23"/>
      <c r="E566" s="23"/>
      <c r="F566" s="23"/>
      <c r="G566" s="23"/>
      <c r="H566" s="23"/>
      <c r="I566" s="23"/>
      <c r="J566" s="23"/>
      <c r="K566" s="23"/>
      <c r="L566" s="23"/>
      <c r="M566" s="23"/>
    </row>
    <row r="567" spans="1:13">
      <c r="A567" s="32"/>
      <c r="B567" s="23"/>
      <c r="C567" s="23"/>
      <c r="D567" s="23"/>
      <c r="E567" s="23"/>
      <c r="F567" s="23"/>
      <c r="G567" s="23"/>
      <c r="H567" s="23"/>
      <c r="I567" s="23"/>
      <c r="J567" s="23"/>
      <c r="K567" s="23"/>
      <c r="L567" s="23"/>
      <c r="M567" s="23"/>
    </row>
    <row r="568" spans="1:13">
      <c r="A568" s="32"/>
      <c r="B568" s="23"/>
      <c r="C568" s="23"/>
      <c r="D568" s="23"/>
      <c r="E568" s="23"/>
      <c r="F568" s="23"/>
      <c r="G568" s="23"/>
      <c r="H568" s="23"/>
      <c r="I568" s="23"/>
      <c r="J568" s="23"/>
      <c r="K568" s="23"/>
      <c r="L568" s="23"/>
      <c r="M568" s="23"/>
    </row>
    <row r="569" spans="1:13">
      <c r="A569" s="32"/>
      <c r="B569" s="23"/>
      <c r="C569" s="23"/>
      <c r="D569" s="23"/>
      <c r="E569" s="23"/>
      <c r="F569" s="23"/>
      <c r="G569" s="23"/>
      <c r="H569" s="23"/>
      <c r="I569" s="23"/>
      <c r="J569" s="23"/>
      <c r="K569" s="23"/>
      <c r="L569" s="23"/>
      <c r="M569" s="23"/>
    </row>
    <row r="570" spans="1:13">
      <c r="A570" s="32"/>
      <c r="B570" s="23"/>
      <c r="C570" s="23"/>
      <c r="D570" s="23"/>
      <c r="E570" s="23"/>
      <c r="F570" s="23"/>
      <c r="G570" s="23"/>
      <c r="H570" s="23"/>
      <c r="I570" s="23"/>
      <c r="J570" s="23"/>
      <c r="K570" s="23"/>
      <c r="L570" s="23"/>
      <c r="M570" s="23"/>
    </row>
    <row r="571" spans="1:13">
      <c r="A571" s="32"/>
      <c r="B571" s="23"/>
      <c r="C571" s="23"/>
      <c r="D571" s="23"/>
      <c r="E571" s="23"/>
      <c r="F571" s="23"/>
      <c r="G571" s="23"/>
      <c r="H571" s="23"/>
      <c r="I571" s="23"/>
      <c r="J571" s="23"/>
      <c r="K571" s="23"/>
      <c r="L571" s="23"/>
      <c r="M571" s="23"/>
    </row>
    <row r="572" spans="1:13">
      <c r="A572" s="32"/>
      <c r="B572" s="23"/>
      <c r="C572" s="23"/>
      <c r="D572" s="23"/>
      <c r="E572" s="23"/>
      <c r="F572" s="23"/>
      <c r="G572" s="23"/>
      <c r="H572" s="23"/>
      <c r="I572" s="23"/>
      <c r="J572" s="23"/>
      <c r="K572" s="23"/>
      <c r="L572" s="23"/>
      <c r="M572" s="23"/>
    </row>
    <row r="573" spans="1:13">
      <c r="A573" s="32"/>
      <c r="B573" s="23"/>
      <c r="C573" s="23"/>
      <c r="D573" s="23"/>
      <c r="E573" s="23"/>
      <c r="F573" s="23"/>
      <c r="G573" s="23"/>
      <c r="H573" s="23"/>
      <c r="I573" s="23"/>
      <c r="J573" s="23"/>
      <c r="K573" s="23"/>
      <c r="L573" s="23"/>
      <c r="M573" s="23"/>
    </row>
    <row r="574" spans="1:13">
      <c r="A574" s="32"/>
      <c r="B574" s="23"/>
      <c r="C574" s="23"/>
      <c r="D574" s="23"/>
      <c r="E574" s="23"/>
      <c r="F574" s="23"/>
      <c r="G574" s="23"/>
      <c r="H574" s="23"/>
      <c r="I574" s="23"/>
      <c r="J574" s="23"/>
      <c r="K574" s="23"/>
      <c r="L574" s="23"/>
      <c r="M574" s="23"/>
    </row>
    <row r="575" spans="1:13">
      <c r="A575" s="32"/>
      <c r="B575" s="23"/>
      <c r="C575" s="23"/>
      <c r="D575" s="23"/>
      <c r="E575" s="23"/>
      <c r="F575" s="23"/>
      <c r="G575" s="23"/>
      <c r="H575" s="23"/>
      <c r="I575" s="23"/>
      <c r="J575" s="23"/>
      <c r="K575" s="23"/>
      <c r="L575" s="23"/>
      <c r="M575" s="23"/>
    </row>
    <row r="576" spans="1:13">
      <c r="A576" s="32"/>
      <c r="B576" s="23"/>
      <c r="C576" s="23"/>
      <c r="D576" s="23"/>
      <c r="E576" s="23"/>
      <c r="F576" s="23"/>
      <c r="G576" s="23"/>
      <c r="H576" s="23"/>
      <c r="I576" s="23"/>
      <c r="J576" s="23"/>
      <c r="K576" s="23"/>
      <c r="L576" s="23"/>
      <c r="M576" s="23"/>
    </row>
    <row r="577" spans="1:13">
      <c r="A577" s="32"/>
      <c r="B577" s="23"/>
      <c r="C577" s="23"/>
      <c r="D577" s="23"/>
      <c r="E577" s="23"/>
      <c r="F577" s="23"/>
      <c r="G577" s="23"/>
      <c r="H577" s="23"/>
      <c r="I577" s="23"/>
      <c r="J577" s="23"/>
      <c r="K577" s="23"/>
      <c r="L577" s="23"/>
      <c r="M577" s="23"/>
    </row>
    <row r="578" spans="1:13">
      <c r="A578" s="32"/>
      <c r="B578" s="23"/>
      <c r="C578" s="23"/>
      <c r="D578" s="23"/>
      <c r="E578" s="23"/>
      <c r="F578" s="23"/>
      <c r="G578" s="23"/>
      <c r="H578" s="23"/>
      <c r="I578" s="23"/>
      <c r="J578" s="23"/>
      <c r="K578" s="23"/>
      <c r="L578" s="23"/>
      <c r="M578" s="23"/>
    </row>
    <row r="579" spans="1:13">
      <c r="A579" s="32"/>
      <c r="B579" s="23"/>
      <c r="C579" s="23"/>
      <c r="D579" s="23"/>
      <c r="E579" s="23"/>
      <c r="F579" s="23"/>
      <c r="G579" s="23"/>
      <c r="H579" s="23"/>
      <c r="I579" s="23"/>
      <c r="J579" s="23"/>
      <c r="K579" s="23"/>
      <c r="L579" s="23"/>
      <c r="M579" s="23"/>
    </row>
    <row r="580" spans="1:13">
      <c r="A580" s="32"/>
      <c r="B580" s="23"/>
      <c r="C580" s="23"/>
      <c r="D580" s="23"/>
      <c r="E580" s="23"/>
      <c r="F580" s="23"/>
      <c r="G580" s="23"/>
      <c r="H580" s="23"/>
      <c r="I580" s="23"/>
      <c r="J580" s="23"/>
      <c r="K580" s="23"/>
      <c r="L580" s="23"/>
      <c r="M580" s="23"/>
    </row>
    <row r="581" spans="1:13">
      <c r="A581" s="32"/>
      <c r="B581" s="23"/>
      <c r="C581" s="23"/>
      <c r="D581" s="23"/>
      <c r="E581" s="23"/>
      <c r="F581" s="23"/>
      <c r="G581" s="23"/>
      <c r="H581" s="23"/>
      <c r="I581" s="23"/>
      <c r="J581" s="23"/>
      <c r="K581" s="23"/>
      <c r="L581" s="23"/>
      <c r="M581" s="23"/>
    </row>
    <row r="582" spans="1:13">
      <c r="A582" s="32"/>
      <c r="B582" s="23"/>
      <c r="C582" s="23"/>
      <c r="D582" s="23"/>
      <c r="E582" s="23"/>
      <c r="F582" s="23"/>
      <c r="G582" s="23"/>
      <c r="H582" s="23"/>
      <c r="I582" s="23"/>
      <c r="J582" s="23"/>
      <c r="K582" s="23"/>
      <c r="L582" s="23"/>
      <c r="M582" s="23"/>
    </row>
    <row r="583" spans="1:13">
      <c r="A583" s="32"/>
      <c r="B583" s="23"/>
      <c r="C583" s="23"/>
      <c r="D583" s="23"/>
      <c r="E583" s="23"/>
      <c r="F583" s="23"/>
      <c r="G583" s="23"/>
      <c r="H583" s="23"/>
      <c r="I583" s="23"/>
      <c r="J583" s="23"/>
      <c r="K583" s="23"/>
      <c r="L583" s="23"/>
      <c r="M583" s="23"/>
    </row>
    <row r="584" spans="1:13">
      <c r="A584" s="32"/>
      <c r="B584" s="23"/>
      <c r="C584" s="23"/>
      <c r="D584" s="23"/>
      <c r="E584" s="23"/>
      <c r="F584" s="23"/>
      <c r="G584" s="23"/>
      <c r="H584" s="23"/>
      <c r="I584" s="23"/>
      <c r="J584" s="23"/>
      <c r="K584" s="23"/>
      <c r="L584" s="23"/>
      <c r="M584" s="23"/>
    </row>
    <row r="585" spans="1:13">
      <c r="A585" s="32"/>
      <c r="B585" s="23"/>
      <c r="C585" s="23"/>
      <c r="D585" s="23"/>
      <c r="E585" s="23"/>
      <c r="F585" s="23"/>
      <c r="G585" s="23"/>
      <c r="H585" s="23"/>
      <c r="I585" s="23"/>
      <c r="J585" s="23"/>
      <c r="K585" s="23"/>
      <c r="L585" s="23"/>
      <c r="M585" s="23"/>
    </row>
    <row r="586" spans="1:13">
      <c r="A586" s="32"/>
      <c r="B586" s="23"/>
      <c r="C586" s="23"/>
      <c r="D586" s="23"/>
      <c r="E586" s="23"/>
      <c r="F586" s="23"/>
      <c r="G586" s="23"/>
      <c r="H586" s="23"/>
      <c r="I586" s="23"/>
      <c r="J586" s="23"/>
      <c r="K586" s="23"/>
      <c r="L586" s="23"/>
      <c r="M586" s="23"/>
    </row>
    <row r="587" spans="1:13">
      <c r="A587" s="32"/>
      <c r="B587" s="23"/>
      <c r="C587" s="23"/>
      <c r="D587" s="23"/>
      <c r="E587" s="23"/>
      <c r="F587" s="23"/>
      <c r="G587" s="23"/>
      <c r="H587" s="23"/>
      <c r="I587" s="23"/>
      <c r="J587" s="23"/>
      <c r="K587" s="23"/>
      <c r="L587" s="23"/>
      <c r="M587" s="23"/>
    </row>
    <row r="588" spans="1:13">
      <c r="A588" s="32"/>
      <c r="B588" s="23"/>
      <c r="C588" s="23"/>
      <c r="D588" s="23"/>
      <c r="E588" s="23"/>
      <c r="F588" s="23"/>
      <c r="G588" s="23"/>
      <c r="H588" s="23"/>
      <c r="I588" s="23"/>
      <c r="J588" s="23"/>
      <c r="K588" s="23"/>
      <c r="L588" s="23"/>
      <c r="M588" s="23"/>
    </row>
    <row r="589" spans="1:13">
      <c r="A589" s="32"/>
      <c r="B589" s="23"/>
      <c r="C589" s="23"/>
      <c r="D589" s="23"/>
      <c r="E589" s="23"/>
      <c r="F589" s="23"/>
      <c r="G589" s="23"/>
      <c r="H589" s="23"/>
      <c r="I589" s="23"/>
      <c r="J589" s="23"/>
      <c r="K589" s="23"/>
      <c r="L589" s="23"/>
      <c r="M589" s="23"/>
    </row>
    <row r="590" spans="1:13">
      <c r="A590" s="32"/>
      <c r="B590" s="23"/>
      <c r="C590" s="23"/>
      <c r="D590" s="23"/>
      <c r="E590" s="23"/>
      <c r="F590" s="23"/>
      <c r="G590" s="23"/>
      <c r="H590" s="23"/>
      <c r="I590" s="23"/>
      <c r="J590" s="23"/>
      <c r="K590" s="23"/>
      <c r="L590" s="23"/>
      <c r="M590" s="23"/>
    </row>
    <row r="591" spans="1:13">
      <c r="A591" s="32"/>
      <c r="B591" s="23"/>
      <c r="C591" s="23"/>
      <c r="D591" s="23"/>
      <c r="E591" s="23"/>
      <c r="F591" s="23"/>
      <c r="G591" s="23"/>
      <c r="H591" s="23"/>
      <c r="I591" s="23"/>
      <c r="J591" s="23"/>
      <c r="K591" s="23"/>
      <c r="L591" s="23"/>
      <c r="M591" s="23"/>
    </row>
    <row r="592" spans="1:13">
      <c r="A592" s="32"/>
      <c r="B592" s="23"/>
      <c r="C592" s="23"/>
      <c r="D592" s="23"/>
      <c r="E592" s="23"/>
      <c r="F592" s="23"/>
      <c r="G592" s="23"/>
      <c r="H592" s="23"/>
      <c r="I592" s="23"/>
      <c r="J592" s="23"/>
      <c r="K592" s="23"/>
      <c r="L592" s="23"/>
      <c r="M592" s="23"/>
    </row>
    <row r="593" spans="1:13">
      <c r="A593" s="32"/>
      <c r="B593" s="23"/>
      <c r="C593" s="23"/>
      <c r="D593" s="23"/>
      <c r="E593" s="23"/>
      <c r="F593" s="23"/>
      <c r="G593" s="23"/>
      <c r="H593" s="23"/>
      <c r="I593" s="23"/>
      <c r="J593" s="23"/>
      <c r="K593" s="23"/>
      <c r="L593" s="23"/>
      <c r="M593" s="23"/>
    </row>
    <row r="594" spans="1:13">
      <c r="A594" s="32"/>
      <c r="B594" s="23"/>
      <c r="C594" s="23"/>
      <c r="D594" s="23"/>
      <c r="E594" s="23"/>
      <c r="F594" s="23"/>
      <c r="G594" s="23"/>
      <c r="H594" s="23"/>
      <c r="I594" s="23"/>
      <c r="J594" s="23"/>
      <c r="K594" s="23"/>
      <c r="L594" s="23"/>
      <c r="M594" s="23"/>
    </row>
    <row r="595" spans="1:13">
      <c r="A595" s="32"/>
      <c r="B595" s="23"/>
      <c r="C595" s="23"/>
      <c r="D595" s="23"/>
      <c r="E595" s="23"/>
      <c r="F595" s="23"/>
      <c r="G595" s="23"/>
      <c r="H595" s="23"/>
      <c r="I595" s="23"/>
      <c r="J595" s="23"/>
      <c r="K595" s="23"/>
      <c r="L595" s="23"/>
      <c r="M595" s="23"/>
    </row>
    <row r="596" spans="1:13">
      <c r="A596" s="32"/>
      <c r="B596" s="23"/>
      <c r="C596" s="23"/>
      <c r="D596" s="23"/>
      <c r="E596" s="23"/>
      <c r="F596" s="23"/>
      <c r="G596" s="23"/>
      <c r="H596" s="23"/>
      <c r="I596" s="23"/>
      <c r="J596" s="23"/>
      <c r="K596" s="23"/>
      <c r="L596" s="23"/>
      <c r="M596" s="23"/>
    </row>
    <row r="597" spans="1:13">
      <c r="A597" s="32"/>
      <c r="B597" s="23"/>
      <c r="C597" s="23"/>
      <c r="D597" s="23"/>
      <c r="E597" s="23"/>
      <c r="F597" s="23"/>
      <c r="G597" s="23"/>
      <c r="H597" s="23"/>
      <c r="I597" s="23"/>
      <c r="J597" s="23"/>
      <c r="K597" s="23"/>
      <c r="L597" s="23"/>
      <c r="M597" s="23"/>
    </row>
    <row r="598" spans="1:13">
      <c r="A598" s="32"/>
      <c r="B598" s="23"/>
      <c r="C598" s="23"/>
      <c r="D598" s="23"/>
      <c r="E598" s="23"/>
      <c r="F598" s="23"/>
      <c r="G598" s="23"/>
      <c r="H598" s="23"/>
      <c r="I598" s="23"/>
      <c r="J598" s="23"/>
      <c r="K598" s="23"/>
      <c r="L598" s="23"/>
      <c r="M598" s="23"/>
    </row>
    <row r="599" spans="1:13">
      <c r="A599" s="32"/>
      <c r="B599" s="23"/>
      <c r="C599" s="23"/>
      <c r="D599" s="23"/>
      <c r="E599" s="23"/>
      <c r="F599" s="23"/>
      <c r="G599" s="23"/>
      <c r="H599" s="23"/>
      <c r="I599" s="23"/>
      <c r="J599" s="23"/>
      <c r="K599" s="23"/>
      <c r="L599" s="23"/>
      <c r="M599" s="23"/>
    </row>
    <row r="600" spans="1:13">
      <c r="A600" s="32"/>
      <c r="B600" s="23"/>
      <c r="C600" s="23"/>
      <c r="D600" s="23"/>
      <c r="E600" s="23"/>
      <c r="F600" s="23"/>
      <c r="G600" s="23"/>
      <c r="H600" s="23"/>
      <c r="I600" s="23"/>
      <c r="J600" s="23"/>
      <c r="K600" s="23"/>
      <c r="L600" s="23"/>
      <c r="M600" s="23"/>
    </row>
    <row r="601" spans="1:13">
      <c r="A601" s="32"/>
      <c r="B601" s="23"/>
      <c r="C601" s="23"/>
      <c r="D601" s="23"/>
      <c r="E601" s="23"/>
      <c r="F601" s="23"/>
      <c r="G601" s="23"/>
      <c r="H601" s="23"/>
      <c r="I601" s="23"/>
      <c r="J601" s="23"/>
      <c r="K601" s="23"/>
      <c r="L601" s="23"/>
      <c r="M601" s="23"/>
    </row>
    <row r="602" spans="1:13">
      <c r="A602" s="32"/>
      <c r="B602" s="23"/>
      <c r="C602" s="23"/>
      <c r="D602" s="23"/>
      <c r="E602" s="23"/>
      <c r="F602" s="23"/>
      <c r="G602" s="23"/>
      <c r="H602" s="23"/>
      <c r="I602" s="23"/>
      <c r="J602" s="23"/>
      <c r="K602" s="23"/>
      <c r="L602" s="23"/>
      <c r="M602" s="23"/>
    </row>
    <row r="603" spans="1:13">
      <c r="A603" s="32"/>
      <c r="B603" s="23"/>
      <c r="C603" s="23"/>
      <c r="D603" s="23"/>
      <c r="E603" s="23"/>
      <c r="F603" s="23"/>
      <c r="G603" s="23"/>
      <c r="H603" s="23"/>
      <c r="I603" s="23"/>
      <c r="J603" s="23"/>
      <c r="K603" s="23"/>
      <c r="L603" s="23"/>
      <c r="M603" s="23"/>
    </row>
    <row r="604" spans="1:13">
      <c r="A604" s="32"/>
      <c r="B604" s="23"/>
      <c r="C604" s="23"/>
      <c r="D604" s="23"/>
      <c r="E604" s="23"/>
      <c r="F604" s="23"/>
      <c r="G604" s="23"/>
      <c r="H604" s="23"/>
      <c r="I604" s="23"/>
      <c r="J604" s="23"/>
      <c r="K604" s="23"/>
      <c r="L604" s="23"/>
      <c r="M604" s="23"/>
    </row>
    <row r="605" spans="1:13">
      <c r="A605" s="32"/>
      <c r="B605" s="23"/>
      <c r="C605" s="23"/>
      <c r="D605" s="23"/>
      <c r="E605" s="23"/>
      <c r="F605" s="23"/>
      <c r="G605" s="23"/>
      <c r="H605" s="23"/>
      <c r="I605" s="23"/>
      <c r="J605" s="23"/>
      <c r="K605" s="23"/>
      <c r="L605" s="23"/>
      <c r="M605" s="23"/>
    </row>
    <row r="606" spans="1:13">
      <c r="A606" s="32"/>
      <c r="B606" s="23"/>
      <c r="C606" s="23"/>
      <c r="D606" s="23"/>
      <c r="E606" s="23"/>
      <c r="F606" s="23"/>
      <c r="G606" s="23"/>
      <c r="H606" s="23"/>
      <c r="I606" s="23"/>
      <c r="J606" s="23"/>
      <c r="K606" s="23"/>
      <c r="L606" s="23"/>
      <c r="M606" s="23"/>
    </row>
    <row r="607" spans="1:13">
      <c r="A607" s="32"/>
      <c r="B607" s="23"/>
      <c r="C607" s="23"/>
      <c r="D607" s="23"/>
      <c r="E607" s="23"/>
      <c r="F607" s="23"/>
      <c r="G607" s="23"/>
      <c r="H607" s="23"/>
      <c r="I607" s="23"/>
      <c r="J607" s="23"/>
      <c r="K607" s="23"/>
      <c r="L607" s="23"/>
      <c r="M607" s="23"/>
    </row>
    <row r="608" spans="1:13">
      <c r="A608" s="32"/>
      <c r="B608" s="23"/>
      <c r="C608" s="23"/>
      <c r="D608" s="23"/>
      <c r="E608" s="23"/>
      <c r="F608" s="23"/>
      <c r="G608" s="23"/>
      <c r="H608" s="23"/>
      <c r="I608" s="23"/>
      <c r="J608" s="23"/>
      <c r="K608" s="23"/>
      <c r="L608" s="23"/>
      <c r="M608" s="23"/>
    </row>
    <row r="609" spans="1:13">
      <c r="A609" s="32"/>
      <c r="B609" s="23"/>
      <c r="C609" s="23"/>
      <c r="D609" s="23"/>
      <c r="E609" s="23"/>
      <c r="F609" s="23"/>
      <c r="G609" s="23"/>
      <c r="H609" s="23"/>
      <c r="I609" s="23"/>
      <c r="J609" s="23"/>
      <c r="K609" s="23"/>
      <c r="L609" s="23"/>
      <c r="M609" s="23"/>
    </row>
    <row r="610" spans="1:13">
      <c r="A610" s="32"/>
      <c r="B610" s="23"/>
      <c r="C610" s="23"/>
      <c r="D610" s="23"/>
      <c r="E610" s="23"/>
      <c r="F610" s="23"/>
      <c r="G610" s="23"/>
      <c r="H610" s="23"/>
      <c r="I610" s="23"/>
      <c r="J610" s="23"/>
      <c r="K610" s="23"/>
      <c r="L610" s="23"/>
      <c r="M610" s="23"/>
    </row>
    <row r="611" spans="1:13">
      <c r="A611" s="32"/>
      <c r="B611" s="23"/>
      <c r="C611" s="23"/>
      <c r="D611" s="23"/>
      <c r="E611" s="23"/>
      <c r="F611" s="23"/>
      <c r="G611" s="23"/>
      <c r="H611" s="23"/>
      <c r="I611" s="23"/>
      <c r="J611" s="23"/>
      <c r="K611" s="23"/>
      <c r="L611" s="23"/>
      <c r="M611" s="23"/>
    </row>
    <row r="612" spans="1:13">
      <c r="A612" s="32"/>
      <c r="B612" s="23"/>
      <c r="C612" s="23"/>
      <c r="D612" s="23"/>
      <c r="E612" s="23"/>
      <c r="F612" s="23"/>
      <c r="G612" s="23"/>
      <c r="H612" s="23"/>
      <c r="I612" s="23"/>
      <c r="J612" s="23"/>
      <c r="K612" s="23"/>
      <c r="L612" s="23"/>
      <c r="M612" s="23"/>
    </row>
    <row r="613" spans="1:13">
      <c r="A613" s="32"/>
      <c r="B613" s="23"/>
      <c r="C613" s="23"/>
      <c r="D613" s="23"/>
      <c r="E613" s="23"/>
      <c r="F613" s="23"/>
      <c r="G613" s="23"/>
      <c r="H613" s="23"/>
      <c r="I613" s="23"/>
      <c r="J613" s="23"/>
      <c r="K613" s="23"/>
      <c r="L613" s="23"/>
      <c r="M613" s="23"/>
    </row>
    <row r="614" spans="1:13">
      <c r="A614" s="32"/>
      <c r="B614" s="23"/>
      <c r="C614" s="23"/>
      <c r="D614" s="23"/>
      <c r="E614" s="23"/>
      <c r="F614" s="23"/>
      <c r="G614" s="23"/>
      <c r="H614" s="23"/>
      <c r="I614" s="23"/>
      <c r="J614" s="23"/>
      <c r="K614" s="23"/>
      <c r="L614" s="23"/>
      <c r="M614" s="23"/>
    </row>
    <row r="615" spans="1:13">
      <c r="A615" s="32"/>
      <c r="B615" s="23"/>
      <c r="C615" s="23"/>
      <c r="D615" s="23"/>
      <c r="E615" s="23"/>
      <c r="F615" s="23"/>
      <c r="G615" s="23"/>
      <c r="H615" s="23"/>
      <c r="I615" s="23"/>
      <c r="J615" s="23"/>
      <c r="K615" s="23"/>
      <c r="L615" s="23"/>
      <c r="M615" s="23"/>
    </row>
    <row r="616" spans="1:13">
      <c r="A616" s="32"/>
      <c r="B616" s="23"/>
      <c r="C616" s="23"/>
      <c r="D616" s="23"/>
      <c r="E616" s="23"/>
      <c r="F616" s="23"/>
      <c r="G616" s="23"/>
      <c r="H616" s="23"/>
      <c r="I616" s="23"/>
      <c r="J616" s="23"/>
      <c r="K616" s="23"/>
      <c r="L616" s="23"/>
      <c r="M616" s="23"/>
    </row>
    <row r="617" spans="1:13">
      <c r="A617" s="32"/>
      <c r="B617" s="23"/>
      <c r="C617" s="23"/>
      <c r="D617" s="23"/>
      <c r="E617" s="23"/>
      <c r="F617" s="23"/>
      <c r="G617" s="23"/>
      <c r="H617" s="23"/>
      <c r="I617" s="23"/>
      <c r="J617" s="23"/>
      <c r="K617" s="23"/>
      <c r="L617" s="23"/>
      <c r="M617" s="23"/>
    </row>
    <row r="618" spans="1:13">
      <c r="A618" s="32"/>
      <c r="B618" s="23"/>
      <c r="C618" s="23"/>
      <c r="D618" s="23"/>
      <c r="E618" s="23"/>
      <c r="F618" s="23"/>
      <c r="G618" s="23"/>
      <c r="H618" s="23"/>
      <c r="I618" s="23"/>
      <c r="J618" s="23"/>
      <c r="K618" s="23"/>
      <c r="L618" s="23"/>
      <c r="M618" s="23"/>
    </row>
    <row r="619" spans="1:13">
      <c r="A619" s="32"/>
      <c r="B619" s="23"/>
      <c r="C619" s="23"/>
      <c r="D619" s="23"/>
      <c r="E619" s="23"/>
      <c r="F619" s="23"/>
      <c r="G619" s="23"/>
      <c r="H619" s="23"/>
      <c r="I619" s="23"/>
      <c r="J619" s="23"/>
      <c r="K619" s="23"/>
      <c r="L619" s="23"/>
      <c r="M619" s="23"/>
    </row>
    <row r="620" spans="1:13">
      <c r="A620" s="32"/>
      <c r="B620" s="23"/>
      <c r="C620" s="23"/>
      <c r="D620" s="23"/>
      <c r="E620" s="23"/>
      <c r="F620" s="23"/>
      <c r="G620" s="23"/>
      <c r="H620" s="23"/>
      <c r="I620" s="23"/>
      <c r="J620" s="23"/>
      <c r="K620" s="23"/>
      <c r="L620" s="23"/>
      <c r="M620" s="23"/>
    </row>
    <row r="621" spans="1:13">
      <c r="A621" s="32"/>
      <c r="B621" s="23"/>
      <c r="C621" s="23"/>
      <c r="D621" s="23"/>
      <c r="E621" s="23"/>
      <c r="F621" s="23"/>
      <c r="G621" s="23"/>
      <c r="H621" s="23"/>
      <c r="I621" s="23"/>
      <c r="J621" s="23"/>
      <c r="K621" s="23"/>
      <c r="L621" s="23"/>
      <c r="M621" s="23"/>
    </row>
    <row r="622" spans="1:13">
      <c r="A622" s="32"/>
      <c r="B622" s="23"/>
      <c r="C622" s="23"/>
      <c r="D622" s="23"/>
      <c r="E622" s="23"/>
      <c r="F622" s="23"/>
      <c r="G622" s="23"/>
      <c r="H622" s="23"/>
      <c r="I622" s="23"/>
      <c r="J622" s="23"/>
      <c r="K622" s="23"/>
      <c r="L622" s="23"/>
      <c r="M622" s="23"/>
    </row>
    <row r="623" spans="1:13">
      <c r="A623" s="32"/>
      <c r="B623" s="23"/>
      <c r="C623" s="23"/>
      <c r="D623" s="23"/>
      <c r="E623" s="23"/>
      <c r="F623" s="23"/>
      <c r="G623" s="23"/>
      <c r="H623" s="23"/>
      <c r="I623" s="23"/>
      <c r="J623" s="23"/>
      <c r="K623" s="23"/>
      <c r="L623" s="23"/>
      <c r="M623" s="23"/>
    </row>
    <row r="624" spans="1:13">
      <c r="A624" s="32"/>
      <c r="B624" s="23"/>
      <c r="C624" s="23"/>
      <c r="D624" s="23"/>
      <c r="E624" s="23"/>
      <c r="F624" s="23"/>
      <c r="G624" s="23"/>
      <c r="H624" s="23"/>
      <c r="I624" s="23"/>
      <c r="J624" s="23"/>
      <c r="K624" s="23"/>
      <c r="L624" s="23"/>
      <c r="M624" s="23"/>
    </row>
    <row r="625" spans="1:13">
      <c r="A625" s="32"/>
      <c r="B625" s="23"/>
      <c r="C625" s="23"/>
      <c r="D625" s="23"/>
      <c r="E625" s="23"/>
      <c r="F625" s="23"/>
      <c r="G625" s="23"/>
      <c r="H625" s="23"/>
      <c r="I625" s="23"/>
      <c r="J625" s="23"/>
      <c r="K625" s="23"/>
      <c r="L625" s="23"/>
      <c r="M625" s="23"/>
    </row>
    <row r="626" spans="1:13">
      <c r="A626" s="32"/>
      <c r="B626" s="23"/>
      <c r="C626" s="23"/>
      <c r="D626" s="23"/>
      <c r="E626" s="23"/>
      <c r="F626" s="23"/>
      <c r="G626" s="23"/>
      <c r="H626" s="23"/>
      <c r="I626" s="23"/>
      <c r="J626" s="23"/>
      <c r="K626" s="23"/>
      <c r="L626" s="23"/>
      <c r="M626" s="23"/>
    </row>
    <row r="627" spans="1:13">
      <c r="A627" s="32"/>
      <c r="B627" s="23"/>
      <c r="C627" s="23"/>
      <c r="D627" s="23"/>
      <c r="E627" s="23"/>
      <c r="F627" s="23"/>
      <c r="G627" s="23"/>
      <c r="H627" s="23"/>
      <c r="I627" s="23"/>
      <c r="J627" s="23"/>
      <c r="K627" s="23"/>
      <c r="L627" s="23"/>
      <c r="M627" s="23"/>
    </row>
    <row r="628" spans="1:13">
      <c r="A628" s="32"/>
      <c r="B628" s="23"/>
      <c r="C628" s="23"/>
      <c r="D628" s="23"/>
      <c r="E628" s="23"/>
      <c r="F628" s="23"/>
      <c r="G628" s="23"/>
      <c r="H628" s="23"/>
      <c r="I628" s="23"/>
      <c r="J628" s="23"/>
      <c r="K628" s="23"/>
      <c r="L628" s="23"/>
      <c r="M628" s="23"/>
    </row>
    <row r="629" spans="1:13">
      <c r="A629" s="32"/>
      <c r="B629" s="23"/>
      <c r="C629" s="23"/>
      <c r="D629" s="23"/>
      <c r="E629" s="23"/>
      <c r="F629" s="23"/>
      <c r="G629" s="23"/>
      <c r="H629" s="23"/>
      <c r="I629" s="23"/>
      <c r="J629" s="23"/>
      <c r="K629" s="23"/>
      <c r="L629" s="23"/>
      <c r="M629" s="23"/>
    </row>
    <row r="630" spans="1:13">
      <c r="A630" s="32"/>
      <c r="B630" s="23"/>
      <c r="C630" s="23"/>
      <c r="D630" s="23"/>
      <c r="E630" s="23"/>
      <c r="F630" s="23"/>
      <c r="G630" s="23"/>
      <c r="H630" s="23"/>
      <c r="I630" s="23"/>
      <c r="J630" s="23"/>
      <c r="K630" s="23"/>
      <c r="L630" s="23"/>
      <c r="M630" s="23"/>
    </row>
    <row r="631" spans="1:13">
      <c r="A631" s="32"/>
      <c r="B631" s="23"/>
      <c r="C631" s="23"/>
      <c r="D631" s="23"/>
      <c r="E631" s="23"/>
      <c r="F631" s="23"/>
      <c r="G631" s="23"/>
      <c r="H631" s="23"/>
      <c r="I631" s="23"/>
      <c r="J631" s="23"/>
      <c r="K631" s="23"/>
      <c r="L631" s="23"/>
      <c r="M631" s="23"/>
    </row>
    <row r="632" spans="1:13">
      <c r="A632" s="32"/>
      <c r="B632" s="23"/>
      <c r="C632" s="23"/>
      <c r="D632" s="23"/>
      <c r="E632" s="23"/>
      <c r="F632" s="23"/>
      <c r="G632" s="23"/>
      <c r="H632" s="23"/>
      <c r="I632" s="23"/>
      <c r="J632" s="23"/>
      <c r="K632" s="23"/>
      <c r="L632" s="23"/>
      <c r="M632" s="23"/>
    </row>
    <row r="633" spans="1:13">
      <c r="A633" s="32"/>
      <c r="B633" s="23"/>
      <c r="C633" s="23"/>
      <c r="D633" s="23"/>
      <c r="E633" s="23"/>
      <c r="F633" s="23"/>
      <c r="G633" s="23"/>
      <c r="H633" s="23"/>
      <c r="I633" s="23"/>
      <c r="J633" s="23"/>
      <c r="K633" s="23"/>
      <c r="L633" s="23"/>
      <c r="M633" s="23"/>
    </row>
    <row r="634" spans="1:13">
      <c r="A634" s="32"/>
      <c r="B634" s="23"/>
      <c r="C634" s="23"/>
      <c r="D634" s="23"/>
      <c r="E634" s="23"/>
      <c r="F634" s="23"/>
      <c r="G634" s="23"/>
      <c r="H634" s="23"/>
      <c r="I634" s="23"/>
      <c r="J634" s="23"/>
      <c r="K634" s="23"/>
      <c r="L634" s="23"/>
      <c r="M634" s="23"/>
    </row>
    <row r="635" spans="1:13">
      <c r="A635" s="32"/>
      <c r="B635" s="23"/>
      <c r="C635" s="23"/>
      <c r="D635" s="23"/>
      <c r="E635" s="23"/>
      <c r="F635" s="23"/>
      <c r="G635" s="23"/>
      <c r="H635" s="23"/>
      <c r="I635" s="23"/>
      <c r="J635" s="23"/>
      <c r="K635" s="23"/>
      <c r="L635" s="23"/>
      <c r="M635" s="23"/>
    </row>
    <row r="636" spans="1:13">
      <c r="A636" s="32"/>
      <c r="B636" s="23"/>
      <c r="C636" s="23"/>
      <c r="D636" s="23"/>
      <c r="E636" s="23"/>
      <c r="F636" s="23"/>
      <c r="G636" s="23"/>
      <c r="H636" s="23"/>
      <c r="I636" s="23"/>
      <c r="J636" s="23"/>
      <c r="K636" s="23"/>
      <c r="L636" s="23"/>
      <c r="M636" s="23"/>
    </row>
    <row r="637" spans="1:13">
      <c r="A637" s="32"/>
      <c r="B637" s="23"/>
      <c r="C637" s="23"/>
      <c r="D637" s="23"/>
      <c r="E637" s="23"/>
      <c r="F637" s="23"/>
      <c r="G637" s="23"/>
      <c r="H637" s="23"/>
      <c r="I637" s="23"/>
      <c r="J637" s="23"/>
      <c r="K637" s="23"/>
      <c r="L637" s="23"/>
      <c r="M637" s="23"/>
    </row>
    <row r="638" spans="1:13">
      <c r="A638" s="32"/>
      <c r="B638" s="23"/>
      <c r="C638" s="23"/>
      <c r="D638" s="23"/>
      <c r="E638" s="23"/>
      <c r="F638" s="23"/>
      <c r="G638" s="23"/>
      <c r="H638" s="23"/>
      <c r="I638" s="23"/>
      <c r="J638" s="23"/>
      <c r="K638" s="23"/>
      <c r="L638" s="23"/>
      <c r="M638" s="23"/>
    </row>
    <row r="639" spans="1:13">
      <c r="A639" s="32"/>
      <c r="B639" s="23"/>
      <c r="C639" s="23"/>
      <c r="D639" s="23"/>
      <c r="E639" s="23"/>
      <c r="F639" s="23"/>
      <c r="G639" s="23"/>
      <c r="H639" s="23"/>
      <c r="I639" s="23"/>
      <c r="J639" s="23"/>
      <c r="K639" s="23"/>
      <c r="L639" s="23"/>
      <c r="M639" s="23"/>
    </row>
    <row r="640" spans="1:13">
      <c r="A640" s="32"/>
      <c r="B640" s="23"/>
      <c r="C640" s="23"/>
      <c r="D640" s="23"/>
      <c r="E640" s="23"/>
      <c r="F640" s="23"/>
      <c r="G640" s="23"/>
      <c r="H640" s="23"/>
      <c r="I640" s="23"/>
      <c r="J640" s="23"/>
      <c r="K640" s="23"/>
      <c r="L640" s="23"/>
      <c r="M640" s="23"/>
    </row>
    <row r="641" spans="1:13">
      <c r="A641" s="32"/>
      <c r="B641" s="23"/>
      <c r="C641" s="23"/>
      <c r="D641" s="23"/>
      <c r="E641" s="23"/>
      <c r="F641" s="23"/>
      <c r="G641" s="23"/>
      <c r="H641" s="23"/>
      <c r="I641" s="23"/>
      <c r="J641" s="23"/>
      <c r="K641" s="23"/>
      <c r="L641" s="23"/>
      <c r="M641" s="23"/>
    </row>
    <row r="642" spans="1:13">
      <c r="A642" s="32"/>
      <c r="B642" s="23"/>
      <c r="C642" s="23"/>
      <c r="D642" s="23"/>
      <c r="E642" s="23"/>
      <c r="F642" s="23"/>
      <c r="G642" s="23"/>
      <c r="H642" s="23"/>
      <c r="I642" s="23"/>
      <c r="J642" s="23"/>
      <c r="K642" s="23"/>
      <c r="L642" s="23"/>
      <c r="M642" s="23"/>
    </row>
    <row r="643" spans="1:13">
      <c r="A643" s="32"/>
      <c r="B643" s="23"/>
      <c r="C643" s="23"/>
      <c r="D643" s="23"/>
      <c r="E643" s="23"/>
      <c r="F643" s="23"/>
      <c r="G643" s="23"/>
      <c r="H643" s="23"/>
      <c r="I643" s="23"/>
      <c r="J643" s="23"/>
      <c r="K643" s="23"/>
      <c r="L643" s="23"/>
      <c r="M643" s="23"/>
    </row>
    <row r="644" spans="1:13">
      <c r="A644" s="32"/>
      <c r="B644" s="23"/>
      <c r="C644" s="23"/>
      <c r="D644" s="23"/>
      <c r="E644" s="23"/>
      <c r="F644" s="23"/>
      <c r="G644" s="23"/>
      <c r="H644" s="23"/>
      <c r="I644" s="23"/>
      <c r="J644" s="23"/>
      <c r="K644" s="23"/>
      <c r="L644" s="23"/>
      <c r="M644" s="23"/>
    </row>
    <row r="645" spans="1:13">
      <c r="A645" s="32"/>
      <c r="B645" s="23"/>
      <c r="C645" s="23"/>
      <c r="D645" s="23"/>
      <c r="E645" s="23"/>
      <c r="F645" s="23"/>
      <c r="G645" s="23"/>
      <c r="H645" s="23"/>
      <c r="I645" s="23"/>
      <c r="J645" s="23"/>
      <c r="K645" s="23"/>
      <c r="L645" s="23"/>
      <c r="M645" s="23"/>
    </row>
    <row r="646" spans="1:13">
      <c r="A646" s="32"/>
      <c r="B646" s="23"/>
      <c r="C646" s="23"/>
      <c r="D646" s="23"/>
      <c r="E646" s="23"/>
      <c r="F646" s="23"/>
      <c r="G646" s="23"/>
      <c r="H646" s="23"/>
      <c r="I646" s="23"/>
      <c r="J646" s="23"/>
      <c r="K646" s="23"/>
      <c r="L646" s="23"/>
      <c r="M646" s="23"/>
    </row>
    <row r="647" spans="1:13">
      <c r="A647" s="32"/>
      <c r="B647" s="23"/>
      <c r="C647" s="23"/>
      <c r="D647" s="23"/>
      <c r="E647" s="23"/>
      <c r="F647" s="23"/>
      <c r="G647" s="23"/>
      <c r="H647" s="23"/>
      <c r="I647" s="23"/>
      <c r="J647" s="23"/>
      <c r="K647" s="23"/>
      <c r="L647" s="23"/>
      <c r="M647" s="23"/>
    </row>
    <row r="648" spans="1:13">
      <c r="A648" s="32"/>
      <c r="B648" s="23"/>
      <c r="C648" s="23"/>
      <c r="D648" s="23"/>
      <c r="E648" s="23"/>
      <c r="F648" s="23"/>
      <c r="G648" s="23"/>
      <c r="H648" s="23"/>
      <c r="I648" s="23"/>
      <c r="J648" s="23"/>
      <c r="K648" s="23"/>
      <c r="L648" s="23"/>
      <c r="M648" s="23"/>
    </row>
    <row r="649" spans="1:13">
      <c r="A649" s="32"/>
      <c r="B649" s="23"/>
      <c r="C649" s="23"/>
      <c r="D649" s="23"/>
      <c r="E649" s="23"/>
      <c r="F649" s="23"/>
      <c r="G649" s="23"/>
      <c r="H649" s="23"/>
      <c r="I649" s="23"/>
      <c r="J649" s="23"/>
      <c r="K649" s="23"/>
      <c r="L649" s="23"/>
      <c r="M649" s="23"/>
    </row>
    <row r="650" spans="1:13">
      <c r="A650" s="32"/>
      <c r="B650" s="23"/>
      <c r="C650" s="23"/>
      <c r="D650" s="23"/>
      <c r="E650" s="23"/>
      <c r="F650" s="23"/>
      <c r="G650" s="23"/>
      <c r="H650" s="23"/>
      <c r="I650" s="23"/>
      <c r="J650" s="23"/>
      <c r="K650" s="23"/>
      <c r="L650" s="23"/>
      <c r="M650" s="23"/>
    </row>
    <row r="651" spans="1:13">
      <c r="A651" s="32"/>
      <c r="B651" s="23"/>
      <c r="C651" s="23"/>
      <c r="D651" s="23"/>
      <c r="E651" s="23"/>
      <c r="F651" s="23"/>
      <c r="G651" s="23"/>
      <c r="H651" s="23"/>
      <c r="I651" s="23"/>
      <c r="J651" s="23"/>
      <c r="K651" s="23"/>
      <c r="L651" s="23"/>
      <c r="M651" s="23"/>
    </row>
    <row r="652" spans="1:13">
      <c r="A652" s="32"/>
      <c r="B652" s="23"/>
      <c r="C652" s="23"/>
      <c r="D652" s="23"/>
      <c r="E652" s="23"/>
      <c r="F652" s="23"/>
      <c r="G652" s="23"/>
      <c r="H652" s="23"/>
      <c r="I652" s="23"/>
      <c r="J652" s="23"/>
      <c r="K652" s="23"/>
      <c r="L652" s="23"/>
      <c r="M652" s="23"/>
    </row>
    <row r="653" spans="1:13">
      <c r="A653" s="32"/>
      <c r="B653" s="23"/>
      <c r="C653" s="23"/>
      <c r="D653" s="23"/>
      <c r="E653" s="23"/>
      <c r="F653" s="23"/>
      <c r="G653" s="23"/>
      <c r="H653" s="23"/>
      <c r="I653" s="23"/>
      <c r="J653" s="23"/>
      <c r="K653" s="23"/>
      <c r="L653" s="23"/>
      <c r="M653" s="23"/>
    </row>
    <row r="654" spans="1:13">
      <c r="A654" s="32"/>
      <c r="B654" s="23"/>
      <c r="C654" s="23"/>
      <c r="D654" s="23"/>
      <c r="E654" s="23"/>
      <c r="F654" s="23"/>
      <c r="G654" s="23"/>
      <c r="H654" s="23"/>
      <c r="I654" s="23"/>
      <c r="J654" s="23"/>
      <c r="K654" s="23"/>
      <c r="L654" s="23"/>
      <c r="M654" s="23"/>
    </row>
    <row r="655" spans="1:13">
      <c r="A655" s="32"/>
      <c r="B655" s="23"/>
      <c r="C655" s="23"/>
      <c r="D655" s="23"/>
      <c r="E655" s="23"/>
      <c r="F655" s="23"/>
      <c r="G655" s="23"/>
      <c r="H655" s="23"/>
      <c r="I655" s="23"/>
      <c r="J655" s="23"/>
      <c r="K655" s="23"/>
      <c r="L655" s="23"/>
      <c r="M655" s="23"/>
    </row>
    <row r="656" spans="1:13">
      <c r="A656" s="32"/>
      <c r="B656" s="23"/>
      <c r="C656" s="23"/>
      <c r="D656" s="23"/>
      <c r="E656" s="23"/>
      <c r="F656" s="23"/>
      <c r="G656" s="23"/>
      <c r="H656" s="23"/>
      <c r="I656" s="23"/>
      <c r="J656" s="23"/>
      <c r="K656" s="23"/>
      <c r="L656" s="23"/>
      <c r="M656" s="23"/>
    </row>
    <row r="657" spans="1:13">
      <c r="A657" s="32"/>
      <c r="B657" s="23"/>
      <c r="C657" s="23"/>
      <c r="D657" s="23"/>
      <c r="E657" s="23"/>
      <c r="F657" s="23"/>
      <c r="G657" s="23"/>
      <c r="H657" s="23"/>
      <c r="I657" s="23"/>
      <c r="J657" s="23"/>
      <c r="K657" s="23"/>
      <c r="L657" s="23"/>
      <c r="M657" s="23"/>
    </row>
    <row r="658" spans="1:13">
      <c r="A658" s="32"/>
      <c r="B658" s="23"/>
      <c r="C658" s="23"/>
      <c r="D658" s="23"/>
      <c r="E658" s="23"/>
      <c r="F658" s="23"/>
      <c r="G658" s="23"/>
      <c r="H658" s="23"/>
      <c r="I658" s="23"/>
      <c r="J658" s="23"/>
      <c r="K658" s="23"/>
      <c r="L658" s="23"/>
      <c r="M658" s="23"/>
    </row>
    <row r="659" spans="1:13">
      <c r="A659" s="32"/>
      <c r="B659" s="23"/>
      <c r="C659" s="23"/>
      <c r="D659" s="23"/>
      <c r="E659" s="23"/>
      <c r="F659" s="23"/>
      <c r="G659" s="23"/>
      <c r="H659" s="23"/>
      <c r="I659" s="23"/>
      <c r="J659" s="23"/>
      <c r="K659" s="23"/>
      <c r="L659" s="23"/>
      <c r="M659" s="23"/>
    </row>
    <row r="660" spans="1:13">
      <c r="A660" s="32"/>
      <c r="B660" s="23"/>
      <c r="C660" s="23"/>
      <c r="D660" s="23"/>
      <c r="E660" s="23"/>
      <c r="F660" s="23"/>
      <c r="G660" s="23"/>
      <c r="H660" s="23"/>
      <c r="I660" s="23"/>
      <c r="J660" s="23"/>
      <c r="K660" s="23"/>
      <c r="L660" s="23"/>
      <c r="M660" s="23"/>
    </row>
    <row r="661" spans="1:13">
      <c r="A661" s="32"/>
      <c r="B661" s="23"/>
      <c r="C661" s="23"/>
      <c r="D661" s="23"/>
      <c r="E661" s="23"/>
      <c r="F661" s="23"/>
      <c r="G661" s="23"/>
      <c r="H661" s="23"/>
      <c r="I661" s="23"/>
      <c r="J661" s="23"/>
      <c r="K661" s="23"/>
      <c r="L661" s="23"/>
      <c r="M661" s="23"/>
    </row>
    <row r="662" spans="1:13">
      <c r="A662" s="32"/>
      <c r="B662" s="23"/>
      <c r="C662" s="23"/>
      <c r="D662" s="23"/>
      <c r="E662" s="23"/>
      <c r="F662" s="23"/>
      <c r="G662" s="23"/>
      <c r="H662" s="23"/>
      <c r="I662" s="23"/>
      <c r="J662" s="23"/>
      <c r="K662" s="23"/>
      <c r="L662" s="23"/>
      <c r="M662" s="23"/>
    </row>
    <row r="663" spans="1:13">
      <c r="A663" s="32"/>
      <c r="B663" s="23"/>
      <c r="C663" s="23"/>
      <c r="D663" s="23"/>
      <c r="E663" s="23"/>
      <c r="F663" s="23"/>
      <c r="G663" s="23"/>
      <c r="H663" s="23"/>
      <c r="I663" s="23"/>
      <c r="J663" s="23"/>
      <c r="K663" s="23"/>
      <c r="L663" s="23"/>
      <c r="M663" s="23"/>
    </row>
    <row r="664" spans="1:13">
      <c r="A664" s="32"/>
      <c r="B664" s="23"/>
      <c r="C664" s="23"/>
      <c r="D664" s="23"/>
      <c r="E664" s="23"/>
      <c r="F664" s="23"/>
      <c r="G664" s="23"/>
      <c r="H664" s="23"/>
      <c r="I664" s="23"/>
      <c r="J664" s="23"/>
      <c r="K664" s="23"/>
      <c r="L664" s="23"/>
      <c r="M664" s="23"/>
    </row>
    <row r="665" spans="1:13">
      <c r="A665" s="32"/>
      <c r="B665" s="23"/>
      <c r="C665" s="23"/>
      <c r="D665" s="23"/>
      <c r="E665" s="23"/>
      <c r="F665" s="23"/>
      <c r="G665" s="23"/>
      <c r="H665" s="23"/>
      <c r="I665" s="23"/>
      <c r="J665" s="23"/>
      <c r="K665" s="23"/>
      <c r="L665" s="23"/>
      <c r="M665" s="23"/>
    </row>
    <row r="666" spans="1:13">
      <c r="A666" s="32"/>
      <c r="B666" s="23"/>
      <c r="C666" s="23"/>
      <c r="D666" s="23"/>
      <c r="E666" s="23"/>
      <c r="F666" s="23"/>
      <c r="G666" s="23"/>
      <c r="H666" s="23"/>
      <c r="I666" s="23"/>
      <c r="J666" s="23"/>
      <c r="K666" s="23"/>
      <c r="L666" s="23"/>
      <c r="M666" s="23"/>
    </row>
    <row r="667" spans="1:13">
      <c r="A667" s="32"/>
      <c r="B667" s="23"/>
      <c r="C667" s="23"/>
      <c r="D667" s="23"/>
      <c r="E667" s="23"/>
      <c r="F667" s="23"/>
      <c r="G667" s="23"/>
      <c r="H667" s="23"/>
      <c r="I667" s="23"/>
      <c r="J667" s="23"/>
      <c r="K667" s="23"/>
      <c r="L667" s="23"/>
      <c r="M667" s="23"/>
    </row>
    <row r="668" spans="1:13">
      <c r="A668" s="32"/>
      <c r="B668" s="23"/>
      <c r="C668" s="23"/>
      <c r="D668" s="23"/>
      <c r="E668" s="23"/>
      <c r="F668" s="23"/>
      <c r="G668" s="23"/>
      <c r="H668" s="23"/>
      <c r="I668" s="23"/>
      <c r="J668" s="23"/>
      <c r="K668" s="23"/>
      <c r="L668" s="23"/>
      <c r="M668" s="23"/>
    </row>
    <row r="669" spans="1:13">
      <c r="A669" s="32"/>
      <c r="B669" s="23"/>
      <c r="C669" s="23"/>
      <c r="D669" s="23"/>
      <c r="E669" s="23"/>
      <c r="F669" s="23"/>
      <c r="G669" s="23"/>
      <c r="H669" s="23"/>
      <c r="I669" s="23"/>
      <c r="J669" s="23"/>
      <c r="K669" s="23"/>
      <c r="L669" s="23"/>
      <c r="M669" s="23"/>
    </row>
    <row r="670" spans="1:13">
      <c r="A670" s="32"/>
      <c r="B670" s="23"/>
      <c r="C670" s="23"/>
      <c r="D670" s="23"/>
      <c r="E670" s="23"/>
      <c r="F670" s="23"/>
      <c r="G670" s="23"/>
      <c r="H670" s="23"/>
      <c r="I670" s="23"/>
      <c r="J670" s="23"/>
      <c r="K670" s="23"/>
      <c r="L670" s="23"/>
      <c r="M670" s="23"/>
    </row>
    <row r="671" spans="1:13">
      <c r="A671" s="32"/>
      <c r="B671" s="23"/>
      <c r="C671" s="23"/>
      <c r="D671" s="23"/>
      <c r="E671" s="23"/>
      <c r="F671" s="23"/>
      <c r="G671" s="23"/>
      <c r="H671" s="23"/>
      <c r="I671" s="23"/>
      <c r="J671" s="23"/>
      <c r="K671" s="23"/>
      <c r="L671" s="23"/>
      <c r="M671" s="23"/>
    </row>
    <row r="672" spans="1:13">
      <c r="A672" s="32"/>
      <c r="B672" s="23"/>
      <c r="C672" s="23"/>
      <c r="D672" s="23"/>
      <c r="E672" s="23"/>
      <c r="F672" s="23"/>
      <c r="G672" s="23"/>
      <c r="H672" s="23"/>
      <c r="I672" s="23"/>
      <c r="J672" s="23"/>
      <c r="K672" s="23"/>
      <c r="L672" s="23"/>
      <c r="M672" s="23"/>
    </row>
    <row r="673" spans="1:13">
      <c r="A673" s="32"/>
      <c r="B673" s="23"/>
      <c r="C673" s="23"/>
      <c r="D673" s="23"/>
      <c r="E673" s="23"/>
      <c r="F673" s="23"/>
      <c r="G673" s="23"/>
      <c r="H673" s="23"/>
      <c r="I673" s="23"/>
      <c r="J673" s="23"/>
      <c r="K673" s="23"/>
      <c r="L673" s="23"/>
      <c r="M673" s="23"/>
    </row>
    <row r="674" spans="1:13">
      <c r="A674" s="32"/>
      <c r="B674" s="23"/>
      <c r="C674" s="23"/>
      <c r="D674" s="23"/>
      <c r="E674" s="23"/>
      <c r="F674" s="23"/>
      <c r="G674" s="23"/>
      <c r="H674" s="23"/>
      <c r="I674" s="23"/>
      <c r="J674" s="23"/>
      <c r="K674" s="23"/>
      <c r="L674" s="23"/>
      <c r="M674" s="23"/>
    </row>
    <row r="675" spans="1:13">
      <c r="A675" s="32"/>
      <c r="B675" s="23"/>
      <c r="C675" s="23"/>
      <c r="D675" s="23"/>
      <c r="E675" s="23"/>
      <c r="F675" s="23"/>
      <c r="G675" s="23"/>
      <c r="H675" s="23"/>
      <c r="I675" s="23"/>
      <c r="J675" s="23"/>
      <c r="K675" s="23"/>
      <c r="L675" s="23"/>
      <c r="M675" s="23"/>
    </row>
    <row r="676" spans="1:13">
      <c r="A676" s="32"/>
      <c r="B676" s="23"/>
      <c r="C676" s="23"/>
      <c r="D676" s="23"/>
      <c r="E676" s="23"/>
      <c r="F676" s="23"/>
      <c r="G676" s="23"/>
      <c r="H676" s="23"/>
      <c r="I676" s="23"/>
      <c r="J676" s="23"/>
      <c r="K676" s="23"/>
      <c r="L676" s="23"/>
      <c r="M676" s="23"/>
    </row>
    <row r="677" spans="1:13">
      <c r="A677" s="32"/>
      <c r="B677" s="23"/>
      <c r="C677" s="23"/>
      <c r="D677" s="23"/>
      <c r="E677" s="23"/>
      <c r="F677" s="23"/>
      <c r="G677" s="23"/>
      <c r="H677" s="23"/>
      <c r="I677" s="23"/>
      <c r="J677" s="23"/>
      <c r="K677" s="23"/>
      <c r="L677" s="23"/>
      <c r="M677" s="23"/>
    </row>
    <row r="678" spans="1:13">
      <c r="A678" s="32"/>
      <c r="B678" s="23"/>
      <c r="C678" s="23"/>
      <c r="D678" s="23"/>
      <c r="E678" s="23"/>
      <c r="F678" s="23"/>
      <c r="G678" s="23"/>
      <c r="H678" s="23"/>
      <c r="I678" s="23"/>
      <c r="J678" s="23"/>
      <c r="K678" s="23"/>
      <c r="L678" s="23"/>
      <c r="M678" s="23"/>
    </row>
    <row r="679" spans="1:13">
      <c r="A679" s="32"/>
      <c r="B679" s="23"/>
      <c r="C679" s="23"/>
      <c r="D679" s="23"/>
      <c r="E679" s="23"/>
      <c r="F679" s="23"/>
      <c r="G679" s="23"/>
      <c r="H679" s="23"/>
      <c r="I679" s="23"/>
      <c r="J679" s="23"/>
      <c r="K679" s="23"/>
      <c r="L679" s="23"/>
      <c r="M679" s="23"/>
    </row>
    <row r="680" spans="1:13">
      <c r="A680" s="32"/>
      <c r="B680" s="23"/>
      <c r="C680" s="23"/>
      <c r="D680" s="23"/>
      <c r="E680" s="23"/>
      <c r="F680" s="23"/>
      <c r="G680" s="23"/>
      <c r="H680" s="23"/>
      <c r="I680" s="23"/>
      <c r="J680" s="23"/>
      <c r="K680" s="23"/>
      <c r="L680" s="23"/>
      <c r="M680" s="23"/>
    </row>
    <row r="681" spans="1:13">
      <c r="A681" s="32"/>
      <c r="B681" s="23"/>
      <c r="C681" s="23"/>
      <c r="D681" s="23"/>
      <c r="E681" s="23"/>
      <c r="F681" s="23"/>
      <c r="G681" s="23"/>
      <c r="H681" s="23"/>
      <c r="I681" s="23"/>
      <c r="J681" s="23"/>
      <c r="K681" s="23"/>
      <c r="L681" s="23"/>
      <c r="M681" s="23"/>
    </row>
    <row r="682" spans="1:13">
      <c r="A682" s="32"/>
      <c r="B682" s="23"/>
      <c r="C682" s="23"/>
      <c r="D682" s="23"/>
      <c r="E682" s="23"/>
      <c r="F682" s="23"/>
      <c r="G682" s="23"/>
      <c r="H682" s="23"/>
      <c r="I682" s="23"/>
      <c r="J682" s="23"/>
      <c r="K682" s="23"/>
      <c r="L682" s="23"/>
      <c r="M682" s="23"/>
    </row>
    <row r="683" spans="1:13">
      <c r="A683" s="32"/>
      <c r="B683" s="23"/>
      <c r="C683" s="23"/>
      <c r="D683" s="23"/>
      <c r="E683" s="23"/>
      <c r="F683" s="23"/>
      <c r="G683" s="23"/>
      <c r="H683" s="23"/>
      <c r="I683" s="23"/>
      <c r="J683" s="23"/>
      <c r="K683" s="23"/>
      <c r="L683" s="23"/>
      <c r="M683" s="23"/>
    </row>
    <row r="684" spans="1:13">
      <c r="A684" s="32"/>
      <c r="B684" s="23"/>
      <c r="C684" s="23"/>
      <c r="D684" s="23"/>
      <c r="E684" s="23"/>
      <c r="F684" s="23"/>
      <c r="G684" s="23"/>
      <c r="H684" s="23"/>
      <c r="I684" s="23"/>
      <c r="J684" s="23"/>
      <c r="K684" s="23"/>
      <c r="L684" s="23"/>
      <c r="M684" s="23"/>
    </row>
    <row r="685" spans="1:13">
      <c r="A685" s="32"/>
      <c r="B685" s="23"/>
      <c r="C685" s="23"/>
      <c r="D685" s="23"/>
      <c r="E685" s="23"/>
      <c r="F685" s="23"/>
      <c r="G685" s="23"/>
      <c r="H685" s="23"/>
      <c r="I685" s="23"/>
      <c r="J685" s="23"/>
      <c r="K685" s="23"/>
      <c r="L685" s="23"/>
      <c r="M685" s="23"/>
    </row>
    <row r="686" spans="1:13">
      <c r="A686" s="32"/>
      <c r="B686" s="23"/>
      <c r="C686" s="23"/>
      <c r="D686" s="23"/>
      <c r="E686" s="23"/>
      <c r="F686" s="23"/>
      <c r="G686" s="23"/>
      <c r="H686" s="23"/>
      <c r="I686" s="23"/>
      <c r="J686" s="23"/>
      <c r="K686" s="23"/>
      <c r="L686" s="23"/>
      <c r="M686" s="23"/>
    </row>
    <row r="687" spans="1:13">
      <c r="A687" s="32"/>
      <c r="B687" s="23"/>
      <c r="C687" s="23"/>
      <c r="D687" s="23"/>
      <c r="E687" s="23"/>
      <c r="F687" s="23"/>
      <c r="G687" s="23"/>
      <c r="H687" s="23"/>
      <c r="I687" s="23"/>
      <c r="J687" s="23"/>
      <c r="K687" s="23"/>
      <c r="L687" s="23"/>
      <c r="M687" s="23"/>
    </row>
    <row r="688" spans="1:13">
      <c r="A688" s="32"/>
      <c r="B688" s="23"/>
      <c r="C688" s="23"/>
      <c r="D688" s="23"/>
      <c r="E688" s="23"/>
      <c r="F688" s="23"/>
      <c r="G688" s="23"/>
      <c r="H688" s="23"/>
      <c r="I688" s="23"/>
      <c r="J688" s="23"/>
      <c r="K688" s="23"/>
      <c r="L688" s="23"/>
      <c r="M688" s="23"/>
    </row>
    <row r="689" spans="1:13">
      <c r="A689" s="32"/>
      <c r="B689" s="23"/>
      <c r="C689" s="23"/>
      <c r="D689" s="23"/>
      <c r="E689" s="23"/>
      <c r="F689" s="23"/>
      <c r="G689" s="23"/>
      <c r="H689" s="23"/>
      <c r="I689" s="23"/>
      <c r="J689" s="23"/>
      <c r="K689" s="23"/>
      <c r="L689" s="23"/>
      <c r="M689" s="23"/>
    </row>
    <row r="690" spans="1:13">
      <c r="A690" s="32"/>
      <c r="B690" s="23"/>
      <c r="C690" s="23"/>
      <c r="D690" s="23"/>
      <c r="E690" s="23"/>
      <c r="F690" s="23"/>
      <c r="G690" s="23"/>
      <c r="H690" s="23"/>
      <c r="I690" s="23"/>
      <c r="J690" s="23"/>
      <c r="K690" s="23"/>
      <c r="L690" s="23"/>
      <c r="M690" s="23"/>
    </row>
    <row r="691" spans="1:13">
      <c r="A691" s="32"/>
      <c r="B691" s="23"/>
      <c r="C691" s="23"/>
      <c r="D691" s="23"/>
      <c r="E691" s="23"/>
      <c r="F691" s="23"/>
      <c r="G691" s="23"/>
      <c r="H691" s="23"/>
      <c r="I691" s="23"/>
      <c r="J691" s="23"/>
      <c r="K691" s="23"/>
      <c r="L691" s="23"/>
      <c r="M691" s="23"/>
    </row>
    <row r="692" spans="1:13">
      <c r="A692" s="32"/>
      <c r="B692" s="23"/>
      <c r="C692" s="23"/>
      <c r="D692" s="23"/>
      <c r="E692" s="23"/>
      <c r="F692" s="23"/>
      <c r="G692" s="23"/>
      <c r="H692" s="23"/>
      <c r="I692" s="23"/>
      <c r="J692" s="23"/>
      <c r="K692" s="23"/>
      <c r="L692" s="23"/>
      <c r="M692" s="23"/>
    </row>
    <row r="693" spans="1:13">
      <c r="A693" s="32"/>
      <c r="B693" s="23"/>
      <c r="C693" s="23"/>
      <c r="D693" s="23"/>
      <c r="E693" s="23"/>
      <c r="F693" s="23"/>
      <c r="G693" s="23"/>
      <c r="H693" s="23"/>
      <c r="I693" s="23"/>
      <c r="J693" s="23"/>
      <c r="K693" s="23"/>
      <c r="L693" s="23"/>
      <c r="M693" s="23"/>
    </row>
    <row r="694" spans="1:13">
      <c r="A694" s="32"/>
      <c r="B694" s="23"/>
      <c r="C694" s="23"/>
      <c r="D694" s="23"/>
      <c r="E694" s="23"/>
      <c r="F694" s="23"/>
      <c r="G694" s="23"/>
      <c r="H694" s="23"/>
      <c r="I694" s="23"/>
      <c r="J694" s="23"/>
      <c r="K694" s="23"/>
      <c r="L694" s="23"/>
      <c r="M694" s="23"/>
    </row>
    <row r="695" spans="1:13">
      <c r="A695" s="32"/>
      <c r="B695" s="23"/>
      <c r="C695" s="23"/>
      <c r="D695" s="23"/>
      <c r="E695" s="23"/>
      <c r="F695" s="23"/>
      <c r="G695" s="23"/>
      <c r="H695" s="23"/>
      <c r="I695" s="23"/>
      <c r="J695" s="23"/>
      <c r="K695" s="23"/>
      <c r="L695" s="23"/>
      <c r="M695" s="23"/>
    </row>
    <row r="696" spans="1:13">
      <c r="A696" s="32"/>
      <c r="B696" s="23"/>
      <c r="C696" s="23"/>
      <c r="D696" s="23"/>
      <c r="E696" s="23"/>
      <c r="F696" s="23"/>
      <c r="G696" s="23"/>
      <c r="H696" s="23"/>
      <c r="I696" s="23"/>
      <c r="J696" s="23"/>
      <c r="K696" s="23"/>
      <c r="L696" s="23"/>
      <c r="M696" s="23"/>
    </row>
    <row r="697" spans="1:13">
      <c r="A697" s="32"/>
      <c r="B697" s="23"/>
      <c r="C697" s="23"/>
      <c r="D697" s="23"/>
      <c r="E697" s="23"/>
      <c r="F697" s="23"/>
      <c r="G697" s="23"/>
      <c r="H697" s="23"/>
      <c r="I697" s="23"/>
      <c r="J697" s="23"/>
      <c r="K697" s="23"/>
      <c r="L697" s="23"/>
      <c r="M697" s="23"/>
    </row>
    <row r="698" spans="1:13">
      <c r="A698" s="32"/>
      <c r="B698" s="23"/>
      <c r="C698" s="23"/>
      <c r="D698" s="23"/>
      <c r="E698" s="23"/>
      <c r="F698" s="23"/>
      <c r="G698" s="23"/>
      <c r="H698" s="23"/>
      <c r="I698" s="23"/>
      <c r="J698" s="23"/>
      <c r="K698" s="23"/>
      <c r="L698" s="23"/>
      <c r="M698" s="23"/>
    </row>
    <row r="699" spans="1:13">
      <c r="A699" s="32"/>
      <c r="B699" s="23"/>
      <c r="C699" s="23"/>
      <c r="D699" s="23"/>
      <c r="E699" s="23"/>
      <c r="F699" s="23"/>
      <c r="G699" s="23"/>
      <c r="H699" s="23"/>
      <c r="I699" s="23"/>
      <c r="J699" s="23"/>
      <c r="K699" s="23"/>
      <c r="L699" s="23"/>
      <c r="M699" s="23"/>
    </row>
    <row r="700" spans="1:13">
      <c r="A700" s="32"/>
      <c r="B700" s="23"/>
      <c r="C700" s="23"/>
      <c r="D700" s="23"/>
      <c r="E700" s="23"/>
      <c r="F700" s="23"/>
      <c r="G700" s="23"/>
      <c r="H700" s="23"/>
      <c r="I700" s="23"/>
      <c r="J700" s="23"/>
      <c r="K700" s="23"/>
      <c r="L700" s="23"/>
      <c r="M700" s="23"/>
    </row>
    <row r="701" spans="1:13">
      <c r="A701" s="32"/>
      <c r="B701" s="23"/>
      <c r="C701" s="23"/>
      <c r="D701" s="23"/>
      <c r="E701" s="23"/>
      <c r="F701" s="23"/>
      <c r="G701" s="23"/>
      <c r="H701" s="23"/>
      <c r="I701" s="23"/>
      <c r="J701" s="23"/>
      <c r="K701" s="23"/>
      <c r="L701" s="23"/>
      <c r="M701" s="23"/>
    </row>
    <row r="702" spans="1:13">
      <c r="A702" s="32"/>
      <c r="B702" s="23"/>
      <c r="C702" s="23"/>
      <c r="D702" s="23"/>
      <c r="E702" s="23"/>
      <c r="F702" s="23"/>
      <c r="G702" s="23"/>
      <c r="H702" s="23"/>
      <c r="I702" s="23"/>
      <c r="J702" s="23"/>
      <c r="K702" s="23"/>
      <c r="L702" s="23"/>
      <c r="M702" s="23"/>
    </row>
    <row r="703" spans="1:13">
      <c r="A703" s="32"/>
      <c r="B703" s="23"/>
      <c r="C703" s="23"/>
      <c r="D703" s="23"/>
      <c r="E703" s="23"/>
      <c r="F703" s="23"/>
      <c r="G703" s="23"/>
      <c r="H703" s="23"/>
      <c r="I703" s="23"/>
      <c r="J703" s="23"/>
      <c r="K703" s="23"/>
      <c r="L703" s="23"/>
      <c r="M703" s="23"/>
    </row>
    <row r="704" spans="1:13">
      <c r="A704" s="32"/>
      <c r="B704" s="23"/>
      <c r="C704" s="23"/>
      <c r="D704" s="23"/>
      <c r="E704" s="23"/>
      <c r="F704" s="23"/>
      <c r="G704" s="23"/>
      <c r="H704" s="23"/>
      <c r="I704" s="23"/>
      <c r="J704" s="23"/>
      <c r="K704" s="23"/>
      <c r="L704" s="23"/>
      <c r="M704" s="23"/>
    </row>
    <row r="705" spans="1:13">
      <c r="A705" s="32"/>
      <c r="B705" s="23"/>
      <c r="C705" s="23"/>
      <c r="D705" s="23"/>
      <c r="E705" s="23"/>
      <c r="F705" s="23"/>
      <c r="G705" s="23"/>
      <c r="H705" s="23"/>
      <c r="I705" s="23"/>
      <c r="J705" s="23"/>
      <c r="K705" s="23"/>
      <c r="L705" s="23"/>
      <c r="M705" s="23"/>
    </row>
    <row r="706" spans="1:13">
      <c r="A706" s="32"/>
      <c r="B706" s="23"/>
      <c r="C706" s="23"/>
      <c r="D706" s="23"/>
      <c r="E706" s="23"/>
      <c r="F706" s="23"/>
      <c r="G706" s="23"/>
      <c r="H706" s="23"/>
      <c r="I706" s="23"/>
      <c r="J706" s="23"/>
      <c r="K706" s="23"/>
      <c r="L706" s="23"/>
      <c r="M706" s="23"/>
    </row>
    <row r="707" spans="1:13">
      <c r="A707" s="32"/>
      <c r="B707" s="23"/>
      <c r="C707" s="23"/>
      <c r="D707" s="23"/>
      <c r="E707" s="23"/>
      <c r="F707" s="23"/>
      <c r="G707" s="23"/>
      <c r="H707" s="23"/>
      <c r="I707" s="23"/>
      <c r="J707" s="23"/>
      <c r="K707" s="23"/>
      <c r="L707" s="23"/>
      <c r="M707" s="23"/>
    </row>
    <row r="708" spans="1:13">
      <c r="A708" s="32"/>
      <c r="B708" s="23"/>
      <c r="C708" s="23"/>
      <c r="D708" s="23"/>
      <c r="E708" s="23"/>
      <c r="F708" s="23"/>
      <c r="G708" s="23"/>
      <c r="H708" s="23"/>
      <c r="I708" s="23"/>
      <c r="J708" s="23"/>
      <c r="K708" s="23"/>
      <c r="L708" s="23"/>
      <c r="M708" s="23"/>
    </row>
    <row r="709" spans="1:13">
      <c r="A709" s="32"/>
      <c r="B709" s="23"/>
      <c r="C709" s="23"/>
      <c r="D709" s="23"/>
      <c r="E709" s="23"/>
      <c r="F709" s="23"/>
      <c r="G709" s="23"/>
      <c r="H709" s="23"/>
      <c r="I709" s="23"/>
      <c r="J709" s="23"/>
      <c r="K709" s="23"/>
      <c r="L709" s="23"/>
      <c r="M709" s="23"/>
    </row>
    <row r="710" spans="1:13">
      <c r="A710" s="32"/>
      <c r="B710" s="23"/>
      <c r="C710" s="23"/>
      <c r="D710" s="23"/>
      <c r="E710" s="23"/>
      <c r="F710" s="23"/>
      <c r="G710" s="23"/>
      <c r="H710" s="23"/>
      <c r="I710" s="23"/>
      <c r="J710" s="23"/>
      <c r="K710" s="23"/>
      <c r="L710" s="23"/>
      <c r="M710" s="23"/>
    </row>
    <row r="711" spans="1:13">
      <c r="A711" s="32"/>
      <c r="B711" s="23"/>
      <c r="C711" s="23"/>
      <c r="D711" s="23"/>
      <c r="E711" s="23"/>
      <c r="F711" s="23"/>
      <c r="G711" s="23"/>
      <c r="H711" s="23"/>
      <c r="I711" s="23"/>
      <c r="J711" s="23"/>
      <c r="K711" s="23"/>
      <c r="L711" s="23"/>
      <c r="M711" s="23"/>
    </row>
    <row r="712" spans="1:13">
      <c r="A712" s="32"/>
      <c r="B712" s="23"/>
      <c r="C712" s="23"/>
      <c r="D712" s="23"/>
      <c r="E712" s="23"/>
      <c r="F712" s="23"/>
      <c r="G712" s="23"/>
      <c r="H712" s="23"/>
      <c r="I712" s="23"/>
      <c r="J712" s="23"/>
      <c r="K712" s="23"/>
      <c r="L712" s="23"/>
      <c r="M712" s="23"/>
    </row>
    <row r="713" spans="1:13">
      <c r="A713" s="32"/>
      <c r="B713" s="23"/>
      <c r="C713" s="23"/>
      <c r="D713" s="23"/>
      <c r="E713" s="23"/>
      <c r="F713" s="23"/>
      <c r="G713" s="23"/>
      <c r="H713" s="23"/>
      <c r="I713" s="23"/>
      <c r="J713" s="23"/>
      <c r="K713" s="23"/>
      <c r="L713" s="23"/>
      <c r="M713" s="23"/>
    </row>
    <row r="714" spans="1:13">
      <c r="A714" s="32"/>
      <c r="B714" s="23"/>
      <c r="C714" s="23"/>
      <c r="D714" s="23"/>
      <c r="E714" s="23"/>
      <c r="F714" s="23"/>
      <c r="G714" s="23"/>
      <c r="H714" s="23"/>
      <c r="I714" s="23"/>
      <c r="J714" s="23"/>
      <c r="K714" s="23"/>
      <c r="L714" s="23"/>
      <c r="M714" s="23"/>
    </row>
    <row r="715" spans="1:13">
      <c r="A715" s="32"/>
      <c r="B715" s="23"/>
      <c r="C715" s="23"/>
      <c r="D715" s="23"/>
      <c r="E715" s="23"/>
      <c r="F715" s="23"/>
      <c r="G715" s="23"/>
      <c r="H715" s="23"/>
      <c r="I715" s="23"/>
      <c r="J715" s="23"/>
      <c r="K715" s="23"/>
      <c r="L715" s="23"/>
      <c r="M715" s="23"/>
    </row>
    <row r="716" spans="1:13">
      <c r="A716" s="32"/>
      <c r="B716" s="23"/>
      <c r="C716" s="23"/>
      <c r="D716" s="23"/>
      <c r="E716" s="23"/>
      <c r="F716" s="23"/>
      <c r="G716" s="23"/>
      <c r="H716" s="23"/>
      <c r="I716" s="23"/>
      <c r="J716" s="23"/>
      <c r="K716" s="23"/>
      <c r="L716" s="23"/>
      <c r="M716" s="23"/>
    </row>
    <row r="717" spans="1:13">
      <c r="A717" s="32"/>
      <c r="B717" s="23"/>
      <c r="C717" s="23"/>
      <c r="D717" s="23"/>
      <c r="E717" s="23"/>
      <c r="F717" s="23"/>
      <c r="G717" s="23"/>
      <c r="H717" s="23"/>
      <c r="I717" s="23"/>
      <c r="J717" s="23"/>
      <c r="K717" s="23"/>
      <c r="L717" s="23"/>
      <c r="M717" s="23"/>
    </row>
    <row r="718" spans="1:13">
      <c r="A718" s="32"/>
      <c r="B718" s="23"/>
      <c r="C718" s="23"/>
      <c r="D718" s="23"/>
      <c r="E718" s="23"/>
      <c r="F718" s="23"/>
      <c r="G718" s="23"/>
      <c r="H718" s="23"/>
      <c r="I718" s="23"/>
      <c r="J718" s="23"/>
      <c r="K718" s="23"/>
      <c r="L718" s="23"/>
      <c r="M718" s="23"/>
    </row>
    <row r="719" spans="1:13">
      <c r="A719" s="32"/>
      <c r="B719" s="23"/>
      <c r="C719" s="23"/>
      <c r="D719" s="23"/>
      <c r="E719" s="23"/>
      <c r="F719" s="23"/>
      <c r="G719" s="23"/>
      <c r="H719" s="23"/>
      <c r="I719" s="23"/>
      <c r="J719" s="23"/>
      <c r="K719" s="23"/>
      <c r="L719" s="23"/>
      <c r="M719" s="23"/>
    </row>
    <row r="720" spans="1:13">
      <c r="A720" s="32"/>
      <c r="B720" s="23"/>
      <c r="C720" s="23"/>
      <c r="D720" s="23"/>
      <c r="E720" s="23"/>
      <c r="F720" s="23"/>
      <c r="G720" s="23"/>
      <c r="H720" s="23"/>
      <c r="I720" s="23"/>
      <c r="J720" s="23"/>
      <c r="K720" s="23"/>
      <c r="L720" s="23"/>
      <c r="M720" s="23"/>
    </row>
    <row r="721" spans="1:13">
      <c r="A721" s="32"/>
      <c r="B721" s="23"/>
      <c r="C721" s="23"/>
      <c r="D721" s="23"/>
      <c r="E721" s="23"/>
      <c r="F721" s="23"/>
      <c r="G721" s="23"/>
      <c r="H721" s="23"/>
      <c r="I721" s="23"/>
      <c r="J721" s="23"/>
      <c r="K721" s="23"/>
      <c r="L721" s="23"/>
      <c r="M721" s="23"/>
    </row>
    <row r="722" spans="1:13">
      <c r="A722" s="32"/>
      <c r="B722" s="23"/>
      <c r="C722" s="23"/>
      <c r="D722" s="23"/>
      <c r="E722" s="23"/>
      <c r="F722" s="23"/>
      <c r="G722" s="23"/>
      <c r="H722" s="23"/>
      <c r="I722" s="23"/>
      <c r="J722" s="23"/>
      <c r="K722" s="23"/>
      <c r="L722" s="23"/>
      <c r="M722" s="23"/>
    </row>
    <row r="723" spans="1:13">
      <c r="A723" s="32"/>
      <c r="B723" s="23"/>
      <c r="C723" s="23"/>
      <c r="D723" s="23"/>
      <c r="E723" s="23"/>
      <c r="F723" s="23"/>
      <c r="G723" s="23"/>
      <c r="H723" s="23"/>
      <c r="I723" s="23"/>
      <c r="J723" s="23"/>
      <c r="K723" s="23"/>
      <c r="L723" s="23"/>
      <c r="M723" s="23"/>
    </row>
    <row r="724" spans="1:13">
      <c r="A724" s="32"/>
      <c r="B724" s="23"/>
      <c r="C724" s="23"/>
      <c r="D724" s="23"/>
      <c r="E724" s="23"/>
      <c r="F724" s="23"/>
      <c r="G724" s="23"/>
      <c r="H724" s="23"/>
      <c r="I724" s="23"/>
      <c r="J724" s="23"/>
      <c r="K724" s="23"/>
      <c r="L724" s="23"/>
      <c r="M724" s="23"/>
    </row>
    <row r="725" spans="1:13">
      <c r="A725" s="32"/>
      <c r="B725" s="23"/>
      <c r="C725" s="23"/>
      <c r="D725" s="23"/>
      <c r="E725" s="23"/>
      <c r="F725" s="23"/>
      <c r="G725" s="23"/>
      <c r="H725" s="23"/>
      <c r="I725" s="23"/>
      <c r="J725" s="23"/>
      <c r="K725" s="23"/>
      <c r="L725" s="23"/>
      <c r="M725" s="23"/>
    </row>
    <row r="726" spans="1:13">
      <c r="A726" s="32"/>
      <c r="B726" s="23"/>
      <c r="C726" s="23"/>
      <c r="D726" s="23"/>
      <c r="E726" s="23"/>
      <c r="F726" s="23"/>
      <c r="G726" s="23"/>
      <c r="H726" s="23"/>
      <c r="I726" s="23"/>
      <c r="J726" s="23"/>
      <c r="K726" s="23"/>
      <c r="L726" s="23"/>
      <c r="M726" s="23"/>
    </row>
    <row r="727" spans="1:13">
      <c r="A727" s="32"/>
      <c r="B727" s="23"/>
      <c r="C727" s="23"/>
      <c r="D727" s="23"/>
      <c r="E727" s="23"/>
      <c r="F727" s="23"/>
      <c r="G727" s="23"/>
      <c r="H727" s="23"/>
      <c r="I727" s="23"/>
      <c r="J727" s="23"/>
      <c r="K727" s="23"/>
      <c r="L727" s="23"/>
      <c r="M727" s="23"/>
    </row>
    <row r="728" spans="1:13">
      <c r="A728" s="32"/>
      <c r="B728" s="23"/>
      <c r="C728" s="23"/>
      <c r="D728" s="23"/>
      <c r="E728" s="23"/>
      <c r="F728" s="23"/>
      <c r="G728" s="23"/>
      <c r="H728" s="23"/>
      <c r="I728" s="23"/>
      <c r="J728" s="23"/>
      <c r="K728" s="23"/>
      <c r="L728" s="23"/>
      <c r="M728" s="23"/>
    </row>
    <row r="729" spans="1:13">
      <c r="A729" s="32"/>
      <c r="B729" s="23"/>
      <c r="C729" s="23"/>
      <c r="D729" s="23"/>
      <c r="E729" s="23"/>
      <c r="F729" s="23"/>
      <c r="G729" s="23"/>
      <c r="H729" s="23"/>
      <c r="I729" s="23"/>
      <c r="J729" s="23"/>
      <c r="K729" s="23"/>
      <c r="L729" s="23"/>
      <c r="M729" s="23"/>
    </row>
    <row r="730" spans="1:13">
      <c r="A730" s="32"/>
      <c r="B730" s="23"/>
      <c r="C730" s="23"/>
      <c r="D730" s="23"/>
      <c r="E730" s="23"/>
      <c r="F730" s="23"/>
      <c r="G730" s="23"/>
      <c r="H730" s="23"/>
      <c r="I730" s="23"/>
      <c r="J730" s="23"/>
      <c r="K730" s="23"/>
      <c r="L730" s="23"/>
      <c r="M730" s="23"/>
    </row>
    <row r="731" spans="1:13">
      <c r="A731" s="32"/>
      <c r="B731" s="23"/>
      <c r="C731" s="23"/>
      <c r="D731" s="23"/>
      <c r="E731" s="23"/>
      <c r="F731" s="23"/>
      <c r="G731" s="23"/>
      <c r="H731" s="23"/>
      <c r="I731" s="23"/>
      <c r="J731" s="23"/>
      <c r="K731" s="23"/>
      <c r="L731" s="23"/>
      <c r="M731" s="23"/>
    </row>
    <row r="732" spans="1:13">
      <c r="A732" s="32"/>
      <c r="B732" s="23"/>
      <c r="C732" s="23"/>
      <c r="D732" s="23"/>
      <c r="E732" s="23"/>
      <c r="F732" s="23"/>
      <c r="G732" s="23"/>
      <c r="H732" s="23"/>
      <c r="I732" s="23"/>
      <c r="J732" s="23"/>
      <c r="K732" s="23"/>
      <c r="L732" s="23"/>
      <c r="M732" s="23"/>
    </row>
    <row r="733" spans="1:13">
      <c r="A733" s="32"/>
      <c r="B733" s="23"/>
      <c r="C733" s="23"/>
      <c r="D733" s="23"/>
      <c r="E733" s="23"/>
      <c r="F733" s="23"/>
      <c r="G733" s="23"/>
      <c r="H733" s="23"/>
      <c r="I733" s="23"/>
      <c r="J733" s="23"/>
      <c r="K733" s="23"/>
      <c r="L733" s="23"/>
      <c r="M733" s="23"/>
    </row>
    <row r="734" spans="1:13">
      <c r="A734" s="32"/>
      <c r="B734" s="23"/>
      <c r="C734" s="23"/>
      <c r="D734" s="23"/>
      <c r="E734" s="23"/>
      <c r="F734" s="23"/>
      <c r="G734" s="23"/>
      <c r="H734" s="23"/>
      <c r="I734" s="23"/>
      <c r="J734" s="23"/>
      <c r="K734" s="23"/>
      <c r="L734" s="23"/>
      <c r="M734" s="23"/>
    </row>
    <row r="735" spans="1:13">
      <c r="A735" s="32"/>
      <c r="B735" s="23"/>
      <c r="C735" s="23"/>
      <c r="D735" s="23"/>
      <c r="E735" s="23"/>
      <c r="F735" s="23"/>
      <c r="G735" s="23"/>
      <c r="H735" s="23"/>
      <c r="I735" s="23"/>
      <c r="J735" s="23"/>
      <c r="K735" s="23"/>
      <c r="L735" s="23"/>
      <c r="M735" s="23"/>
    </row>
    <row r="736" spans="1:13">
      <c r="A736" s="32"/>
      <c r="B736" s="23"/>
      <c r="C736" s="23"/>
      <c r="D736" s="23"/>
      <c r="E736" s="23"/>
      <c r="F736" s="23"/>
      <c r="G736" s="23"/>
      <c r="H736" s="23"/>
      <c r="I736" s="23"/>
      <c r="J736" s="23"/>
      <c r="K736" s="23"/>
      <c r="L736" s="23"/>
      <c r="M736" s="23"/>
    </row>
    <row r="737" spans="1:13">
      <c r="A737" s="32"/>
      <c r="B737" s="23"/>
      <c r="C737" s="23"/>
      <c r="D737" s="23"/>
      <c r="E737" s="23"/>
      <c r="F737" s="23"/>
      <c r="G737" s="23"/>
      <c r="H737" s="23"/>
      <c r="I737" s="23"/>
      <c r="J737" s="23"/>
      <c r="K737" s="23"/>
      <c r="L737" s="23"/>
      <c r="M737" s="23"/>
    </row>
    <row r="738" spans="1:13">
      <c r="A738" s="32"/>
      <c r="B738" s="23"/>
      <c r="C738" s="23"/>
      <c r="D738" s="23"/>
      <c r="E738" s="23"/>
      <c r="F738" s="23"/>
      <c r="G738" s="23"/>
      <c r="H738" s="23"/>
      <c r="I738" s="23"/>
      <c r="J738" s="23"/>
      <c r="K738" s="23"/>
      <c r="L738" s="23"/>
      <c r="M738" s="23"/>
    </row>
    <row r="739" spans="1:13">
      <c r="A739" s="32"/>
      <c r="B739" s="23"/>
      <c r="C739" s="23"/>
      <c r="D739" s="23"/>
      <c r="E739" s="23"/>
      <c r="F739" s="23"/>
      <c r="G739" s="23"/>
      <c r="H739" s="23"/>
      <c r="I739" s="23"/>
      <c r="J739" s="23"/>
      <c r="K739" s="23"/>
      <c r="L739" s="23"/>
      <c r="M739" s="23"/>
    </row>
    <row r="740" spans="1:13">
      <c r="A740" s="32"/>
      <c r="B740" s="23"/>
      <c r="C740" s="23"/>
      <c r="D740" s="23"/>
      <c r="E740" s="23"/>
      <c r="F740" s="23"/>
      <c r="G740" s="23"/>
      <c r="H740" s="23"/>
      <c r="I740" s="23"/>
      <c r="J740" s="23"/>
      <c r="K740" s="23"/>
      <c r="L740" s="23"/>
      <c r="M740" s="23"/>
    </row>
    <row r="741" spans="1:13">
      <c r="A741" s="32"/>
      <c r="B741" s="23"/>
      <c r="C741" s="23"/>
      <c r="D741" s="23"/>
      <c r="E741" s="23"/>
      <c r="F741" s="23"/>
      <c r="G741" s="23"/>
      <c r="H741" s="23"/>
      <c r="I741" s="23"/>
      <c r="J741" s="23"/>
      <c r="K741" s="23"/>
      <c r="L741" s="23"/>
      <c r="M741" s="23"/>
    </row>
    <row r="742" spans="1:13">
      <c r="A742" s="32"/>
      <c r="B742" s="23"/>
      <c r="C742" s="23"/>
      <c r="D742" s="23"/>
      <c r="E742" s="23"/>
      <c r="F742" s="23"/>
      <c r="G742" s="23"/>
      <c r="H742" s="23"/>
      <c r="I742" s="23"/>
      <c r="J742" s="23"/>
      <c r="K742" s="23"/>
      <c r="L742" s="23"/>
      <c r="M742" s="23"/>
    </row>
    <row r="743" spans="1:13">
      <c r="A743" s="32"/>
      <c r="B743" s="23"/>
      <c r="C743" s="23"/>
      <c r="D743" s="23"/>
      <c r="E743" s="23"/>
      <c r="F743" s="23"/>
      <c r="G743" s="23"/>
      <c r="H743" s="23"/>
      <c r="I743" s="23"/>
      <c r="J743" s="23"/>
      <c r="K743" s="23"/>
      <c r="L743" s="23"/>
      <c r="M743" s="23"/>
    </row>
    <row r="744" spans="1:13">
      <c r="A744" s="32"/>
      <c r="B744" s="23"/>
      <c r="C744" s="23"/>
      <c r="D744" s="23"/>
      <c r="E744" s="23"/>
      <c r="F744" s="23"/>
      <c r="G744" s="23"/>
      <c r="H744" s="23"/>
      <c r="I744" s="23"/>
      <c r="J744" s="23"/>
      <c r="K744" s="23"/>
      <c r="L744" s="23"/>
      <c r="M744" s="23"/>
    </row>
    <row r="745" spans="1:13">
      <c r="A745" s="32"/>
      <c r="B745" s="23"/>
      <c r="C745" s="23"/>
      <c r="D745" s="23"/>
      <c r="E745" s="23"/>
      <c r="F745" s="23"/>
      <c r="G745" s="23"/>
      <c r="H745" s="23"/>
      <c r="I745" s="23"/>
      <c r="J745" s="23"/>
      <c r="K745" s="23"/>
      <c r="L745" s="23"/>
      <c r="M745" s="23"/>
    </row>
    <row r="746" spans="1:13">
      <c r="A746" s="32"/>
      <c r="B746" s="23"/>
      <c r="C746" s="23"/>
      <c r="D746" s="23"/>
      <c r="E746" s="23"/>
      <c r="F746" s="23"/>
      <c r="G746" s="23"/>
      <c r="H746" s="23"/>
      <c r="I746" s="23"/>
      <c r="J746" s="23"/>
      <c r="K746" s="23"/>
      <c r="L746" s="23"/>
      <c r="M746" s="23"/>
    </row>
    <row r="747" spans="1:13">
      <c r="A747" s="32"/>
      <c r="B747" s="23"/>
      <c r="C747" s="23"/>
      <c r="D747" s="23"/>
      <c r="E747" s="23"/>
      <c r="F747" s="23"/>
      <c r="G747" s="23"/>
      <c r="H747" s="23"/>
      <c r="I747" s="23"/>
      <c r="J747" s="23"/>
      <c r="K747" s="23"/>
      <c r="L747" s="23"/>
      <c r="M747" s="23"/>
    </row>
    <row r="748" spans="1:13">
      <c r="A748" s="32"/>
      <c r="B748" s="23"/>
      <c r="C748" s="23"/>
      <c r="D748" s="23"/>
      <c r="E748" s="23"/>
      <c r="F748" s="23"/>
      <c r="G748" s="23"/>
      <c r="H748" s="23"/>
      <c r="I748" s="23"/>
      <c r="J748" s="23"/>
      <c r="K748" s="23"/>
      <c r="L748" s="23"/>
      <c r="M748" s="23"/>
    </row>
    <row r="749" spans="1:13">
      <c r="A749" s="32"/>
      <c r="B749" s="23"/>
      <c r="C749" s="23"/>
      <c r="D749" s="23"/>
      <c r="E749" s="23"/>
      <c r="F749" s="23"/>
      <c r="G749" s="23"/>
      <c r="H749" s="23"/>
      <c r="I749" s="23"/>
      <c r="J749" s="23"/>
      <c r="K749" s="23"/>
      <c r="L749" s="23"/>
      <c r="M749" s="23"/>
    </row>
    <row r="750" spans="1:13">
      <c r="A750" s="32"/>
      <c r="B750" s="23"/>
      <c r="C750" s="23"/>
      <c r="D750" s="23"/>
      <c r="E750" s="23"/>
      <c r="F750" s="23"/>
      <c r="G750" s="23"/>
      <c r="H750" s="23"/>
      <c r="I750" s="23"/>
      <c r="J750" s="23"/>
      <c r="K750" s="23"/>
      <c r="L750" s="23"/>
      <c r="M750" s="23"/>
    </row>
    <row r="751" spans="1:13">
      <c r="A751" s="32"/>
      <c r="B751" s="23"/>
      <c r="C751" s="23"/>
      <c r="D751" s="23"/>
      <c r="E751" s="23"/>
      <c r="F751" s="23"/>
      <c r="G751" s="23"/>
      <c r="H751" s="23"/>
      <c r="I751" s="23"/>
      <c r="J751" s="23"/>
      <c r="K751" s="23"/>
      <c r="L751" s="23"/>
      <c r="M751" s="23"/>
    </row>
    <row r="752" spans="1:13">
      <c r="A752" s="32"/>
      <c r="B752" s="23"/>
      <c r="C752" s="23"/>
      <c r="D752" s="23"/>
      <c r="E752" s="23"/>
      <c r="F752" s="23"/>
      <c r="G752" s="23"/>
      <c r="H752" s="23"/>
      <c r="I752" s="23"/>
      <c r="J752" s="23"/>
      <c r="K752" s="23"/>
      <c r="L752" s="23"/>
      <c r="M752" s="23"/>
    </row>
    <row r="753" spans="1:13">
      <c r="A753" s="32"/>
      <c r="B753" s="23"/>
      <c r="C753" s="23"/>
      <c r="D753" s="23"/>
      <c r="E753" s="23"/>
      <c r="F753" s="23"/>
      <c r="G753" s="23"/>
      <c r="H753" s="23"/>
      <c r="I753" s="23"/>
      <c r="J753" s="23"/>
      <c r="K753" s="23"/>
      <c r="L753" s="23"/>
      <c r="M753" s="23"/>
    </row>
    <row r="754" spans="1:13">
      <c r="A754" s="32"/>
      <c r="B754" s="23"/>
      <c r="C754" s="23"/>
      <c r="D754" s="23"/>
      <c r="E754" s="23"/>
      <c r="F754" s="23"/>
      <c r="G754" s="23"/>
      <c r="H754" s="23"/>
      <c r="I754" s="23"/>
      <c r="J754" s="23"/>
      <c r="K754" s="23"/>
      <c r="L754" s="23"/>
      <c r="M754" s="23"/>
    </row>
    <row r="755" spans="1:13">
      <c r="A755" s="32"/>
      <c r="B755" s="23"/>
      <c r="C755" s="23"/>
      <c r="D755" s="23"/>
      <c r="E755" s="23"/>
      <c r="F755" s="23"/>
      <c r="G755" s="23"/>
      <c r="H755" s="23"/>
      <c r="I755" s="23"/>
      <c r="J755" s="23"/>
      <c r="K755" s="23"/>
      <c r="L755" s="23"/>
      <c r="M755" s="23"/>
    </row>
    <row r="756" spans="1:13">
      <c r="A756" s="32"/>
      <c r="B756" s="23"/>
      <c r="C756" s="23"/>
      <c r="D756" s="23"/>
      <c r="E756" s="23"/>
      <c r="F756" s="23"/>
      <c r="G756" s="23"/>
      <c r="H756" s="23"/>
      <c r="I756" s="23"/>
      <c r="J756" s="23"/>
      <c r="K756" s="23"/>
      <c r="L756" s="23"/>
      <c r="M756" s="23"/>
    </row>
    <row r="757" spans="1:13">
      <c r="A757" s="32"/>
      <c r="B757" s="23"/>
      <c r="C757" s="23"/>
      <c r="D757" s="23"/>
      <c r="E757" s="23"/>
      <c r="F757" s="23"/>
      <c r="G757" s="23"/>
      <c r="H757" s="23"/>
      <c r="I757" s="23"/>
      <c r="J757" s="23"/>
      <c r="K757" s="23"/>
      <c r="L757" s="23"/>
      <c r="M757" s="23"/>
    </row>
    <row r="758" spans="1:13">
      <c r="A758" s="32"/>
      <c r="B758" s="23"/>
      <c r="C758" s="23"/>
      <c r="D758" s="23"/>
      <c r="E758" s="23"/>
      <c r="F758" s="23"/>
      <c r="G758" s="23"/>
      <c r="H758" s="23"/>
      <c r="I758" s="23"/>
      <c r="J758" s="23"/>
      <c r="K758" s="23"/>
      <c r="L758" s="23"/>
      <c r="M758" s="23"/>
    </row>
    <row r="759" spans="1:13">
      <c r="A759" s="32"/>
      <c r="B759" s="23"/>
      <c r="C759" s="23"/>
      <c r="D759" s="23"/>
      <c r="E759" s="23"/>
      <c r="F759" s="23"/>
      <c r="G759" s="23"/>
      <c r="H759" s="23"/>
      <c r="I759" s="23"/>
      <c r="J759" s="23"/>
      <c r="K759" s="23"/>
      <c r="L759" s="23"/>
      <c r="M759" s="23"/>
    </row>
    <row r="760" spans="1:13">
      <c r="A760" s="32"/>
      <c r="B760" s="23"/>
      <c r="C760" s="23"/>
      <c r="D760" s="23"/>
      <c r="E760" s="23"/>
      <c r="F760" s="23"/>
      <c r="G760" s="23"/>
      <c r="H760" s="23"/>
      <c r="I760" s="23"/>
      <c r="J760" s="23"/>
      <c r="K760" s="23"/>
      <c r="L760" s="23"/>
      <c r="M760" s="23"/>
    </row>
    <row r="761" spans="1:13">
      <c r="A761" s="32"/>
      <c r="B761" s="23"/>
      <c r="C761" s="23"/>
      <c r="D761" s="23"/>
      <c r="E761" s="23"/>
      <c r="F761" s="23"/>
      <c r="G761" s="23"/>
      <c r="H761" s="23"/>
      <c r="I761" s="23"/>
      <c r="J761" s="23"/>
      <c r="K761" s="23"/>
      <c r="L761" s="23"/>
      <c r="M761" s="23"/>
    </row>
    <row r="762" spans="1:13">
      <c r="A762" s="32"/>
      <c r="B762" s="23"/>
      <c r="C762" s="23"/>
      <c r="D762" s="23"/>
      <c r="E762" s="23"/>
      <c r="F762" s="23"/>
      <c r="G762" s="23"/>
      <c r="H762" s="23"/>
      <c r="I762" s="23"/>
      <c r="J762" s="23"/>
      <c r="K762" s="23"/>
      <c r="L762" s="23"/>
      <c r="M762" s="23"/>
    </row>
    <row r="763" spans="1:13">
      <c r="A763" s="32"/>
      <c r="B763" s="23"/>
      <c r="C763" s="23"/>
      <c r="D763" s="23"/>
      <c r="E763" s="23"/>
      <c r="F763" s="23"/>
      <c r="G763" s="23"/>
      <c r="H763" s="23"/>
      <c r="I763" s="23"/>
      <c r="J763" s="23"/>
      <c r="K763" s="23"/>
      <c r="L763" s="23"/>
      <c r="M763" s="23"/>
    </row>
    <row r="764" spans="1:13">
      <c r="A764" s="32"/>
      <c r="B764" s="23"/>
      <c r="C764" s="23"/>
      <c r="D764" s="23"/>
      <c r="E764" s="23"/>
      <c r="F764" s="23"/>
      <c r="G764" s="23"/>
      <c r="H764" s="23"/>
      <c r="I764" s="23"/>
      <c r="J764" s="23"/>
      <c r="K764" s="23"/>
      <c r="L764" s="23"/>
      <c r="M764" s="23"/>
    </row>
    <row r="765" spans="1:13">
      <c r="A765" s="32"/>
      <c r="B765" s="23"/>
      <c r="C765" s="23"/>
      <c r="D765" s="23"/>
      <c r="E765" s="23"/>
      <c r="F765" s="23"/>
      <c r="G765" s="23"/>
      <c r="H765" s="23"/>
      <c r="I765" s="23"/>
      <c r="J765" s="23"/>
      <c r="K765" s="23"/>
      <c r="L765" s="23"/>
      <c r="M765" s="23"/>
    </row>
    <row r="766" spans="1:13">
      <c r="A766" s="32"/>
      <c r="B766" s="23"/>
      <c r="C766" s="23"/>
      <c r="D766" s="23"/>
      <c r="E766" s="23"/>
      <c r="F766" s="23"/>
      <c r="G766" s="23"/>
      <c r="H766" s="23"/>
      <c r="I766" s="23"/>
      <c r="J766" s="23"/>
      <c r="K766" s="23"/>
      <c r="L766" s="23"/>
      <c r="M766" s="23"/>
    </row>
    <row r="767" spans="1:13">
      <c r="A767" s="32"/>
      <c r="B767" s="23"/>
      <c r="C767" s="23"/>
      <c r="D767" s="23"/>
      <c r="E767" s="23"/>
      <c r="F767" s="23"/>
      <c r="G767" s="23"/>
      <c r="H767" s="23"/>
      <c r="I767" s="23"/>
      <c r="J767" s="23"/>
      <c r="K767" s="23"/>
      <c r="L767" s="23"/>
      <c r="M767" s="23"/>
    </row>
    <row r="768" spans="1:13">
      <c r="A768" s="32"/>
      <c r="B768" s="23"/>
      <c r="C768" s="23"/>
      <c r="D768" s="23"/>
      <c r="E768" s="23"/>
      <c r="F768" s="23"/>
      <c r="G768" s="23"/>
      <c r="H768" s="23"/>
      <c r="I768" s="23"/>
      <c r="J768" s="23"/>
      <c r="K768" s="23"/>
      <c r="L768" s="23"/>
      <c r="M768" s="23"/>
    </row>
    <row r="769" spans="1:13">
      <c r="A769" s="32"/>
      <c r="B769" s="23"/>
      <c r="C769" s="23"/>
      <c r="D769" s="23"/>
      <c r="E769" s="23"/>
      <c r="F769" s="23"/>
      <c r="G769" s="23"/>
      <c r="H769" s="23"/>
      <c r="I769" s="23"/>
      <c r="J769" s="23"/>
      <c r="K769" s="23"/>
      <c r="L769" s="23"/>
      <c r="M769" s="23"/>
    </row>
    <row r="770" spans="1:13">
      <c r="A770" s="32"/>
      <c r="B770" s="23"/>
      <c r="C770" s="23"/>
      <c r="D770" s="23"/>
      <c r="E770" s="23"/>
      <c r="F770" s="23"/>
      <c r="G770" s="23"/>
      <c r="H770" s="23"/>
      <c r="I770" s="23"/>
      <c r="J770" s="23"/>
      <c r="K770" s="23"/>
      <c r="L770" s="23"/>
      <c r="M770" s="23"/>
    </row>
    <row r="771" spans="1:13">
      <c r="A771" s="32"/>
      <c r="B771" s="23"/>
      <c r="C771" s="23"/>
      <c r="D771" s="23"/>
      <c r="E771" s="23"/>
      <c r="F771" s="23"/>
      <c r="G771" s="23"/>
      <c r="H771" s="23"/>
      <c r="I771" s="23"/>
      <c r="J771" s="23"/>
      <c r="K771" s="23"/>
      <c r="L771" s="23"/>
      <c r="M771" s="23"/>
    </row>
    <row r="772" spans="1:13">
      <c r="A772" s="32"/>
      <c r="B772" s="23"/>
      <c r="C772" s="23"/>
      <c r="D772" s="23"/>
      <c r="E772" s="23"/>
      <c r="F772" s="23"/>
      <c r="G772" s="23"/>
      <c r="H772" s="23"/>
      <c r="I772" s="23"/>
      <c r="J772" s="23"/>
      <c r="K772" s="23"/>
      <c r="L772" s="23"/>
      <c r="M772" s="23"/>
    </row>
    <row r="773" spans="1:13">
      <c r="A773" s="32"/>
      <c r="B773" s="23"/>
      <c r="C773" s="23"/>
      <c r="D773" s="23"/>
      <c r="E773" s="23"/>
      <c r="F773" s="23"/>
      <c r="G773" s="23"/>
      <c r="H773" s="23"/>
      <c r="I773" s="23"/>
      <c r="J773" s="23"/>
      <c r="K773" s="23"/>
      <c r="L773" s="23"/>
      <c r="M773" s="23"/>
    </row>
    <row r="774" spans="1:13">
      <c r="A774" s="32"/>
      <c r="B774" s="23"/>
      <c r="C774" s="23"/>
      <c r="D774" s="23"/>
      <c r="E774" s="23"/>
      <c r="F774" s="23"/>
      <c r="G774" s="23"/>
      <c r="H774" s="23"/>
      <c r="I774" s="23"/>
      <c r="J774" s="23"/>
      <c r="K774" s="23"/>
      <c r="L774" s="23"/>
      <c r="M774" s="23"/>
    </row>
    <row r="775" spans="1:13">
      <c r="A775" s="32"/>
      <c r="B775" s="23"/>
      <c r="C775" s="23"/>
      <c r="D775" s="23"/>
      <c r="E775" s="23"/>
      <c r="F775" s="23"/>
      <c r="G775" s="23"/>
      <c r="H775" s="23"/>
      <c r="I775" s="23"/>
      <c r="J775" s="23"/>
      <c r="K775" s="23"/>
      <c r="L775" s="23"/>
      <c r="M775" s="23"/>
    </row>
    <row r="776" spans="1:13">
      <c r="A776" s="32"/>
      <c r="B776" s="23"/>
      <c r="C776" s="23"/>
      <c r="D776" s="23"/>
      <c r="E776" s="23"/>
      <c r="F776" s="23"/>
      <c r="G776" s="23"/>
      <c r="H776" s="23"/>
      <c r="I776" s="23"/>
      <c r="J776" s="23"/>
      <c r="K776" s="23"/>
      <c r="L776" s="23"/>
      <c r="M776" s="23"/>
    </row>
    <row r="777" spans="1:13">
      <c r="A777" s="32"/>
      <c r="B777" s="23"/>
      <c r="C777" s="23"/>
      <c r="D777" s="23"/>
      <c r="E777" s="23"/>
      <c r="F777" s="23"/>
      <c r="G777" s="23"/>
      <c r="H777" s="23"/>
      <c r="I777" s="23"/>
      <c r="J777" s="23"/>
      <c r="K777" s="23"/>
      <c r="L777" s="23"/>
      <c r="M777" s="23"/>
    </row>
    <row r="778" spans="1:13">
      <c r="A778" s="32"/>
      <c r="B778" s="23"/>
      <c r="C778" s="23"/>
      <c r="D778" s="23"/>
      <c r="E778" s="23"/>
      <c r="F778" s="23"/>
      <c r="G778" s="23"/>
      <c r="H778" s="23"/>
      <c r="I778" s="23"/>
      <c r="J778" s="23"/>
      <c r="K778" s="23"/>
      <c r="L778" s="23"/>
      <c r="M778" s="23"/>
    </row>
    <row r="779" spans="1:13">
      <c r="A779" s="32"/>
      <c r="B779" s="23"/>
      <c r="C779" s="23"/>
      <c r="D779" s="23"/>
      <c r="E779" s="23"/>
      <c r="F779" s="23"/>
      <c r="G779" s="23"/>
      <c r="H779" s="23"/>
      <c r="I779" s="23"/>
      <c r="J779" s="23"/>
      <c r="K779" s="23"/>
      <c r="L779" s="23"/>
      <c r="M779" s="23"/>
    </row>
    <row r="780" spans="1:13">
      <c r="A780" s="32"/>
      <c r="B780" s="23"/>
      <c r="C780" s="23"/>
      <c r="D780" s="23"/>
      <c r="E780" s="23"/>
      <c r="F780" s="23"/>
      <c r="G780" s="23"/>
      <c r="H780" s="23"/>
      <c r="I780" s="23"/>
      <c r="J780" s="23"/>
      <c r="K780" s="23"/>
      <c r="L780" s="23"/>
      <c r="M780" s="23"/>
    </row>
    <row r="781" spans="1:13">
      <c r="A781" s="32"/>
      <c r="B781" s="23"/>
      <c r="C781" s="23"/>
      <c r="D781" s="23"/>
      <c r="E781" s="23"/>
      <c r="F781" s="23"/>
      <c r="G781" s="23"/>
      <c r="H781" s="23"/>
      <c r="I781" s="23"/>
      <c r="J781" s="23"/>
      <c r="K781" s="23"/>
      <c r="L781" s="23"/>
      <c r="M781" s="23"/>
    </row>
    <row r="782" spans="1:13">
      <c r="A782" s="32"/>
      <c r="B782" s="23"/>
      <c r="C782" s="23"/>
      <c r="D782" s="23"/>
      <c r="E782" s="23"/>
      <c r="F782" s="23"/>
      <c r="G782" s="23"/>
      <c r="H782" s="23"/>
      <c r="I782" s="23"/>
      <c r="J782" s="23"/>
      <c r="K782" s="23"/>
      <c r="L782" s="23"/>
      <c r="M782" s="23"/>
    </row>
    <row r="783" spans="1:13">
      <c r="A783" s="32"/>
      <c r="B783" s="23"/>
      <c r="C783" s="23"/>
      <c r="D783" s="23"/>
      <c r="E783" s="23"/>
      <c r="F783" s="23"/>
      <c r="G783" s="23"/>
      <c r="H783" s="23"/>
      <c r="I783" s="23"/>
      <c r="J783" s="23"/>
      <c r="K783" s="23"/>
      <c r="L783" s="23"/>
      <c r="M783" s="23"/>
    </row>
    <row r="784" spans="1:13">
      <c r="A784" s="32"/>
      <c r="B784" s="23"/>
      <c r="C784" s="23"/>
      <c r="D784" s="23"/>
      <c r="E784" s="23"/>
      <c r="F784" s="23"/>
      <c r="G784" s="23"/>
      <c r="H784" s="23"/>
      <c r="I784" s="23"/>
      <c r="J784" s="23"/>
      <c r="K784" s="23"/>
      <c r="L784" s="23"/>
      <c r="M784" s="23"/>
    </row>
    <row r="785" spans="1:13">
      <c r="A785" s="32"/>
      <c r="B785" s="23"/>
      <c r="C785" s="23"/>
      <c r="D785" s="23"/>
      <c r="E785" s="23"/>
      <c r="F785" s="23"/>
      <c r="G785" s="23"/>
      <c r="H785" s="23"/>
      <c r="I785" s="23"/>
      <c r="J785" s="23"/>
      <c r="K785" s="23"/>
      <c r="L785" s="23"/>
      <c r="M785" s="23"/>
    </row>
    <row r="786" spans="1:13">
      <c r="A786" s="32"/>
      <c r="B786" s="23"/>
      <c r="C786" s="23"/>
      <c r="D786" s="23"/>
      <c r="E786" s="23"/>
      <c r="F786" s="23"/>
      <c r="G786" s="23"/>
      <c r="H786" s="23"/>
      <c r="I786" s="23"/>
      <c r="J786" s="23"/>
      <c r="K786" s="23"/>
      <c r="L786" s="23"/>
      <c r="M786" s="23"/>
    </row>
    <row r="787" spans="1:13">
      <c r="A787" s="32"/>
      <c r="B787" s="23"/>
      <c r="C787" s="23"/>
      <c r="D787" s="23"/>
      <c r="E787" s="23"/>
      <c r="F787" s="23"/>
      <c r="G787" s="23"/>
      <c r="H787" s="23"/>
      <c r="I787" s="23"/>
      <c r="J787" s="23"/>
      <c r="K787" s="23"/>
      <c r="L787" s="23"/>
      <c r="M787" s="23"/>
    </row>
    <row r="788" spans="1:13">
      <c r="A788" s="32"/>
      <c r="B788" s="23"/>
      <c r="C788" s="23"/>
      <c r="D788" s="23"/>
      <c r="E788" s="23"/>
      <c r="F788" s="23"/>
      <c r="G788" s="23"/>
      <c r="H788" s="23"/>
      <c r="I788" s="23"/>
      <c r="J788" s="23"/>
      <c r="K788" s="23"/>
      <c r="L788" s="23"/>
      <c r="M788" s="23"/>
    </row>
    <row r="789" spans="1:13">
      <c r="A789" s="32"/>
      <c r="B789" s="23"/>
      <c r="C789" s="23"/>
      <c r="D789" s="23"/>
      <c r="E789" s="23"/>
      <c r="F789" s="23"/>
      <c r="G789" s="23"/>
      <c r="H789" s="23"/>
      <c r="I789" s="23"/>
      <c r="J789" s="23"/>
      <c r="K789" s="23"/>
      <c r="L789" s="23"/>
      <c r="M789" s="23"/>
    </row>
    <row r="790" spans="1:13">
      <c r="A790" s="32"/>
      <c r="B790" s="23"/>
      <c r="C790" s="23"/>
      <c r="D790" s="23"/>
      <c r="E790" s="23"/>
      <c r="F790" s="23"/>
      <c r="G790" s="23"/>
      <c r="H790" s="23"/>
      <c r="I790" s="23"/>
      <c r="J790" s="23"/>
      <c r="K790" s="23"/>
      <c r="L790" s="23"/>
      <c r="M790" s="23"/>
    </row>
    <row r="791" spans="1:13">
      <c r="A791" s="32"/>
      <c r="B791" s="23"/>
      <c r="C791" s="23"/>
      <c r="D791" s="23"/>
      <c r="E791" s="23"/>
      <c r="F791" s="23"/>
      <c r="G791" s="23"/>
      <c r="H791" s="23"/>
      <c r="I791" s="23"/>
      <c r="J791" s="23"/>
      <c r="K791" s="23"/>
      <c r="L791" s="23"/>
      <c r="M791" s="23"/>
    </row>
    <row r="792" spans="1:13">
      <c r="A792" s="32"/>
      <c r="B792" s="23"/>
      <c r="C792" s="23"/>
      <c r="D792" s="23"/>
      <c r="E792" s="23"/>
      <c r="F792" s="23"/>
      <c r="G792" s="23"/>
      <c r="H792" s="23"/>
      <c r="I792" s="23"/>
      <c r="J792" s="23"/>
      <c r="K792" s="23"/>
      <c r="L792" s="23"/>
      <c r="M792" s="23"/>
    </row>
    <row r="793" spans="1:13">
      <c r="A793" s="32"/>
      <c r="B793" s="23"/>
      <c r="C793" s="23"/>
      <c r="D793" s="23"/>
      <c r="E793" s="23"/>
      <c r="F793" s="23"/>
      <c r="G793" s="23"/>
      <c r="H793" s="23"/>
      <c r="I793" s="23"/>
      <c r="J793" s="23"/>
      <c r="K793" s="23"/>
      <c r="L793" s="23"/>
      <c r="M793" s="23"/>
    </row>
    <row r="794" spans="1:13">
      <c r="A794" s="32"/>
      <c r="B794" s="23"/>
      <c r="C794" s="23"/>
      <c r="D794" s="23"/>
      <c r="E794" s="23"/>
      <c r="F794" s="23"/>
      <c r="G794" s="23"/>
      <c r="H794" s="23"/>
      <c r="I794" s="23"/>
      <c r="J794" s="23"/>
      <c r="K794" s="23"/>
      <c r="L794" s="23"/>
      <c r="M794" s="23"/>
    </row>
    <row r="795" spans="1:13">
      <c r="A795" s="32"/>
      <c r="B795" s="23"/>
      <c r="C795" s="23"/>
      <c r="D795" s="23"/>
      <c r="E795" s="23"/>
      <c r="F795" s="23"/>
      <c r="G795" s="23"/>
      <c r="H795" s="23"/>
      <c r="I795" s="23"/>
      <c r="J795" s="23"/>
      <c r="K795" s="23"/>
      <c r="L795" s="23"/>
      <c r="M795" s="23"/>
    </row>
    <row r="796" spans="1:13">
      <c r="A796" s="32"/>
      <c r="B796" s="23"/>
      <c r="C796" s="23"/>
      <c r="D796" s="23"/>
      <c r="E796" s="23"/>
      <c r="F796" s="23"/>
      <c r="G796" s="23"/>
      <c r="H796" s="23"/>
      <c r="I796" s="23"/>
      <c r="J796" s="23"/>
      <c r="K796" s="23"/>
      <c r="L796" s="23"/>
      <c r="M796" s="23"/>
    </row>
    <row r="797" spans="1:13">
      <c r="A797" s="32"/>
      <c r="B797" s="23"/>
      <c r="C797" s="23"/>
      <c r="D797" s="23"/>
      <c r="E797" s="23"/>
      <c r="F797" s="23"/>
      <c r="G797" s="23"/>
      <c r="H797" s="23"/>
      <c r="I797" s="23"/>
      <c r="J797" s="23"/>
      <c r="K797" s="23"/>
      <c r="L797" s="23"/>
      <c r="M797" s="23"/>
    </row>
    <row r="798" spans="1:13">
      <c r="A798" s="32"/>
      <c r="B798" s="23"/>
      <c r="C798" s="23"/>
      <c r="D798" s="23"/>
      <c r="E798" s="23"/>
      <c r="F798" s="23"/>
      <c r="G798" s="23"/>
      <c r="H798" s="23"/>
      <c r="I798" s="23"/>
      <c r="J798" s="23"/>
      <c r="K798" s="23"/>
      <c r="L798" s="23"/>
      <c r="M798" s="23"/>
    </row>
    <row r="799" spans="1:13">
      <c r="A799" s="32"/>
      <c r="B799" s="23"/>
      <c r="C799" s="23"/>
      <c r="D799" s="23"/>
      <c r="E799" s="23"/>
      <c r="F799" s="23"/>
      <c r="G799" s="23"/>
      <c r="H799" s="23"/>
      <c r="I799" s="23"/>
      <c r="J799" s="23"/>
      <c r="K799" s="23"/>
      <c r="L799" s="23"/>
      <c r="M799" s="23"/>
    </row>
    <row r="800" spans="1:13">
      <c r="A800" s="32"/>
      <c r="B800" s="23"/>
      <c r="C800" s="23"/>
      <c r="D800" s="23"/>
      <c r="E800" s="23"/>
      <c r="F800" s="23"/>
      <c r="G800" s="23"/>
      <c r="H800" s="23"/>
      <c r="I800" s="23"/>
      <c r="J800" s="23"/>
      <c r="K800" s="23"/>
      <c r="L800" s="23"/>
      <c r="M800" s="23"/>
    </row>
    <row r="801" spans="1:13">
      <c r="A801" s="32"/>
      <c r="B801" s="23"/>
      <c r="C801" s="23"/>
      <c r="D801" s="23"/>
      <c r="E801" s="23"/>
      <c r="F801" s="23"/>
      <c r="G801" s="23"/>
      <c r="H801" s="23"/>
      <c r="I801" s="23"/>
      <c r="J801" s="23"/>
      <c r="K801" s="23"/>
      <c r="L801" s="23"/>
      <c r="M801" s="23"/>
    </row>
    <row r="802" spans="1:13">
      <c r="A802" s="32"/>
      <c r="B802" s="23"/>
      <c r="C802" s="23"/>
      <c r="D802" s="23"/>
      <c r="E802" s="23"/>
      <c r="F802" s="23"/>
      <c r="G802" s="23"/>
      <c r="H802" s="23"/>
      <c r="I802" s="23"/>
      <c r="J802" s="23"/>
      <c r="K802" s="23"/>
      <c r="L802" s="23"/>
      <c r="M802" s="23"/>
    </row>
    <row r="803" spans="1:13">
      <c r="A803" s="32"/>
      <c r="B803" s="23"/>
      <c r="C803" s="23"/>
      <c r="D803" s="23"/>
      <c r="E803" s="23"/>
      <c r="F803" s="23"/>
      <c r="G803" s="23"/>
      <c r="H803" s="23"/>
      <c r="I803" s="23"/>
      <c r="J803" s="23"/>
      <c r="K803" s="23"/>
      <c r="L803" s="23"/>
      <c r="M803" s="23"/>
    </row>
    <row r="804" spans="1:13">
      <c r="A804" s="32"/>
      <c r="B804" s="23"/>
      <c r="C804" s="23"/>
      <c r="D804" s="23"/>
      <c r="E804" s="23"/>
      <c r="F804" s="23"/>
      <c r="G804" s="23"/>
      <c r="H804" s="23"/>
      <c r="I804" s="23"/>
      <c r="J804" s="23"/>
      <c r="K804" s="23"/>
      <c r="L804" s="23"/>
      <c r="M804" s="23"/>
    </row>
    <row r="805" spans="1:13">
      <c r="A805" s="32"/>
      <c r="B805" s="23"/>
      <c r="C805" s="23"/>
      <c r="D805" s="23"/>
      <c r="E805" s="23"/>
      <c r="F805" s="23"/>
      <c r="G805" s="23"/>
      <c r="H805" s="23"/>
      <c r="I805" s="23"/>
      <c r="J805" s="23"/>
      <c r="K805" s="23"/>
      <c r="L805" s="23"/>
      <c r="M805" s="23"/>
    </row>
    <row r="806" spans="1:13">
      <c r="A806" s="32"/>
      <c r="B806" s="23"/>
      <c r="C806" s="23"/>
      <c r="D806" s="23"/>
      <c r="E806" s="23"/>
      <c r="F806" s="23"/>
      <c r="G806" s="23"/>
      <c r="H806" s="23"/>
      <c r="I806" s="23"/>
      <c r="J806" s="23"/>
      <c r="K806" s="23"/>
      <c r="L806" s="23"/>
      <c r="M806" s="23"/>
    </row>
    <row r="807" spans="1:13">
      <c r="A807" s="32"/>
      <c r="B807" s="23"/>
      <c r="C807" s="23"/>
      <c r="D807" s="23"/>
      <c r="E807" s="23"/>
      <c r="F807" s="23"/>
      <c r="G807" s="23"/>
      <c r="H807" s="23"/>
      <c r="I807" s="23"/>
      <c r="J807" s="23"/>
      <c r="K807" s="23"/>
      <c r="L807" s="23"/>
      <c r="M807" s="23"/>
    </row>
    <row r="808" spans="1:13">
      <c r="A808" s="32"/>
      <c r="B808" s="23"/>
      <c r="C808" s="23"/>
      <c r="D808" s="23"/>
      <c r="E808" s="23"/>
      <c r="F808" s="23"/>
      <c r="G808" s="23"/>
      <c r="H808" s="23"/>
      <c r="I808" s="23"/>
      <c r="J808" s="23"/>
      <c r="K808" s="23"/>
      <c r="L808" s="23"/>
      <c r="M808" s="23"/>
    </row>
    <row r="809" spans="1:13">
      <c r="A809" s="32"/>
      <c r="B809" s="23"/>
      <c r="C809" s="23"/>
      <c r="D809" s="23"/>
      <c r="E809" s="23"/>
      <c r="F809" s="23"/>
      <c r="G809" s="23"/>
      <c r="H809" s="23"/>
      <c r="I809" s="23"/>
      <c r="J809" s="23"/>
      <c r="K809" s="23"/>
      <c r="L809" s="23"/>
      <c r="M809" s="23"/>
    </row>
    <row r="810" spans="1:13">
      <c r="A810" s="32"/>
      <c r="B810" s="23"/>
      <c r="C810" s="23"/>
      <c r="D810" s="23"/>
      <c r="E810" s="23"/>
      <c r="F810" s="23"/>
      <c r="G810" s="23"/>
      <c r="H810" s="23"/>
      <c r="I810" s="23"/>
      <c r="J810" s="23"/>
      <c r="K810" s="23"/>
      <c r="L810" s="23"/>
      <c r="M810" s="23"/>
    </row>
    <row r="811" spans="1:13">
      <c r="A811" s="32"/>
      <c r="B811" s="23"/>
      <c r="C811" s="23"/>
      <c r="D811" s="23"/>
      <c r="E811" s="23"/>
      <c r="F811" s="23"/>
      <c r="G811" s="23"/>
      <c r="H811" s="23"/>
      <c r="I811" s="23"/>
      <c r="J811" s="23"/>
      <c r="K811" s="23"/>
      <c r="L811" s="23"/>
      <c r="M811" s="23"/>
    </row>
    <row r="812" spans="1:13">
      <c r="A812" s="32"/>
      <c r="B812" s="23"/>
      <c r="C812" s="23"/>
      <c r="D812" s="23"/>
      <c r="E812" s="23"/>
      <c r="F812" s="23"/>
      <c r="G812" s="23"/>
      <c r="H812" s="23"/>
      <c r="I812" s="23"/>
      <c r="J812" s="23"/>
      <c r="K812" s="23"/>
      <c r="L812" s="23"/>
      <c r="M812" s="23"/>
    </row>
    <row r="813" spans="1:13">
      <c r="A813" s="32"/>
      <c r="B813" s="23"/>
      <c r="C813" s="23"/>
      <c r="D813" s="23"/>
      <c r="E813" s="23"/>
      <c r="F813" s="23"/>
      <c r="G813" s="23"/>
      <c r="H813" s="23"/>
      <c r="I813" s="23"/>
      <c r="J813" s="23"/>
      <c r="K813" s="23"/>
      <c r="L813" s="23"/>
      <c r="M813" s="23"/>
    </row>
    <row r="814" spans="1:13">
      <c r="A814" s="32"/>
      <c r="B814" s="23"/>
      <c r="C814" s="23"/>
      <c r="D814" s="23"/>
      <c r="E814" s="23"/>
      <c r="F814" s="23"/>
      <c r="G814" s="23"/>
      <c r="H814" s="23"/>
      <c r="I814" s="23"/>
      <c r="J814" s="23"/>
      <c r="K814" s="23"/>
      <c r="L814" s="23"/>
      <c r="M814" s="23"/>
    </row>
    <row r="815" spans="1:13">
      <c r="A815" s="32"/>
      <c r="B815" s="23"/>
      <c r="C815" s="23"/>
      <c r="D815" s="23"/>
      <c r="E815" s="23"/>
      <c r="F815" s="23"/>
      <c r="G815" s="23"/>
      <c r="H815" s="23"/>
      <c r="I815" s="23"/>
      <c r="J815" s="23"/>
      <c r="K815" s="23"/>
      <c r="L815" s="23"/>
      <c r="M815" s="23"/>
    </row>
    <row r="816" spans="1:13">
      <c r="A816" s="32"/>
      <c r="B816" s="23"/>
      <c r="C816" s="23"/>
      <c r="D816" s="23"/>
      <c r="E816" s="23"/>
      <c r="F816" s="23"/>
      <c r="G816" s="23"/>
      <c r="H816" s="23"/>
      <c r="I816" s="23"/>
      <c r="J816" s="23"/>
      <c r="K816" s="23"/>
      <c r="L816" s="23"/>
      <c r="M816" s="23"/>
    </row>
    <row r="817" spans="1:13">
      <c r="A817" s="32"/>
      <c r="B817" s="23"/>
      <c r="C817" s="23"/>
      <c r="D817" s="23"/>
      <c r="E817" s="23"/>
      <c r="F817" s="23"/>
      <c r="G817" s="23"/>
      <c r="H817" s="23"/>
      <c r="I817" s="23"/>
      <c r="J817" s="23"/>
      <c r="K817" s="23"/>
      <c r="L817" s="23"/>
      <c r="M817" s="23"/>
    </row>
    <row r="818" spans="1:13">
      <c r="A818" s="32"/>
      <c r="B818" s="23"/>
      <c r="C818" s="23"/>
      <c r="D818" s="23"/>
      <c r="E818" s="23"/>
      <c r="F818" s="23"/>
      <c r="G818" s="23"/>
      <c r="H818" s="23"/>
      <c r="I818" s="23"/>
      <c r="J818" s="23"/>
      <c r="K818" s="23"/>
      <c r="L818" s="23"/>
      <c r="M818" s="23"/>
    </row>
    <row r="819" spans="1:13">
      <c r="A819" s="32"/>
      <c r="B819" s="23"/>
      <c r="C819" s="23"/>
      <c r="D819" s="23"/>
      <c r="E819" s="23"/>
      <c r="F819" s="23"/>
      <c r="G819" s="23"/>
      <c r="H819" s="23"/>
      <c r="I819" s="23"/>
      <c r="J819" s="23"/>
      <c r="K819" s="23"/>
      <c r="L819" s="23"/>
      <c r="M819" s="23"/>
    </row>
    <row r="820" spans="1:13">
      <c r="A820" s="32"/>
      <c r="B820" s="23"/>
      <c r="C820" s="23"/>
      <c r="D820" s="23"/>
      <c r="E820" s="23"/>
      <c r="F820" s="23"/>
      <c r="G820" s="23"/>
      <c r="H820" s="23"/>
      <c r="I820" s="23"/>
      <c r="J820" s="23"/>
      <c r="K820" s="23"/>
      <c r="L820" s="23"/>
      <c r="M820" s="23"/>
    </row>
    <row r="821" spans="1:13">
      <c r="A821" s="32"/>
      <c r="B821" s="23"/>
      <c r="C821" s="23"/>
      <c r="D821" s="23"/>
      <c r="E821" s="23"/>
      <c r="F821" s="23"/>
      <c r="G821" s="23"/>
      <c r="H821" s="23"/>
      <c r="I821" s="23"/>
      <c r="J821" s="23"/>
      <c r="K821" s="23"/>
      <c r="L821" s="23"/>
      <c r="M821" s="23"/>
    </row>
    <row r="822" spans="1:13">
      <c r="A822" s="32"/>
      <c r="B822" s="23"/>
      <c r="C822" s="23"/>
      <c r="D822" s="23"/>
      <c r="E822" s="23"/>
      <c r="F822" s="23"/>
      <c r="G822" s="23"/>
      <c r="H822" s="23"/>
      <c r="I822" s="23"/>
      <c r="J822" s="23"/>
      <c r="K822" s="23"/>
      <c r="L822" s="23"/>
      <c r="M822" s="23"/>
    </row>
    <row r="823" spans="1:13">
      <c r="A823" s="32"/>
      <c r="B823" s="23"/>
      <c r="C823" s="23"/>
      <c r="D823" s="23"/>
      <c r="E823" s="23"/>
      <c r="F823" s="23"/>
      <c r="G823" s="23"/>
      <c r="H823" s="23"/>
      <c r="I823" s="23"/>
      <c r="J823" s="23"/>
      <c r="K823" s="23"/>
      <c r="L823" s="23"/>
      <c r="M823" s="23"/>
    </row>
    <row r="824" spans="1:13">
      <c r="A824" s="32"/>
      <c r="B824" s="23"/>
      <c r="C824" s="23"/>
      <c r="D824" s="23"/>
      <c r="E824" s="23"/>
      <c r="F824" s="23"/>
      <c r="G824" s="23"/>
      <c r="H824" s="23"/>
      <c r="I824" s="23"/>
      <c r="J824" s="23"/>
      <c r="K824" s="23"/>
      <c r="L824" s="23"/>
      <c r="M824" s="23"/>
    </row>
    <row r="825" spans="1:13">
      <c r="A825" s="32"/>
      <c r="B825" s="23"/>
      <c r="C825" s="23"/>
      <c r="D825" s="23"/>
      <c r="E825" s="23"/>
      <c r="F825" s="23"/>
      <c r="G825" s="23"/>
      <c r="H825" s="23"/>
      <c r="I825" s="23"/>
      <c r="J825" s="23"/>
      <c r="K825" s="23"/>
      <c r="L825" s="23"/>
      <c r="M825" s="23"/>
    </row>
    <row r="826" spans="1:13">
      <c r="A826" s="32"/>
      <c r="B826" s="23"/>
      <c r="C826" s="23"/>
      <c r="D826" s="23"/>
      <c r="E826" s="23"/>
      <c r="F826" s="23"/>
      <c r="G826" s="23"/>
      <c r="H826" s="23"/>
      <c r="I826" s="23"/>
      <c r="J826" s="23"/>
      <c r="K826" s="23"/>
      <c r="L826" s="23"/>
      <c r="M826" s="23"/>
    </row>
    <row r="827" spans="1:13">
      <c r="A827" s="32"/>
      <c r="B827" s="23"/>
      <c r="C827" s="23"/>
      <c r="D827" s="23"/>
      <c r="E827" s="23"/>
      <c r="F827" s="23"/>
      <c r="G827" s="23"/>
      <c r="H827" s="23"/>
      <c r="I827" s="23"/>
      <c r="J827" s="23"/>
      <c r="K827" s="23"/>
      <c r="L827" s="23"/>
      <c r="M827" s="23"/>
    </row>
    <row r="828" spans="1:13">
      <c r="A828" s="32"/>
      <c r="B828" s="23"/>
      <c r="C828" s="23"/>
      <c r="D828" s="23"/>
      <c r="E828" s="23"/>
      <c r="F828" s="23"/>
      <c r="G828" s="23"/>
      <c r="H828" s="23"/>
      <c r="I828" s="23"/>
      <c r="J828" s="23"/>
      <c r="K828" s="23"/>
      <c r="L828" s="23"/>
      <c r="M828" s="23"/>
    </row>
    <row r="829" spans="1:13">
      <c r="A829" s="32"/>
      <c r="B829" s="23"/>
      <c r="C829" s="23"/>
      <c r="D829" s="23"/>
      <c r="E829" s="23"/>
      <c r="F829" s="23"/>
      <c r="G829" s="23"/>
      <c r="H829" s="23"/>
      <c r="I829" s="23"/>
      <c r="J829" s="23"/>
      <c r="K829" s="23"/>
      <c r="L829" s="23"/>
      <c r="M829" s="23"/>
    </row>
    <row r="830" spans="1:13">
      <c r="A830" s="32"/>
      <c r="B830" s="23"/>
      <c r="C830" s="23"/>
      <c r="D830" s="23"/>
      <c r="E830" s="23"/>
      <c r="F830" s="23"/>
      <c r="G830" s="23"/>
      <c r="H830" s="23"/>
      <c r="I830" s="23"/>
      <c r="J830" s="23"/>
      <c r="K830" s="23"/>
      <c r="L830" s="23"/>
      <c r="M830" s="23"/>
    </row>
    <row r="831" spans="1:13">
      <c r="A831" s="32"/>
      <c r="B831" s="23"/>
      <c r="C831" s="23"/>
      <c r="D831" s="23"/>
      <c r="E831" s="23"/>
      <c r="F831" s="23"/>
      <c r="G831" s="23"/>
      <c r="H831" s="23"/>
      <c r="I831" s="23"/>
      <c r="J831" s="23"/>
      <c r="K831" s="23"/>
      <c r="L831" s="23"/>
      <c r="M831" s="23"/>
    </row>
    <row r="832" spans="1:13">
      <c r="A832" s="32"/>
      <c r="B832" s="23"/>
      <c r="C832" s="23"/>
      <c r="D832" s="23"/>
      <c r="E832" s="23"/>
      <c r="F832" s="23"/>
      <c r="G832" s="23"/>
      <c r="H832" s="23"/>
      <c r="I832" s="23"/>
      <c r="J832" s="23"/>
      <c r="K832" s="23"/>
      <c r="L832" s="23"/>
      <c r="M832" s="23"/>
    </row>
    <row r="833" spans="1:13">
      <c r="A833" s="32"/>
      <c r="B833" s="23"/>
      <c r="C833" s="23"/>
      <c r="D833" s="23"/>
      <c r="E833" s="23"/>
      <c r="F833" s="23"/>
      <c r="G833" s="23"/>
      <c r="H833" s="23"/>
      <c r="I833" s="23"/>
      <c r="J833" s="23"/>
      <c r="K833" s="23"/>
      <c r="L833" s="23"/>
      <c r="M833" s="23"/>
    </row>
    <row r="834" spans="1:13">
      <c r="A834" s="32"/>
      <c r="B834" s="23"/>
      <c r="C834" s="23"/>
      <c r="D834" s="23"/>
      <c r="E834" s="23"/>
      <c r="F834" s="23"/>
      <c r="G834" s="23"/>
      <c r="H834" s="23"/>
      <c r="I834" s="23"/>
      <c r="J834" s="23"/>
      <c r="K834" s="23"/>
      <c r="L834" s="23"/>
      <c r="M834" s="23"/>
    </row>
    <row r="835" spans="1:13">
      <c r="A835" s="32"/>
      <c r="B835" s="23"/>
      <c r="C835" s="23"/>
      <c r="D835" s="23"/>
      <c r="E835" s="23"/>
      <c r="F835" s="23"/>
      <c r="G835" s="23"/>
      <c r="H835" s="23"/>
      <c r="I835" s="23"/>
      <c r="J835" s="23"/>
      <c r="K835" s="23"/>
      <c r="L835" s="23"/>
      <c r="M835" s="23"/>
    </row>
    <row r="836" spans="1:13">
      <c r="A836" s="32"/>
      <c r="B836" s="23"/>
      <c r="C836" s="23"/>
      <c r="D836" s="23"/>
      <c r="E836" s="23"/>
      <c r="F836" s="23"/>
      <c r="G836" s="23"/>
      <c r="H836" s="23"/>
      <c r="I836" s="23"/>
      <c r="J836" s="23"/>
      <c r="K836" s="23"/>
      <c r="L836" s="23"/>
      <c r="M836" s="23"/>
    </row>
    <row r="837" spans="1:13">
      <c r="A837" s="32"/>
      <c r="B837" s="23"/>
      <c r="C837" s="23"/>
      <c r="D837" s="23"/>
      <c r="E837" s="23"/>
      <c r="F837" s="23"/>
      <c r="G837" s="23"/>
      <c r="H837" s="23"/>
      <c r="I837" s="23"/>
      <c r="J837" s="23"/>
      <c r="K837" s="23"/>
      <c r="L837" s="23"/>
      <c r="M837" s="23"/>
    </row>
    <row r="838" spans="1:13">
      <c r="A838" s="32"/>
      <c r="B838" s="23"/>
      <c r="C838" s="23"/>
      <c r="D838" s="23"/>
      <c r="E838" s="23"/>
      <c r="F838" s="23"/>
      <c r="G838" s="23"/>
      <c r="H838" s="23"/>
      <c r="I838" s="23"/>
      <c r="J838" s="23"/>
      <c r="K838" s="23"/>
      <c r="L838" s="23"/>
      <c r="M838" s="23"/>
    </row>
    <row r="839" spans="1:13">
      <c r="A839" s="32"/>
      <c r="B839" s="23"/>
      <c r="C839" s="23"/>
      <c r="D839" s="23"/>
      <c r="E839" s="23"/>
      <c r="F839" s="23"/>
      <c r="G839" s="23"/>
      <c r="H839" s="23"/>
      <c r="I839" s="23"/>
      <c r="J839" s="23"/>
      <c r="K839" s="23"/>
      <c r="L839" s="23"/>
      <c r="M839" s="23"/>
    </row>
    <row r="840" spans="1:13">
      <c r="A840" s="32"/>
      <c r="B840" s="23"/>
      <c r="C840" s="23"/>
      <c r="D840" s="23"/>
      <c r="E840" s="23"/>
      <c r="F840" s="23"/>
      <c r="G840" s="23"/>
      <c r="H840" s="23"/>
      <c r="I840" s="23"/>
      <c r="J840" s="23"/>
      <c r="K840" s="23"/>
      <c r="L840" s="23"/>
      <c r="M840" s="23"/>
    </row>
    <row r="841" spans="1:13">
      <c r="A841" s="32"/>
      <c r="B841" s="23"/>
      <c r="C841" s="23"/>
      <c r="D841" s="23"/>
      <c r="E841" s="23"/>
      <c r="F841" s="23"/>
      <c r="G841" s="23"/>
      <c r="H841" s="23"/>
      <c r="I841" s="23"/>
      <c r="J841" s="23"/>
      <c r="K841" s="23"/>
      <c r="L841" s="23"/>
      <c r="M841" s="23"/>
    </row>
    <row r="842" spans="1:13">
      <c r="A842" s="32"/>
      <c r="B842" s="23"/>
      <c r="C842" s="23"/>
      <c r="D842" s="23"/>
      <c r="E842" s="23"/>
      <c r="F842" s="23"/>
      <c r="G842" s="23"/>
      <c r="H842" s="23"/>
      <c r="I842" s="23"/>
      <c r="J842" s="23"/>
      <c r="K842" s="23"/>
      <c r="L842" s="23"/>
      <c r="M842" s="23"/>
    </row>
    <row r="843" spans="1:13">
      <c r="A843" s="32"/>
      <c r="B843" s="23"/>
      <c r="C843" s="23"/>
      <c r="D843" s="23"/>
      <c r="E843" s="23"/>
      <c r="F843" s="23"/>
      <c r="G843" s="23"/>
      <c r="H843" s="23"/>
      <c r="I843" s="23"/>
      <c r="J843" s="23"/>
      <c r="K843" s="23"/>
      <c r="L843" s="23"/>
      <c r="M843" s="23"/>
    </row>
    <row r="844" spans="1:13">
      <c r="A844" s="32"/>
      <c r="B844" s="23"/>
      <c r="C844" s="23"/>
      <c r="D844" s="23"/>
      <c r="E844" s="23"/>
      <c r="F844" s="23"/>
      <c r="G844" s="23"/>
      <c r="H844" s="23"/>
      <c r="I844" s="23"/>
      <c r="J844" s="23"/>
      <c r="K844" s="23"/>
      <c r="L844" s="23"/>
      <c r="M844" s="23"/>
    </row>
    <row r="845" spans="1:13">
      <c r="A845" s="32"/>
      <c r="B845" s="23"/>
      <c r="C845" s="23"/>
      <c r="D845" s="23"/>
      <c r="E845" s="23"/>
      <c r="F845" s="23"/>
      <c r="G845" s="23"/>
      <c r="H845" s="23"/>
      <c r="I845" s="23"/>
      <c r="J845" s="23"/>
      <c r="K845" s="23"/>
      <c r="L845" s="23"/>
      <c r="M845" s="23"/>
    </row>
    <row r="846" spans="1:13">
      <c r="A846" s="32"/>
      <c r="B846" s="23"/>
      <c r="C846" s="23"/>
      <c r="D846" s="23"/>
      <c r="E846" s="23"/>
      <c r="F846" s="23"/>
      <c r="G846" s="23"/>
      <c r="H846" s="23"/>
      <c r="I846" s="23"/>
      <c r="J846" s="23"/>
      <c r="K846" s="23"/>
      <c r="L846" s="23"/>
      <c r="M846" s="23"/>
    </row>
    <row r="847" spans="1:13">
      <c r="A847" s="32"/>
      <c r="B847" s="23"/>
      <c r="C847" s="23"/>
      <c r="D847" s="23"/>
      <c r="E847" s="23"/>
      <c r="F847" s="23"/>
      <c r="G847" s="23"/>
      <c r="H847" s="23"/>
      <c r="I847" s="23"/>
      <c r="J847" s="23"/>
      <c r="K847" s="23"/>
      <c r="L847" s="23"/>
      <c r="M847" s="23"/>
    </row>
    <row r="848" spans="1:13">
      <c r="A848" s="32"/>
      <c r="B848" s="23"/>
      <c r="C848" s="23"/>
      <c r="D848" s="23"/>
      <c r="E848" s="23"/>
      <c r="F848" s="23"/>
      <c r="G848" s="23"/>
      <c r="H848" s="23"/>
      <c r="I848" s="23"/>
      <c r="J848" s="23"/>
      <c r="K848" s="23"/>
      <c r="L848" s="23"/>
      <c r="M848" s="23"/>
    </row>
    <row r="849" spans="1:13">
      <c r="A849" s="32"/>
      <c r="B849" s="23"/>
      <c r="C849" s="23"/>
      <c r="D849" s="23"/>
      <c r="E849" s="23"/>
      <c r="F849" s="23"/>
      <c r="G849" s="23"/>
      <c r="H849" s="23"/>
      <c r="I849" s="23"/>
      <c r="J849" s="23"/>
      <c r="K849" s="23"/>
      <c r="L849" s="23"/>
      <c r="M849" s="23"/>
    </row>
    <row r="850" spans="1:13">
      <c r="A850" s="32"/>
      <c r="B850" s="23"/>
      <c r="C850" s="23"/>
      <c r="D850" s="23"/>
      <c r="E850" s="23"/>
      <c r="F850" s="23"/>
      <c r="G850" s="23"/>
      <c r="H850" s="23"/>
      <c r="I850" s="23"/>
      <c r="J850" s="23"/>
      <c r="K850" s="23"/>
      <c r="L850" s="23"/>
      <c r="M850" s="23"/>
    </row>
    <row r="851" spans="1:13">
      <c r="A851" s="32"/>
      <c r="B851" s="23"/>
      <c r="C851" s="23"/>
      <c r="D851" s="23"/>
      <c r="E851" s="23"/>
      <c r="F851" s="23"/>
      <c r="G851" s="23"/>
      <c r="H851" s="23"/>
      <c r="I851" s="23"/>
      <c r="J851" s="23"/>
      <c r="K851" s="23"/>
      <c r="L851" s="23"/>
      <c r="M851" s="23"/>
    </row>
    <row r="852" spans="1:13">
      <c r="A852" s="32"/>
      <c r="B852" s="23"/>
      <c r="C852" s="23"/>
      <c r="D852" s="23"/>
      <c r="E852" s="23"/>
      <c r="F852" s="23"/>
      <c r="G852" s="23"/>
      <c r="H852" s="23"/>
      <c r="I852" s="23"/>
      <c r="J852" s="23"/>
      <c r="K852" s="23"/>
      <c r="L852" s="23"/>
      <c r="M852" s="23"/>
    </row>
    <row r="853" spans="1:13">
      <c r="A853" s="32"/>
      <c r="B853" s="23"/>
      <c r="C853" s="23"/>
      <c r="D853" s="23"/>
      <c r="E853" s="23"/>
      <c r="F853" s="23"/>
      <c r="G853" s="23"/>
      <c r="H853" s="23"/>
      <c r="I853" s="23"/>
      <c r="J853" s="23"/>
      <c r="K853" s="23"/>
      <c r="L853" s="23"/>
      <c r="M853" s="23"/>
    </row>
    <row r="854" spans="1:13">
      <c r="A854" s="32"/>
      <c r="B854" s="23"/>
      <c r="C854" s="23"/>
      <c r="D854" s="23"/>
      <c r="E854" s="23"/>
      <c r="F854" s="23"/>
      <c r="G854" s="23"/>
      <c r="H854" s="23"/>
      <c r="I854" s="23"/>
      <c r="J854" s="23"/>
      <c r="K854" s="23"/>
      <c r="L854" s="23"/>
      <c r="M854" s="23"/>
    </row>
    <row r="855" spans="1:13">
      <c r="A855" s="32"/>
      <c r="B855" s="23"/>
      <c r="C855" s="23"/>
      <c r="D855" s="23"/>
      <c r="E855" s="23"/>
      <c r="F855" s="23"/>
      <c r="G855" s="23"/>
      <c r="H855" s="23"/>
      <c r="I855" s="23"/>
      <c r="J855" s="23"/>
      <c r="K855" s="23"/>
      <c r="L855" s="23"/>
      <c r="M855" s="23"/>
    </row>
    <row r="856" spans="1:13">
      <c r="A856" s="32"/>
      <c r="B856" s="23"/>
      <c r="C856" s="23"/>
      <c r="D856" s="23"/>
      <c r="E856" s="23"/>
      <c r="F856" s="23"/>
      <c r="G856" s="23"/>
      <c r="H856" s="23"/>
      <c r="I856" s="23"/>
      <c r="J856" s="23"/>
      <c r="K856" s="23"/>
      <c r="L856" s="23"/>
      <c r="M856" s="23"/>
    </row>
    <row r="857" spans="1:13">
      <c r="A857" s="32"/>
      <c r="B857" s="23"/>
      <c r="C857" s="23"/>
      <c r="D857" s="23"/>
      <c r="E857" s="23"/>
      <c r="F857" s="23"/>
      <c r="G857" s="23"/>
      <c r="H857" s="23"/>
      <c r="I857" s="23"/>
      <c r="J857" s="23"/>
      <c r="K857" s="23"/>
      <c r="L857" s="23"/>
      <c r="M857" s="23"/>
    </row>
    <row r="858" spans="1:13">
      <c r="A858" s="32"/>
      <c r="B858" s="23"/>
      <c r="C858" s="23"/>
      <c r="D858" s="23"/>
      <c r="E858" s="23"/>
      <c r="F858" s="23"/>
      <c r="G858" s="23"/>
      <c r="H858" s="23"/>
      <c r="I858" s="23"/>
      <c r="J858" s="23"/>
      <c r="K858" s="23"/>
      <c r="L858" s="23"/>
      <c r="M858" s="23"/>
    </row>
    <row r="859" spans="1:13">
      <c r="A859" s="32"/>
      <c r="B859" s="23"/>
      <c r="C859" s="23"/>
      <c r="D859" s="23"/>
      <c r="E859" s="23"/>
      <c r="F859" s="23"/>
      <c r="G859" s="23"/>
      <c r="H859" s="23"/>
      <c r="I859" s="23"/>
      <c r="J859" s="23"/>
      <c r="K859" s="23"/>
      <c r="L859" s="23"/>
      <c r="M859" s="23"/>
    </row>
    <row r="860" spans="1:13">
      <c r="A860" s="32"/>
      <c r="B860" s="23"/>
      <c r="C860" s="23"/>
      <c r="D860" s="23"/>
      <c r="E860" s="23"/>
      <c r="F860" s="23"/>
      <c r="G860" s="23"/>
      <c r="H860" s="23"/>
      <c r="I860" s="23"/>
      <c r="J860" s="23"/>
      <c r="K860" s="23"/>
      <c r="L860" s="23"/>
      <c r="M860" s="23"/>
    </row>
    <row r="861" spans="1:13">
      <c r="A861" s="32"/>
      <c r="B861" s="23"/>
      <c r="C861" s="23"/>
      <c r="D861" s="23"/>
      <c r="E861" s="23"/>
      <c r="F861" s="23"/>
      <c r="G861" s="23"/>
      <c r="H861" s="23"/>
      <c r="I861" s="23"/>
      <c r="J861" s="23"/>
      <c r="K861" s="23"/>
      <c r="L861" s="23"/>
      <c r="M861" s="23"/>
    </row>
    <row r="862" spans="1:13">
      <c r="A862" s="32"/>
      <c r="B862" s="23"/>
      <c r="C862" s="23"/>
      <c r="D862" s="23"/>
      <c r="E862" s="23"/>
      <c r="F862" s="23"/>
      <c r="G862" s="23"/>
      <c r="H862" s="23"/>
      <c r="I862" s="23"/>
      <c r="J862" s="23"/>
      <c r="K862" s="23"/>
      <c r="L862" s="23"/>
      <c r="M862" s="23"/>
    </row>
    <row r="863" spans="1:13">
      <c r="A863" s="32"/>
      <c r="B863" s="23"/>
      <c r="C863" s="23"/>
      <c r="D863" s="23"/>
      <c r="E863" s="23"/>
      <c r="F863" s="23"/>
      <c r="G863" s="23"/>
      <c r="H863" s="23"/>
      <c r="I863" s="23"/>
      <c r="J863" s="23"/>
      <c r="K863" s="23"/>
      <c r="L863" s="23"/>
      <c r="M863" s="23"/>
    </row>
    <row r="864" spans="1:13">
      <c r="A864" s="32"/>
      <c r="B864" s="23"/>
      <c r="C864" s="23"/>
      <c r="D864" s="23"/>
      <c r="E864" s="23"/>
      <c r="F864" s="23"/>
      <c r="G864" s="23"/>
      <c r="H864" s="23"/>
      <c r="I864" s="23"/>
      <c r="J864" s="23"/>
      <c r="K864" s="23"/>
      <c r="L864" s="23"/>
      <c r="M864" s="23"/>
    </row>
    <row r="865" spans="1:13">
      <c r="A865" s="32"/>
      <c r="B865" s="23"/>
      <c r="C865" s="23"/>
      <c r="D865" s="23"/>
      <c r="E865" s="23"/>
      <c r="F865" s="23"/>
      <c r="G865" s="23"/>
      <c r="H865" s="23"/>
      <c r="I865" s="23"/>
      <c r="J865" s="23"/>
      <c r="K865" s="23"/>
      <c r="L865" s="23"/>
      <c r="M865" s="23"/>
    </row>
    <row r="866" spans="1:13">
      <c r="A866" s="32"/>
      <c r="B866" s="23"/>
      <c r="C866" s="23"/>
      <c r="D866" s="23"/>
      <c r="E866" s="23"/>
      <c r="F866" s="23"/>
      <c r="G866" s="23"/>
      <c r="H866" s="23"/>
      <c r="I866" s="23"/>
      <c r="J866" s="23"/>
      <c r="K866" s="23"/>
      <c r="L866" s="23"/>
      <c r="M866" s="23"/>
    </row>
    <row r="867" spans="1:13">
      <c r="A867" s="32"/>
      <c r="B867" s="23"/>
      <c r="C867" s="23"/>
      <c r="D867" s="23"/>
      <c r="E867" s="23"/>
      <c r="F867" s="23"/>
      <c r="G867" s="23"/>
      <c r="H867" s="23"/>
      <c r="I867" s="23"/>
      <c r="J867" s="23"/>
      <c r="K867" s="23"/>
      <c r="L867" s="23"/>
      <c r="M867" s="23"/>
    </row>
    <row r="868" spans="1:13">
      <c r="A868" s="32"/>
      <c r="B868" s="23"/>
      <c r="C868" s="23"/>
      <c r="D868" s="23"/>
      <c r="E868" s="23"/>
      <c r="F868" s="23"/>
      <c r="G868" s="23"/>
      <c r="H868" s="23"/>
      <c r="I868" s="23"/>
      <c r="J868" s="23"/>
      <c r="K868" s="23"/>
      <c r="L868" s="23"/>
      <c r="M868" s="23"/>
    </row>
    <row r="869" spans="1:13">
      <c r="A869" s="32"/>
      <c r="B869" s="23"/>
      <c r="C869" s="23"/>
      <c r="D869" s="23"/>
      <c r="E869" s="23"/>
      <c r="F869" s="23"/>
      <c r="G869" s="23"/>
      <c r="H869" s="23"/>
      <c r="I869" s="23"/>
      <c r="J869" s="23"/>
      <c r="K869" s="23"/>
      <c r="L869" s="23"/>
      <c r="M869" s="23"/>
    </row>
    <row r="870" spans="1:13">
      <c r="A870" s="32"/>
      <c r="B870" s="23"/>
      <c r="C870" s="23"/>
      <c r="D870" s="23"/>
      <c r="E870" s="23"/>
      <c r="F870" s="23"/>
      <c r="G870" s="23"/>
      <c r="H870" s="23"/>
      <c r="I870" s="23"/>
      <c r="J870" s="23"/>
      <c r="K870" s="23"/>
      <c r="L870" s="23"/>
      <c r="M870" s="23"/>
    </row>
    <row r="871" spans="1:13">
      <c r="A871" s="32"/>
      <c r="B871" s="23"/>
      <c r="C871" s="23"/>
      <c r="D871" s="23"/>
      <c r="E871" s="23"/>
      <c r="F871" s="23"/>
      <c r="G871" s="23"/>
      <c r="H871" s="23"/>
      <c r="I871" s="23"/>
      <c r="J871" s="23"/>
      <c r="K871" s="23"/>
      <c r="L871" s="23"/>
      <c r="M871" s="23"/>
    </row>
    <row r="872" spans="1:13">
      <c r="A872" s="32"/>
      <c r="B872" s="23"/>
      <c r="C872" s="23"/>
      <c r="D872" s="23"/>
      <c r="E872" s="23"/>
      <c r="F872" s="23"/>
      <c r="G872" s="23"/>
      <c r="H872" s="23"/>
      <c r="I872" s="23"/>
      <c r="J872" s="23"/>
      <c r="K872" s="23"/>
      <c r="L872" s="23"/>
      <c r="M872" s="23"/>
    </row>
    <row r="873" spans="1:13">
      <c r="A873" s="32"/>
      <c r="B873" s="23"/>
      <c r="C873" s="23"/>
      <c r="D873" s="23"/>
      <c r="E873" s="23"/>
      <c r="F873" s="23"/>
      <c r="G873" s="23"/>
      <c r="H873" s="23"/>
      <c r="I873" s="23"/>
      <c r="J873" s="23"/>
      <c r="K873" s="23"/>
      <c r="L873" s="23"/>
      <c r="M873" s="23"/>
    </row>
    <row r="874" spans="1:13">
      <c r="A874" s="32"/>
      <c r="B874" s="23"/>
      <c r="C874" s="23"/>
      <c r="D874" s="23"/>
      <c r="E874" s="23"/>
      <c r="F874" s="23"/>
      <c r="G874" s="23"/>
      <c r="H874" s="23"/>
      <c r="I874" s="23"/>
      <c r="J874" s="23"/>
      <c r="K874" s="23"/>
      <c r="L874" s="23"/>
      <c r="M874" s="23"/>
    </row>
    <row r="875" spans="1:13">
      <c r="A875" s="32"/>
      <c r="B875" s="23"/>
      <c r="C875" s="23"/>
      <c r="D875" s="23"/>
      <c r="E875" s="23"/>
      <c r="F875" s="23"/>
      <c r="G875" s="23"/>
      <c r="H875" s="23"/>
      <c r="I875" s="23"/>
      <c r="J875" s="23"/>
      <c r="K875" s="23"/>
      <c r="L875" s="23"/>
      <c r="M875" s="23"/>
    </row>
    <row r="876" spans="1:13">
      <c r="A876" s="32"/>
      <c r="B876" s="23"/>
      <c r="C876" s="23"/>
      <c r="D876" s="23"/>
      <c r="E876" s="23"/>
      <c r="F876" s="23"/>
      <c r="G876" s="23"/>
      <c r="H876" s="23"/>
      <c r="I876" s="23"/>
      <c r="J876" s="23"/>
      <c r="K876" s="23"/>
      <c r="L876" s="23"/>
      <c r="M876" s="23"/>
    </row>
    <row r="877" spans="1:13">
      <c r="A877" s="32"/>
      <c r="B877" s="23"/>
      <c r="C877" s="23"/>
      <c r="D877" s="23"/>
      <c r="E877" s="23"/>
      <c r="F877" s="23"/>
      <c r="G877" s="23"/>
      <c r="H877" s="23"/>
      <c r="I877" s="23"/>
      <c r="J877" s="23"/>
      <c r="K877" s="23"/>
      <c r="L877" s="23"/>
      <c r="M877" s="23"/>
    </row>
    <row r="878" spans="1:13">
      <c r="A878" s="32"/>
      <c r="B878" s="23"/>
      <c r="C878" s="23"/>
      <c r="D878" s="23"/>
      <c r="E878" s="23"/>
      <c r="F878" s="23"/>
      <c r="G878" s="23"/>
      <c r="H878" s="23"/>
      <c r="I878" s="23"/>
      <c r="J878" s="23"/>
      <c r="K878" s="23"/>
      <c r="L878" s="23"/>
      <c r="M878" s="23"/>
    </row>
    <row r="879" spans="1:13">
      <c r="A879" s="32"/>
      <c r="B879" s="23"/>
      <c r="C879" s="23"/>
      <c r="D879" s="23"/>
      <c r="E879" s="23"/>
      <c r="F879" s="23"/>
      <c r="G879" s="23"/>
      <c r="H879" s="23"/>
      <c r="I879" s="23"/>
      <c r="J879" s="23"/>
      <c r="K879" s="23"/>
      <c r="L879" s="23"/>
      <c r="M879" s="23"/>
    </row>
    <row r="880" spans="1:13">
      <c r="A880" s="32"/>
      <c r="B880" s="23"/>
      <c r="C880" s="23"/>
      <c r="D880" s="23"/>
      <c r="E880" s="23"/>
      <c r="F880" s="23"/>
      <c r="G880" s="23"/>
      <c r="H880" s="23"/>
      <c r="I880" s="23"/>
      <c r="J880" s="23"/>
      <c r="K880" s="23"/>
      <c r="L880" s="23"/>
      <c r="M880" s="23"/>
    </row>
    <row r="881" spans="1:13">
      <c r="A881" s="32"/>
      <c r="B881" s="23"/>
      <c r="C881" s="23"/>
      <c r="D881" s="23"/>
      <c r="E881" s="23"/>
      <c r="F881" s="23"/>
      <c r="G881" s="23"/>
      <c r="H881" s="23"/>
      <c r="I881" s="23"/>
      <c r="J881" s="23"/>
      <c r="K881" s="23"/>
      <c r="L881" s="23"/>
      <c r="M881" s="23"/>
    </row>
    <row r="882" spans="1:13">
      <c r="A882" s="32"/>
      <c r="B882" s="23"/>
      <c r="C882" s="23"/>
      <c r="D882" s="23"/>
      <c r="E882" s="23"/>
      <c r="F882" s="23"/>
      <c r="G882" s="23"/>
      <c r="H882" s="23"/>
      <c r="I882" s="23"/>
      <c r="J882" s="23"/>
      <c r="K882" s="23"/>
      <c r="L882" s="23"/>
      <c r="M882" s="23"/>
    </row>
    <row r="883" spans="1:13">
      <c r="A883" s="32"/>
      <c r="B883" s="23"/>
      <c r="C883" s="23"/>
      <c r="D883" s="23"/>
      <c r="E883" s="23"/>
      <c r="F883" s="23"/>
      <c r="G883" s="23"/>
      <c r="H883" s="23"/>
      <c r="I883" s="23"/>
      <c r="J883" s="23"/>
      <c r="K883" s="23"/>
      <c r="L883" s="23"/>
      <c r="M883" s="23"/>
    </row>
    <row r="884" spans="1:13">
      <c r="A884" s="32"/>
      <c r="B884" s="23"/>
      <c r="C884" s="23"/>
      <c r="D884" s="23"/>
      <c r="E884" s="23"/>
      <c r="F884" s="23"/>
      <c r="G884" s="23"/>
      <c r="H884" s="23"/>
      <c r="I884" s="23"/>
      <c r="J884" s="23"/>
      <c r="K884" s="23"/>
      <c r="L884" s="23"/>
      <c r="M884" s="23"/>
    </row>
    <row r="885" spans="1:13">
      <c r="A885" s="32"/>
      <c r="B885" s="23"/>
      <c r="C885" s="23"/>
      <c r="D885" s="23"/>
      <c r="E885" s="23"/>
      <c r="F885" s="23"/>
      <c r="G885" s="23"/>
      <c r="H885" s="23"/>
      <c r="I885" s="23"/>
      <c r="J885" s="23"/>
      <c r="K885" s="23"/>
      <c r="L885" s="23"/>
      <c r="M885" s="23"/>
    </row>
    <row r="886" spans="1:13">
      <c r="A886" s="32"/>
      <c r="B886" s="23"/>
      <c r="C886" s="23"/>
      <c r="D886" s="23"/>
      <c r="E886" s="23"/>
      <c r="F886" s="23"/>
      <c r="G886" s="23"/>
      <c r="H886" s="23"/>
      <c r="I886" s="23"/>
      <c r="J886" s="23"/>
      <c r="K886" s="23"/>
      <c r="L886" s="23"/>
      <c r="M886" s="23"/>
    </row>
    <row r="887" spans="1:13">
      <c r="A887" s="32"/>
      <c r="B887" s="23"/>
      <c r="C887" s="23"/>
      <c r="D887" s="23"/>
      <c r="E887" s="23"/>
      <c r="F887" s="23"/>
      <c r="G887" s="23"/>
      <c r="H887" s="23"/>
      <c r="I887" s="23"/>
      <c r="J887" s="23"/>
      <c r="K887" s="23"/>
      <c r="L887" s="23"/>
      <c r="M887" s="23"/>
    </row>
    <row r="888" spans="1:13">
      <c r="A888" s="32"/>
      <c r="B888" s="23"/>
      <c r="C888" s="23"/>
      <c r="D888" s="23"/>
      <c r="E888" s="23"/>
      <c r="F888" s="23"/>
      <c r="G888" s="23"/>
      <c r="H888" s="23"/>
      <c r="I888" s="23"/>
      <c r="J888" s="23"/>
      <c r="K888" s="23"/>
      <c r="L888" s="23"/>
      <c r="M888" s="23"/>
    </row>
    <row r="889" spans="1:13">
      <c r="A889" s="32"/>
      <c r="B889" s="23"/>
      <c r="C889" s="23"/>
      <c r="D889" s="23"/>
      <c r="E889" s="23"/>
      <c r="F889" s="23"/>
      <c r="G889" s="23"/>
      <c r="H889" s="23"/>
      <c r="I889" s="23"/>
      <c r="J889" s="23"/>
      <c r="K889" s="23"/>
      <c r="L889" s="23"/>
      <c r="M889" s="23"/>
    </row>
    <row r="890" spans="1:13">
      <c r="A890" s="32"/>
      <c r="B890" s="23"/>
      <c r="C890" s="23"/>
      <c r="D890" s="23"/>
      <c r="E890" s="23"/>
      <c r="F890" s="23"/>
      <c r="G890" s="23"/>
      <c r="H890" s="23"/>
      <c r="I890" s="23"/>
      <c r="J890" s="23"/>
      <c r="K890" s="23"/>
      <c r="L890" s="23"/>
      <c r="M890" s="23"/>
    </row>
    <row r="891" spans="1:13">
      <c r="A891" s="32"/>
      <c r="B891" s="23"/>
      <c r="C891" s="23"/>
      <c r="D891" s="23"/>
      <c r="E891" s="23"/>
      <c r="F891" s="23"/>
      <c r="G891" s="23"/>
      <c r="H891" s="23"/>
      <c r="I891" s="23"/>
      <c r="J891" s="23"/>
      <c r="K891" s="23"/>
      <c r="L891" s="23"/>
      <c r="M891" s="23"/>
    </row>
    <row r="892" spans="1:13">
      <c r="A892" s="32"/>
      <c r="B892" s="23"/>
      <c r="C892" s="23"/>
      <c r="D892" s="23"/>
      <c r="E892" s="23"/>
      <c r="F892" s="23"/>
      <c r="G892" s="23"/>
      <c r="H892" s="23"/>
      <c r="I892" s="23"/>
      <c r="J892" s="23"/>
      <c r="K892" s="23"/>
      <c r="L892" s="23"/>
      <c r="M892" s="23"/>
    </row>
    <row r="893" spans="1:13">
      <c r="A893" s="32"/>
      <c r="B893" s="23"/>
      <c r="C893" s="23"/>
      <c r="D893" s="23"/>
      <c r="E893" s="23"/>
      <c r="F893" s="23"/>
      <c r="G893" s="23"/>
      <c r="H893" s="23"/>
      <c r="I893" s="23"/>
      <c r="J893" s="23"/>
      <c r="K893" s="23"/>
      <c r="L893" s="23"/>
      <c r="M893" s="23"/>
    </row>
    <row r="894" spans="1:13">
      <c r="A894" s="32"/>
      <c r="B894" s="23"/>
      <c r="C894" s="23"/>
      <c r="D894" s="23"/>
      <c r="E894" s="23"/>
      <c r="F894" s="23"/>
      <c r="G894" s="23"/>
      <c r="H894" s="23"/>
      <c r="I894" s="23"/>
      <c r="J894" s="23"/>
      <c r="K894" s="23"/>
      <c r="L894" s="23"/>
      <c r="M894" s="23"/>
    </row>
    <row r="895" spans="1:13">
      <c r="A895" s="32"/>
      <c r="B895" s="23"/>
      <c r="C895" s="23"/>
      <c r="D895" s="23"/>
      <c r="E895" s="23"/>
      <c r="F895" s="23"/>
      <c r="G895" s="23"/>
      <c r="H895" s="23"/>
      <c r="I895" s="23"/>
      <c r="J895" s="23"/>
      <c r="K895" s="23"/>
      <c r="L895" s="23"/>
      <c r="M895" s="23"/>
    </row>
    <row r="896" spans="1:13">
      <c r="A896" s="32"/>
      <c r="B896" s="23"/>
      <c r="C896" s="23"/>
      <c r="D896" s="23"/>
      <c r="E896" s="23"/>
      <c r="F896" s="23"/>
      <c r="G896" s="23"/>
      <c r="H896" s="23"/>
      <c r="I896" s="23"/>
      <c r="J896" s="23"/>
      <c r="K896" s="23"/>
      <c r="L896" s="23"/>
      <c r="M896" s="23"/>
    </row>
    <row r="897" spans="1:13">
      <c r="A897" s="32"/>
      <c r="B897" s="23"/>
      <c r="C897" s="23"/>
      <c r="D897" s="23"/>
      <c r="E897" s="23"/>
      <c r="F897" s="23"/>
      <c r="G897" s="23"/>
      <c r="H897" s="23"/>
      <c r="I897" s="23"/>
      <c r="J897" s="23"/>
      <c r="K897" s="23"/>
      <c r="L897" s="23"/>
      <c r="M897" s="23"/>
    </row>
    <row r="898" spans="1:13">
      <c r="A898" s="32"/>
      <c r="B898" s="23"/>
      <c r="C898" s="23"/>
      <c r="D898" s="23"/>
      <c r="E898" s="23"/>
      <c r="F898" s="23"/>
      <c r="G898" s="23"/>
      <c r="H898" s="23"/>
      <c r="I898" s="23"/>
      <c r="J898" s="23"/>
      <c r="K898" s="23"/>
      <c r="L898" s="23"/>
      <c r="M898" s="23"/>
    </row>
    <row r="899" spans="1:13">
      <c r="A899" s="32"/>
      <c r="B899" s="23"/>
      <c r="C899" s="23"/>
      <c r="D899" s="23"/>
      <c r="E899" s="23"/>
      <c r="F899" s="23"/>
      <c r="G899" s="23"/>
      <c r="H899" s="23"/>
      <c r="I899" s="23"/>
      <c r="J899" s="23"/>
      <c r="K899" s="23"/>
      <c r="L899" s="23"/>
      <c r="M899" s="23"/>
    </row>
    <row r="900" spans="1:13">
      <c r="A900" s="32"/>
      <c r="B900" s="23"/>
      <c r="C900" s="23"/>
      <c r="D900" s="23"/>
      <c r="E900" s="23"/>
      <c r="F900" s="23"/>
      <c r="G900" s="23"/>
      <c r="H900" s="23"/>
      <c r="I900" s="23"/>
      <c r="J900" s="23"/>
      <c r="K900" s="23"/>
      <c r="L900" s="23"/>
      <c r="M900" s="23"/>
    </row>
    <row r="901" spans="1:13">
      <c r="A901" s="32"/>
      <c r="B901" s="23"/>
      <c r="C901" s="23"/>
      <c r="D901" s="23"/>
      <c r="E901" s="23"/>
      <c r="F901" s="23"/>
      <c r="G901" s="23"/>
      <c r="H901" s="23"/>
      <c r="I901" s="23"/>
      <c r="J901" s="23"/>
      <c r="K901" s="23"/>
      <c r="L901" s="23"/>
      <c r="M901" s="23"/>
    </row>
    <row r="902" spans="1:13">
      <c r="A902" s="32"/>
      <c r="B902" s="23"/>
      <c r="C902" s="23"/>
      <c r="D902" s="23"/>
      <c r="E902" s="23"/>
      <c r="F902" s="23"/>
      <c r="G902" s="23"/>
      <c r="H902" s="23"/>
      <c r="I902" s="23"/>
      <c r="J902" s="23"/>
      <c r="K902" s="23"/>
      <c r="L902" s="23"/>
      <c r="M902" s="23"/>
    </row>
    <row r="903" spans="1:13">
      <c r="A903" s="32"/>
      <c r="B903" s="23"/>
      <c r="C903" s="23"/>
      <c r="D903" s="23"/>
      <c r="E903" s="23"/>
      <c r="F903" s="23"/>
      <c r="G903" s="23"/>
      <c r="H903" s="23"/>
      <c r="I903" s="23"/>
      <c r="J903" s="23"/>
      <c r="K903" s="23"/>
      <c r="L903" s="23"/>
      <c r="M903" s="23"/>
    </row>
    <row r="904" spans="1:13">
      <c r="A904" s="32"/>
      <c r="B904" s="23"/>
      <c r="C904" s="23"/>
      <c r="D904" s="23"/>
      <c r="E904" s="23"/>
      <c r="F904" s="23"/>
      <c r="G904" s="23"/>
      <c r="H904" s="23"/>
      <c r="I904" s="23"/>
      <c r="J904" s="23"/>
      <c r="K904" s="23"/>
      <c r="L904" s="23"/>
      <c r="M904" s="23"/>
    </row>
    <row r="905" spans="1:13">
      <c r="A905" s="32"/>
      <c r="B905" s="23"/>
      <c r="C905" s="23"/>
      <c r="D905" s="23"/>
      <c r="E905" s="23"/>
      <c r="F905" s="23"/>
      <c r="G905" s="23"/>
      <c r="H905" s="23"/>
      <c r="I905" s="23"/>
      <c r="J905" s="23"/>
      <c r="K905" s="23"/>
      <c r="L905" s="23"/>
      <c r="M905" s="23"/>
    </row>
    <row r="906" spans="1:13">
      <c r="A906" s="32"/>
      <c r="B906" s="23"/>
      <c r="C906" s="23"/>
      <c r="D906" s="23"/>
      <c r="E906" s="23"/>
      <c r="F906" s="23"/>
      <c r="G906" s="23"/>
      <c r="H906" s="23"/>
      <c r="I906" s="23"/>
      <c r="J906" s="23"/>
      <c r="K906" s="23"/>
      <c r="L906" s="23"/>
      <c r="M906" s="23"/>
    </row>
    <row r="907" spans="1:13">
      <c r="A907" s="32"/>
      <c r="B907" s="23"/>
      <c r="C907" s="23"/>
      <c r="D907" s="23"/>
      <c r="E907" s="23"/>
      <c r="F907" s="23"/>
      <c r="G907" s="23"/>
      <c r="H907" s="23"/>
      <c r="I907" s="23"/>
      <c r="J907" s="23"/>
      <c r="K907" s="23"/>
      <c r="L907" s="23"/>
      <c r="M907" s="23"/>
    </row>
    <row r="908" spans="1:13">
      <c r="A908" s="32"/>
      <c r="B908" s="23"/>
      <c r="C908" s="23"/>
      <c r="D908" s="23"/>
      <c r="E908" s="23"/>
      <c r="F908" s="23"/>
      <c r="G908" s="23"/>
      <c r="H908" s="23"/>
      <c r="I908" s="23"/>
      <c r="J908" s="23"/>
      <c r="K908" s="23"/>
      <c r="L908" s="23"/>
      <c r="M908" s="23"/>
    </row>
    <row r="909" spans="1:13">
      <c r="A909" s="32"/>
      <c r="B909" s="23"/>
      <c r="C909" s="23"/>
      <c r="D909" s="23"/>
      <c r="E909" s="23"/>
      <c r="F909" s="23"/>
      <c r="G909" s="23"/>
      <c r="H909" s="23"/>
      <c r="I909" s="23"/>
      <c r="J909" s="23"/>
      <c r="K909" s="23"/>
      <c r="L909" s="23"/>
      <c r="M909" s="23"/>
    </row>
    <row r="910" spans="1:13">
      <c r="A910" s="32"/>
      <c r="B910" s="23"/>
      <c r="C910" s="23"/>
      <c r="D910" s="23"/>
      <c r="E910" s="23"/>
      <c r="F910" s="23"/>
      <c r="G910" s="23"/>
      <c r="H910" s="23"/>
      <c r="I910" s="23"/>
      <c r="J910" s="23"/>
      <c r="K910" s="23"/>
      <c r="L910" s="23"/>
      <c r="M910" s="23"/>
    </row>
    <row r="911" spans="1:13">
      <c r="A911" s="32"/>
      <c r="B911" s="23"/>
      <c r="C911" s="23"/>
      <c r="D911" s="23"/>
      <c r="E911" s="23"/>
      <c r="F911" s="23"/>
      <c r="G911" s="23"/>
      <c r="H911" s="23"/>
      <c r="I911" s="23"/>
      <c r="J911" s="23"/>
      <c r="K911" s="23"/>
      <c r="L911" s="23"/>
      <c r="M911" s="23"/>
    </row>
    <row r="912" spans="1:13">
      <c r="A912" s="32"/>
      <c r="B912" s="23"/>
      <c r="C912" s="23"/>
      <c r="D912" s="23"/>
      <c r="E912" s="23"/>
      <c r="F912" s="23"/>
      <c r="G912" s="23"/>
      <c r="H912" s="23"/>
      <c r="I912" s="23"/>
      <c r="J912" s="23"/>
      <c r="K912" s="23"/>
      <c r="L912" s="23"/>
      <c r="M912" s="23"/>
    </row>
    <row r="913" spans="1:13">
      <c r="A913" s="32"/>
      <c r="B913" s="23"/>
      <c r="C913" s="23"/>
      <c r="D913" s="23"/>
      <c r="E913" s="23"/>
      <c r="F913" s="23"/>
      <c r="G913" s="23"/>
      <c r="H913" s="23"/>
      <c r="I913" s="23"/>
      <c r="J913" s="23"/>
      <c r="K913" s="23"/>
      <c r="L913" s="23"/>
      <c r="M913" s="23"/>
    </row>
    <row r="914" spans="1:13">
      <c r="A914" s="32"/>
      <c r="B914" s="23"/>
      <c r="C914" s="23"/>
      <c r="D914" s="23"/>
      <c r="E914" s="23"/>
      <c r="F914" s="23"/>
      <c r="G914" s="23"/>
      <c r="H914" s="23"/>
      <c r="I914" s="23"/>
      <c r="J914" s="23"/>
      <c r="K914" s="23"/>
      <c r="L914" s="23"/>
      <c r="M914" s="23"/>
    </row>
    <row r="915" spans="1:13">
      <c r="A915" s="32"/>
      <c r="B915" s="23"/>
      <c r="C915" s="23"/>
      <c r="D915" s="23"/>
      <c r="E915" s="23"/>
      <c r="F915" s="23"/>
      <c r="G915" s="23"/>
      <c r="H915" s="23"/>
      <c r="I915" s="23"/>
      <c r="J915" s="23"/>
      <c r="K915" s="23"/>
      <c r="L915" s="23"/>
      <c r="M915" s="23"/>
    </row>
    <row r="916" spans="1:13">
      <c r="A916" s="32"/>
      <c r="B916" s="23"/>
      <c r="C916" s="23"/>
      <c r="D916" s="23"/>
      <c r="E916" s="23"/>
      <c r="F916" s="23"/>
      <c r="G916" s="23"/>
      <c r="H916" s="23"/>
      <c r="I916" s="23"/>
      <c r="J916" s="23"/>
      <c r="K916" s="23"/>
      <c r="L916" s="23"/>
      <c r="M916" s="23"/>
    </row>
    <row r="917" spans="1:13">
      <c r="A917" s="32"/>
      <c r="B917" s="23"/>
      <c r="C917" s="23"/>
      <c r="D917" s="23"/>
      <c r="E917" s="23"/>
      <c r="F917" s="23"/>
      <c r="G917" s="23"/>
      <c r="H917" s="23"/>
      <c r="I917" s="23"/>
      <c r="J917" s="23"/>
      <c r="K917" s="23"/>
      <c r="L917" s="23"/>
      <c r="M917" s="23"/>
    </row>
    <row r="918" spans="1:13">
      <c r="A918" s="32"/>
      <c r="B918" s="23"/>
      <c r="C918" s="23"/>
      <c r="D918" s="23"/>
      <c r="E918" s="23"/>
      <c r="F918" s="23"/>
      <c r="G918" s="23"/>
      <c r="H918" s="23"/>
      <c r="I918" s="23"/>
      <c r="J918" s="23"/>
      <c r="K918" s="23"/>
      <c r="L918" s="23"/>
      <c r="M918" s="23"/>
    </row>
    <row r="919" spans="1:13">
      <c r="A919" s="32"/>
      <c r="B919" s="23"/>
      <c r="C919" s="23"/>
      <c r="D919" s="23"/>
      <c r="E919" s="23"/>
      <c r="F919" s="23"/>
      <c r="G919" s="23"/>
      <c r="H919" s="23"/>
      <c r="I919" s="23"/>
      <c r="J919" s="23"/>
      <c r="K919" s="23"/>
      <c r="L919" s="23"/>
      <c r="M919" s="23"/>
    </row>
    <row r="920" spans="1:13">
      <c r="A920" s="32"/>
      <c r="B920" s="23"/>
      <c r="C920" s="23"/>
      <c r="D920" s="23"/>
      <c r="E920" s="23"/>
      <c r="F920" s="23"/>
      <c r="G920" s="23"/>
      <c r="H920" s="23"/>
      <c r="I920" s="23"/>
      <c r="J920" s="23"/>
      <c r="K920" s="23"/>
      <c r="L920" s="23"/>
      <c r="M920" s="23"/>
    </row>
    <row r="921" spans="1:13">
      <c r="A921" s="32"/>
      <c r="B921" s="23"/>
      <c r="C921" s="23"/>
      <c r="D921" s="23"/>
      <c r="E921" s="23"/>
      <c r="F921" s="23"/>
      <c r="G921" s="23"/>
      <c r="H921" s="23"/>
      <c r="I921" s="23"/>
      <c r="J921" s="23"/>
      <c r="K921" s="23"/>
      <c r="L921" s="23"/>
      <c r="M921" s="23"/>
    </row>
    <row r="922" spans="1:13">
      <c r="A922" s="32"/>
      <c r="B922" s="23"/>
      <c r="C922" s="23"/>
      <c r="D922" s="23"/>
      <c r="E922" s="23"/>
      <c r="F922" s="23"/>
      <c r="G922" s="23"/>
      <c r="H922" s="23"/>
      <c r="I922" s="23"/>
      <c r="J922" s="23"/>
      <c r="K922" s="23"/>
      <c r="L922" s="23"/>
      <c r="M922" s="23"/>
    </row>
    <row r="923" spans="1:13">
      <c r="A923" s="32"/>
      <c r="B923" s="23"/>
      <c r="C923" s="23"/>
      <c r="D923" s="23"/>
      <c r="E923" s="23"/>
      <c r="F923" s="23"/>
      <c r="G923" s="23"/>
      <c r="H923" s="23"/>
      <c r="I923" s="23"/>
      <c r="J923" s="23"/>
      <c r="K923" s="23"/>
      <c r="L923" s="23"/>
      <c r="M923" s="23"/>
    </row>
    <row r="924" spans="1:13">
      <c r="A924" s="32"/>
      <c r="B924" s="23"/>
      <c r="C924" s="23"/>
      <c r="D924" s="23"/>
      <c r="E924" s="23"/>
      <c r="F924" s="23"/>
      <c r="G924" s="23"/>
      <c r="H924" s="23"/>
      <c r="I924" s="23"/>
      <c r="J924" s="23"/>
      <c r="K924" s="23"/>
      <c r="L924" s="23"/>
      <c r="M924" s="23"/>
    </row>
    <row r="925" spans="1:13">
      <c r="A925" s="32"/>
      <c r="B925" s="23"/>
      <c r="C925" s="23"/>
      <c r="D925" s="23"/>
      <c r="E925" s="23"/>
      <c r="F925" s="23"/>
      <c r="G925" s="23"/>
      <c r="H925" s="23"/>
      <c r="I925" s="23"/>
      <c r="J925" s="23"/>
      <c r="K925" s="23"/>
      <c r="L925" s="23"/>
      <c r="M925" s="23"/>
    </row>
    <row r="926" spans="1:13">
      <c r="A926" s="32"/>
      <c r="B926" s="23"/>
      <c r="C926" s="23"/>
      <c r="D926" s="23"/>
      <c r="E926" s="23"/>
      <c r="F926" s="23"/>
      <c r="G926" s="23"/>
      <c r="H926" s="23"/>
      <c r="I926" s="23"/>
      <c r="J926" s="23"/>
      <c r="K926" s="23"/>
      <c r="L926" s="23"/>
      <c r="M926" s="23"/>
    </row>
    <row r="927" spans="1:13">
      <c r="A927" s="32"/>
      <c r="B927" s="23"/>
      <c r="C927" s="23"/>
      <c r="D927" s="23"/>
      <c r="E927" s="23"/>
      <c r="F927" s="23"/>
      <c r="G927" s="23"/>
      <c r="H927" s="23"/>
      <c r="I927" s="23"/>
      <c r="J927" s="23"/>
      <c r="K927" s="23"/>
      <c r="L927" s="23"/>
      <c r="M927" s="23"/>
    </row>
    <row r="928" spans="1:13">
      <c r="A928" s="32"/>
      <c r="B928" s="23"/>
      <c r="C928" s="23"/>
      <c r="D928" s="23"/>
      <c r="E928" s="23"/>
      <c r="F928" s="23"/>
      <c r="G928" s="23"/>
      <c r="H928" s="23"/>
      <c r="I928" s="23"/>
      <c r="J928" s="23"/>
      <c r="K928" s="23"/>
      <c r="L928" s="23"/>
      <c r="M928" s="23"/>
    </row>
    <row r="929" spans="1:13">
      <c r="A929" s="32"/>
      <c r="B929" s="23"/>
      <c r="C929" s="23"/>
      <c r="D929" s="23"/>
      <c r="E929" s="23"/>
      <c r="F929" s="23"/>
      <c r="G929" s="23"/>
      <c r="H929" s="23"/>
      <c r="I929" s="23"/>
      <c r="J929" s="23"/>
      <c r="K929" s="23"/>
      <c r="L929" s="23"/>
      <c r="M929" s="23"/>
    </row>
    <row r="930" spans="1:13">
      <c r="A930" s="32"/>
      <c r="B930" s="23"/>
      <c r="C930" s="23"/>
      <c r="D930" s="23"/>
      <c r="E930" s="23"/>
      <c r="F930" s="23"/>
      <c r="G930" s="23"/>
      <c r="H930" s="23"/>
      <c r="I930" s="23"/>
      <c r="J930" s="23"/>
      <c r="K930" s="23"/>
      <c r="L930" s="23"/>
      <c r="M930" s="23"/>
    </row>
    <row r="931" spans="1:13">
      <c r="A931" s="32"/>
      <c r="B931" s="23"/>
      <c r="C931" s="23"/>
      <c r="D931" s="23"/>
      <c r="E931" s="23"/>
      <c r="F931" s="23"/>
      <c r="G931" s="23"/>
      <c r="H931" s="23"/>
      <c r="I931" s="23"/>
      <c r="J931" s="23"/>
      <c r="K931" s="23"/>
      <c r="L931" s="23"/>
      <c r="M931" s="23"/>
    </row>
    <row r="932" spans="1:13">
      <c r="A932" s="32"/>
      <c r="B932" s="23"/>
      <c r="C932" s="23"/>
      <c r="D932" s="23"/>
      <c r="E932" s="23"/>
      <c r="F932" s="23"/>
      <c r="G932" s="23"/>
      <c r="H932" s="23"/>
      <c r="I932" s="23"/>
      <c r="J932" s="23"/>
      <c r="K932" s="23"/>
      <c r="L932" s="23"/>
      <c r="M932" s="23"/>
    </row>
    <row r="933" spans="1:13">
      <c r="A933" s="32"/>
      <c r="B933" s="23"/>
      <c r="C933" s="23"/>
      <c r="D933" s="23"/>
      <c r="E933" s="23"/>
      <c r="F933" s="23"/>
      <c r="G933" s="23"/>
      <c r="H933" s="23"/>
      <c r="I933" s="23"/>
      <c r="J933" s="23"/>
      <c r="K933" s="23"/>
      <c r="L933" s="23"/>
      <c r="M933" s="23"/>
    </row>
    <row r="934" spans="1:13">
      <c r="A934" s="32"/>
      <c r="B934" s="23"/>
      <c r="C934" s="23"/>
      <c r="D934" s="23"/>
      <c r="E934" s="23"/>
      <c r="F934" s="23"/>
      <c r="G934" s="23"/>
      <c r="H934" s="23"/>
      <c r="I934" s="23"/>
      <c r="J934" s="23"/>
      <c r="K934" s="23"/>
      <c r="L934" s="23"/>
      <c r="M934" s="23"/>
    </row>
    <row r="935" spans="1:13">
      <c r="A935" s="32"/>
      <c r="B935" s="23"/>
      <c r="C935" s="23"/>
      <c r="D935" s="23"/>
      <c r="E935" s="23"/>
      <c r="F935" s="23"/>
      <c r="G935" s="23"/>
      <c r="H935" s="23"/>
      <c r="I935" s="23"/>
      <c r="J935" s="23"/>
      <c r="K935" s="23"/>
      <c r="L935" s="23"/>
      <c r="M935" s="23"/>
    </row>
    <row r="936" spans="1:13">
      <c r="A936" s="32"/>
      <c r="B936" s="23"/>
      <c r="C936" s="23"/>
      <c r="D936" s="23"/>
      <c r="E936" s="23"/>
      <c r="F936" s="23"/>
      <c r="G936" s="23"/>
      <c r="H936" s="23"/>
      <c r="I936" s="23"/>
      <c r="J936" s="23"/>
      <c r="K936" s="23"/>
      <c r="L936" s="23"/>
      <c r="M936" s="23"/>
    </row>
    <row r="937" spans="1:13">
      <c r="A937" s="32"/>
      <c r="B937" s="23"/>
      <c r="C937" s="23"/>
      <c r="D937" s="23"/>
      <c r="E937" s="23"/>
      <c r="F937" s="23"/>
      <c r="G937" s="23"/>
      <c r="H937" s="23"/>
      <c r="I937" s="23"/>
      <c r="J937" s="23"/>
      <c r="K937" s="23"/>
      <c r="L937" s="23"/>
      <c r="M937" s="23"/>
    </row>
    <row r="938" spans="1:13">
      <c r="A938" s="32"/>
      <c r="B938" s="23"/>
      <c r="C938" s="23"/>
      <c r="D938" s="23"/>
      <c r="E938" s="23"/>
      <c r="F938" s="23"/>
      <c r="G938" s="23"/>
      <c r="H938" s="23"/>
      <c r="I938" s="23"/>
      <c r="J938" s="23"/>
      <c r="K938" s="23"/>
      <c r="L938" s="23"/>
      <c r="M938" s="23"/>
    </row>
    <row r="939" spans="1:13">
      <c r="A939" s="32"/>
      <c r="B939" s="23"/>
      <c r="C939" s="23"/>
      <c r="D939" s="23"/>
      <c r="E939" s="23"/>
      <c r="F939" s="23"/>
      <c r="G939" s="23"/>
      <c r="H939" s="23"/>
      <c r="I939" s="23"/>
      <c r="J939" s="23"/>
      <c r="K939" s="23"/>
      <c r="L939" s="23"/>
      <c r="M939" s="23"/>
    </row>
    <row r="940" spans="1:13">
      <c r="A940" s="32"/>
      <c r="B940" s="23"/>
      <c r="C940" s="23"/>
      <c r="D940" s="23"/>
      <c r="E940" s="23"/>
      <c r="F940" s="23"/>
      <c r="G940" s="23"/>
      <c r="H940" s="23"/>
      <c r="I940" s="23"/>
      <c r="J940" s="23"/>
      <c r="K940" s="23"/>
      <c r="L940" s="23"/>
      <c r="M940" s="23"/>
    </row>
    <row r="941" spans="1:13">
      <c r="A941" s="32"/>
      <c r="B941" s="23"/>
      <c r="C941" s="23"/>
      <c r="D941" s="23"/>
      <c r="E941" s="23"/>
      <c r="F941" s="23"/>
      <c r="G941" s="23"/>
      <c r="H941" s="23"/>
      <c r="I941" s="23"/>
      <c r="J941" s="23"/>
      <c r="K941" s="23"/>
      <c r="L941" s="23"/>
      <c r="M941" s="23"/>
    </row>
    <row r="942" spans="1:13">
      <c r="A942" s="32"/>
      <c r="B942" s="23"/>
      <c r="C942" s="23"/>
      <c r="D942" s="23"/>
      <c r="E942" s="23"/>
      <c r="F942" s="23"/>
      <c r="G942" s="23"/>
      <c r="H942" s="23"/>
      <c r="I942" s="23"/>
      <c r="J942" s="23"/>
      <c r="K942" s="23"/>
      <c r="L942" s="23"/>
      <c r="M942" s="23"/>
    </row>
    <row r="943" spans="1:13">
      <c r="A943" s="32"/>
      <c r="B943" s="23"/>
      <c r="C943" s="23"/>
      <c r="D943" s="23"/>
      <c r="E943" s="23"/>
      <c r="F943" s="23"/>
      <c r="G943" s="23"/>
      <c r="H943" s="23"/>
      <c r="I943" s="23"/>
      <c r="J943" s="23"/>
      <c r="K943" s="23"/>
      <c r="L943" s="23"/>
      <c r="M943" s="23"/>
    </row>
    <row r="944" spans="1:13">
      <c r="A944" s="32"/>
      <c r="B944" s="23"/>
      <c r="C944" s="23"/>
      <c r="D944" s="23"/>
      <c r="E944" s="23"/>
      <c r="F944" s="23"/>
      <c r="G944" s="23"/>
      <c r="H944" s="23"/>
      <c r="I944" s="23"/>
      <c r="J944" s="23"/>
      <c r="K944" s="23"/>
      <c r="L944" s="23"/>
      <c r="M944" s="23"/>
    </row>
    <row r="945" spans="1:13">
      <c r="A945" s="32"/>
      <c r="B945" s="23"/>
      <c r="C945" s="23"/>
      <c r="D945" s="23"/>
      <c r="E945" s="23"/>
      <c r="F945" s="23"/>
      <c r="G945" s="23"/>
      <c r="H945" s="23"/>
      <c r="I945" s="23"/>
      <c r="J945" s="23"/>
      <c r="K945" s="23"/>
      <c r="L945" s="23"/>
      <c r="M945" s="23"/>
    </row>
    <row r="946" spans="1:13">
      <c r="A946" s="32"/>
      <c r="B946" s="23"/>
      <c r="C946" s="23"/>
      <c r="D946" s="23"/>
      <c r="E946" s="23"/>
      <c r="F946" s="23"/>
      <c r="G946" s="23"/>
      <c r="H946" s="23"/>
      <c r="I946" s="23"/>
      <c r="J946" s="23"/>
      <c r="K946" s="23"/>
      <c r="L946" s="23"/>
      <c r="M946" s="23"/>
    </row>
    <row r="947" spans="1:13">
      <c r="A947" s="32"/>
      <c r="B947" s="23"/>
      <c r="C947" s="23"/>
      <c r="D947" s="23"/>
      <c r="E947" s="23"/>
      <c r="F947" s="23"/>
      <c r="G947" s="23"/>
      <c r="H947" s="23"/>
      <c r="I947" s="23"/>
      <c r="J947" s="120"/>
      <c r="K947" s="120"/>
      <c r="L947" s="23"/>
      <c r="M947" s="23"/>
    </row>
    <row r="948" spans="2:13">
      <c r="B948" s="120"/>
      <c r="C948" s="120"/>
      <c r="D948" s="120"/>
      <c r="E948" s="120"/>
      <c r="F948" s="120"/>
      <c r="G948" s="120"/>
      <c r="H948" s="120"/>
      <c r="I948" s="120"/>
      <c r="J948" s="120"/>
      <c r="K948" s="120"/>
      <c r="L948" s="120"/>
      <c r="M948" s="120"/>
    </row>
    <row r="949" spans="2:13">
      <c r="B949" s="120"/>
      <c r="C949" s="120"/>
      <c r="D949" s="120"/>
      <c r="E949" s="120"/>
      <c r="F949" s="120"/>
      <c r="G949" s="120"/>
      <c r="H949" s="120"/>
      <c r="I949" s="120"/>
      <c r="J949" s="120"/>
      <c r="K949" s="120"/>
      <c r="L949" s="120"/>
      <c r="M949" s="120"/>
    </row>
    <row r="950" spans="2:13">
      <c r="B950" s="120"/>
      <c r="C950" s="120"/>
      <c r="D950" s="120"/>
      <c r="E950" s="120"/>
      <c r="F950" s="120"/>
      <c r="G950" s="120"/>
      <c r="H950" s="120"/>
      <c r="I950" s="120"/>
      <c r="J950" s="120"/>
      <c r="K950" s="120"/>
      <c r="L950" s="120"/>
      <c r="M950" s="120"/>
    </row>
    <row r="951" spans="2:13">
      <c r="B951" s="120"/>
      <c r="C951" s="120"/>
      <c r="D951" s="120"/>
      <c r="E951" s="120"/>
      <c r="F951" s="120"/>
      <c r="G951" s="120"/>
      <c r="H951" s="120"/>
      <c r="I951" s="120"/>
      <c r="J951" s="120"/>
      <c r="K951" s="120"/>
      <c r="L951" s="120"/>
      <c r="M951" s="120"/>
    </row>
    <row r="952" spans="2:13">
      <c r="B952" s="120"/>
      <c r="C952" s="120"/>
      <c r="D952" s="120"/>
      <c r="E952" s="120"/>
      <c r="F952" s="120"/>
      <c r="G952" s="120"/>
      <c r="H952" s="120"/>
      <c r="I952" s="120"/>
      <c r="J952" s="120"/>
      <c r="K952" s="120"/>
      <c r="L952" s="120"/>
      <c r="M952" s="120"/>
    </row>
    <row r="953" spans="2:13">
      <c r="B953" s="120"/>
      <c r="C953" s="120"/>
      <c r="D953" s="120"/>
      <c r="E953" s="120"/>
      <c r="F953" s="120"/>
      <c r="G953" s="120"/>
      <c r="H953" s="120"/>
      <c r="I953" s="120"/>
      <c r="J953" s="120"/>
      <c r="K953" s="120"/>
      <c r="L953" s="120"/>
      <c r="M953" s="120"/>
    </row>
    <row r="954" spans="2:13">
      <c r="B954" s="120"/>
      <c r="C954" s="120"/>
      <c r="D954" s="120"/>
      <c r="E954" s="120"/>
      <c r="F954" s="120"/>
      <c r="G954" s="120"/>
      <c r="H954" s="120"/>
      <c r="I954" s="120"/>
      <c r="J954" s="120"/>
      <c r="K954" s="120"/>
      <c r="L954" s="120"/>
      <c r="M954" s="120"/>
    </row>
    <row r="955" spans="2:13">
      <c r="B955" s="120"/>
      <c r="C955" s="120"/>
      <c r="D955" s="120"/>
      <c r="E955" s="120"/>
      <c r="F955" s="120"/>
      <c r="G955" s="120"/>
      <c r="H955" s="120"/>
      <c r="I955" s="120"/>
      <c r="J955" s="120"/>
      <c r="K955" s="120"/>
      <c r="L955" s="120"/>
      <c r="M955" s="120"/>
    </row>
    <row r="956" spans="2:13">
      <c r="B956" s="120"/>
      <c r="C956" s="120"/>
      <c r="D956" s="120"/>
      <c r="E956" s="120"/>
      <c r="F956" s="120"/>
      <c r="G956" s="120"/>
      <c r="H956" s="120"/>
      <c r="I956" s="120"/>
      <c r="J956" s="120"/>
      <c r="K956" s="120"/>
      <c r="L956" s="120"/>
      <c r="M956" s="120"/>
    </row>
    <row r="957" spans="2:13">
      <c r="B957" s="120"/>
      <c r="C957" s="120"/>
      <c r="D957" s="120"/>
      <c r="E957" s="120"/>
      <c r="F957" s="120"/>
      <c r="G957" s="120"/>
      <c r="H957" s="120"/>
      <c r="I957" s="120"/>
      <c r="J957" s="120"/>
      <c r="K957" s="120"/>
      <c r="L957" s="120"/>
      <c r="M957" s="120"/>
    </row>
    <row r="958" spans="2:13">
      <c r="B958" s="120"/>
      <c r="C958" s="120"/>
      <c r="D958" s="120"/>
      <c r="E958" s="120"/>
      <c r="F958" s="120"/>
      <c r="G958" s="120"/>
      <c r="H958" s="120"/>
      <c r="I958" s="120"/>
      <c r="J958" s="120"/>
      <c r="K958" s="120"/>
      <c r="L958" s="120"/>
      <c r="M958" s="120"/>
    </row>
    <row r="959" spans="2:13">
      <c r="B959" s="120"/>
      <c r="C959" s="120"/>
      <c r="D959" s="120"/>
      <c r="E959" s="120"/>
      <c r="F959" s="120"/>
      <c r="G959" s="120"/>
      <c r="H959" s="120"/>
      <c r="I959" s="120"/>
      <c r="J959" s="120"/>
      <c r="K959" s="120"/>
      <c r="L959" s="120"/>
      <c r="M959" s="120"/>
    </row>
    <row r="960" spans="2:13">
      <c r="B960" s="120"/>
      <c r="C960" s="120"/>
      <c r="D960" s="120"/>
      <c r="E960" s="120"/>
      <c r="F960" s="120"/>
      <c r="G960" s="120"/>
      <c r="H960" s="120"/>
      <c r="I960" s="120"/>
      <c r="J960" s="120"/>
      <c r="K960" s="120"/>
      <c r="L960" s="120"/>
      <c r="M960" s="120"/>
    </row>
    <row r="961" spans="2:13">
      <c r="B961" s="120"/>
      <c r="C961" s="120"/>
      <c r="D961" s="120"/>
      <c r="E961" s="120"/>
      <c r="F961" s="120"/>
      <c r="G961" s="120"/>
      <c r="H961" s="120"/>
      <c r="I961" s="120"/>
      <c r="J961" s="120"/>
      <c r="K961" s="120"/>
      <c r="L961" s="120"/>
      <c r="M961" s="120"/>
    </row>
    <row r="962" spans="2:13">
      <c r="B962" s="120"/>
      <c r="C962" s="120"/>
      <c r="D962" s="120"/>
      <c r="E962" s="120"/>
      <c r="F962" s="120"/>
      <c r="G962" s="120"/>
      <c r="H962" s="120"/>
      <c r="I962" s="120"/>
      <c r="J962" s="120"/>
      <c r="K962" s="120"/>
      <c r="L962" s="120"/>
      <c r="M962" s="120"/>
    </row>
    <row r="963" spans="2:13">
      <c r="B963" s="120"/>
      <c r="C963" s="120"/>
      <c r="D963" s="120"/>
      <c r="E963" s="120"/>
      <c r="F963" s="120"/>
      <c r="G963" s="120"/>
      <c r="H963" s="120"/>
      <c r="I963" s="120"/>
      <c r="J963" s="120"/>
      <c r="K963" s="120"/>
      <c r="L963" s="120"/>
      <c r="M963" s="120"/>
    </row>
    <row r="964" spans="2:13">
      <c r="B964" s="120"/>
      <c r="C964" s="120"/>
      <c r="D964" s="120"/>
      <c r="E964" s="120"/>
      <c r="F964" s="120"/>
      <c r="G964" s="120"/>
      <c r="H964" s="120"/>
      <c r="I964" s="120"/>
      <c r="J964" s="120"/>
      <c r="K964" s="120"/>
      <c r="L964" s="120"/>
      <c r="M964" s="120"/>
    </row>
    <row r="965" spans="2:13">
      <c r="B965" s="120"/>
      <c r="C965" s="120"/>
      <c r="D965" s="120"/>
      <c r="E965" s="120"/>
      <c r="F965" s="120"/>
      <c r="G965" s="120"/>
      <c r="H965" s="120"/>
      <c r="I965" s="120"/>
      <c r="J965" s="120"/>
      <c r="K965" s="120"/>
      <c r="L965" s="120"/>
      <c r="M965" s="120"/>
    </row>
    <row r="966" spans="2:13">
      <c r="B966" s="120"/>
      <c r="C966" s="120"/>
      <c r="D966" s="120"/>
      <c r="E966" s="120"/>
      <c r="F966" s="120"/>
      <c r="G966" s="120"/>
      <c r="H966" s="120"/>
      <c r="I966" s="120"/>
      <c r="J966" s="120"/>
      <c r="K966" s="120"/>
      <c r="L966" s="120"/>
      <c r="M966" s="120"/>
    </row>
    <row r="967" spans="2:13">
      <c r="B967" s="120"/>
      <c r="C967" s="120"/>
      <c r="D967" s="120"/>
      <c r="E967" s="120"/>
      <c r="F967" s="120"/>
      <c r="G967" s="120"/>
      <c r="H967" s="120"/>
      <c r="I967" s="120"/>
      <c r="J967" s="120"/>
      <c r="K967" s="120"/>
      <c r="L967" s="120"/>
      <c r="M967" s="120"/>
    </row>
    <row r="968" spans="2:13">
      <c r="B968" s="120"/>
      <c r="C968" s="120"/>
      <c r="D968" s="120"/>
      <c r="E968" s="120"/>
      <c r="F968" s="120"/>
      <c r="G968" s="120"/>
      <c r="H968" s="120"/>
      <c r="I968" s="120"/>
      <c r="J968" s="120"/>
      <c r="K968" s="120"/>
      <c r="L968" s="120"/>
      <c r="M968" s="120"/>
    </row>
    <row r="969" spans="2:13">
      <c r="B969" s="120"/>
      <c r="C969" s="120"/>
      <c r="D969" s="120"/>
      <c r="E969" s="120"/>
      <c r="F969" s="120"/>
      <c r="G969" s="120"/>
      <c r="H969" s="120"/>
      <c r="I969" s="120"/>
      <c r="J969" s="120"/>
      <c r="K969" s="120"/>
      <c r="L969" s="120"/>
      <c r="M969" s="120"/>
    </row>
    <row r="970" spans="2:13">
      <c r="B970" s="120"/>
      <c r="C970" s="120"/>
      <c r="D970" s="120"/>
      <c r="E970" s="120"/>
      <c r="F970" s="120"/>
      <c r="G970" s="120"/>
      <c r="H970" s="120"/>
      <c r="I970" s="120"/>
      <c r="J970" s="120"/>
      <c r="K970" s="120"/>
      <c r="L970" s="120"/>
      <c r="M970" s="120"/>
    </row>
    <row r="971" spans="2:13">
      <c r="B971" s="120"/>
      <c r="C971" s="120"/>
      <c r="D971" s="120"/>
      <c r="E971" s="120"/>
      <c r="F971" s="120"/>
      <c r="G971" s="120"/>
      <c r="H971" s="120"/>
      <c r="I971" s="120"/>
      <c r="J971" s="120"/>
      <c r="K971" s="120"/>
      <c r="L971" s="120"/>
      <c r="M971" s="120"/>
    </row>
    <row r="972" spans="2:13">
      <c r="B972" s="120"/>
      <c r="C972" s="120"/>
      <c r="D972" s="120"/>
      <c r="E972" s="120"/>
      <c r="F972" s="120"/>
      <c r="G972" s="120"/>
      <c r="H972" s="120"/>
      <c r="I972" s="120"/>
      <c r="J972" s="120"/>
      <c r="K972" s="120"/>
      <c r="L972" s="120"/>
      <c r="M972" s="120"/>
    </row>
    <row r="973" spans="2:13">
      <c r="B973" s="120"/>
      <c r="C973" s="120"/>
      <c r="D973" s="120"/>
      <c r="E973" s="120"/>
      <c r="F973" s="120"/>
      <c r="G973" s="120"/>
      <c r="H973" s="120"/>
      <c r="I973" s="120"/>
      <c r="J973" s="120"/>
      <c r="K973" s="120"/>
      <c r="L973" s="120"/>
      <c r="M973" s="120"/>
    </row>
    <row r="974" spans="2:13">
      <c r="B974" s="120"/>
      <c r="C974" s="120"/>
      <c r="D974" s="120"/>
      <c r="E974" s="120"/>
      <c r="F974" s="120"/>
      <c r="G974" s="120"/>
      <c r="H974" s="120"/>
      <c r="I974" s="120"/>
      <c r="J974" s="120"/>
      <c r="K974" s="120"/>
      <c r="L974" s="120"/>
      <c r="M974" s="120"/>
    </row>
    <row r="975" spans="2:13">
      <c r="B975" s="120"/>
      <c r="C975" s="120"/>
      <c r="D975" s="120"/>
      <c r="E975" s="120"/>
      <c r="F975" s="120"/>
      <c r="G975" s="120"/>
      <c r="H975" s="120"/>
      <c r="I975" s="120"/>
      <c r="J975" s="120"/>
      <c r="K975" s="120"/>
      <c r="L975" s="120"/>
      <c r="M975" s="120"/>
    </row>
    <row r="976" spans="2:13">
      <c r="B976" s="120"/>
      <c r="C976" s="120"/>
      <c r="D976" s="120"/>
      <c r="E976" s="120"/>
      <c r="F976" s="120"/>
      <c r="G976" s="120"/>
      <c r="H976" s="120"/>
      <c r="I976" s="120"/>
      <c r="J976" s="120"/>
      <c r="K976" s="120"/>
      <c r="L976" s="120"/>
      <c r="M976" s="120"/>
    </row>
    <row r="977" spans="2:13">
      <c r="B977" s="120"/>
      <c r="C977" s="120"/>
      <c r="D977" s="120"/>
      <c r="E977" s="120"/>
      <c r="F977" s="120"/>
      <c r="G977" s="120"/>
      <c r="H977" s="120"/>
      <c r="I977" s="120"/>
      <c r="J977" s="120"/>
      <c r="K977" s="120"/>
      <c r="L977" s="120"/>
      <c r="M977" s="120"/>
    </row>
    <row r="978" spans="2:13">
      <c r="B978" s="120"/>
      <c r="C978" s="120"/>
      <c r="D978" s="120"/>
      <c r="E978" s="120"/>
      <c r="F978" s="120"/>
      <c r="G978" s="120"/>
      <c r="H978" s="120"/>
      <c r="I978" s="120"/>
      <c r="J978" s="120"/>
      <c r="K978" s="120"/>
      <c r="L978" s="120"/>
      <c r="M978" s="120"/>
    </row>
    <row r="979" spans="2:13">
      <c r="B979" s="120"/>
      <c r="C979" s="120"/>
      <c r="D979" s="120"/>
      <c r="E979" s="120"/>
      <c r="F979" s="120"/>
      <c r="G979" s="120"/>
      <c r="H979" s="120"/>
      <c r="I979" s="120"/>
      <c r="J979" s="120"/>
      <c r="K979" s="120"/>
      <c r="L979" s="120"/>
      <c r="M979" s="120"/>
    </row>
    <row r="980" spans="2:13">
      <c r="B980" s="120"/>
      <c r="C980" s="120"/>
      <c r="D980" s="120"/>
      <c r="E980" s="120"/>
      <c r="F980" s="120"/>
      <c r="G980" s="120"/>
      <c r="H980" s="120"/>
      <c r="I980" s="120"/>
      <c r="J980" s="120"/>
      <c r="K980" s="120"/>
      <c r="L980" s="120"/>
      <c r="M980" s="120"/>
    </row>
    <row r="981" spans="2:13">
      <c r="B981" s="120"/>
      <c r="C981" s="120"/>
      <c r="D981" s="120"/>
      <c r="E981" s="120"/>
      <c r="F981" s="120"/>
      <c r="G981" s="120"/>
      <c r="H981" s="120"/>
      <c r="I981" s="120"/>
      <c r="J981" s="120"/>
      <c r="K981" s="120"/>
      <c r="L981" s="120"/>
      <c r="M981" s="120"/>
    </row>
    <row r="982" spans="2:13">
      <c r="B982" s="120"/>
      <c r="C982" s="120"/>
      <c r="D982" s="120"/>
      <c r="E982" s="120"/>
      <c r="F982" s="120"/>
      <c r="G982" s="120"/>
      <c r="H982" s="120"/>
      <c r="I982" s="120"/>
      <c r="J982" s="120"/>
      <c r="K982" s="120"/>
      <c r="L982" s="120"/>
      <c r="M982" s="120"/>
    </row>
    <row r="983" spans="2:13">
      <c r="B983" s="120"/>
      <c r="C983" s="120"/>
      <c r="D983" s="120"/>
      <c r="E983" s="120"/>
      <c r="F983" s="120"/>
      <c r="G983" s="120"/>
      <c r="H983" s="120"/>
      <c r="I983" s="120"/>
      <c r="J983" s="120"/>
      <c r="K983" s="120"/>
      <c r="L983" s="120"/>
      <c r="M983" s="120"/>
    </row>
    <row r="984" spans="2:13">
      <c r="B984" s="120"/>
      <c r="C984" s="120"/>
      <c r="D984" s="120"/>
      <c r="E984" s="120"/>
      <c r="F984" s="120"/>
      <c r="G984" s="120"/>
      <c r="H984" s="120"/>
      <c r="I984" s="120"/>
      <c r="J984" s="120"/>
      <c r="K984" s="120"/>
      <c r="L984" s="120"/>
      <c r="M984" s="120"/>
    </row>
    <row r="985" spans="2:13">
      <c r="B985" s="120"/>
      <c r="C985" s="120"/>
      <c r="D985" s="120"/>
      <c r="E985" s="120"/>
      <c r="F985" s="120"/>
      <c r="G985" s="120"/>
      <c r="H985" s="120"/>
      <c r="I985" s="120"/>
      <c r="J985" s="120"/>
      <c r="K985" s="120"/>
      <c r="L985" s="120"/>
      <c r="M985" s="120"/>
    </row>
    <row r="986" spans="2:13">
      <c r="B986" s="120"/>
      <c r="C986" s="120"/>
      <c r="D986" s="120"/>
      <c r="E986" s="120"/>
      <c r="F986" s="120"/>
      <c r="G986" s="120"/>
      <c r="H986" s="120"/>
      <c r="I986" s="120"/>
      <c r="J986" s="120"/>
      <c r="K986" s="120"/>
      <c r="L986" s="120"/>
      <c r="M986" s="120"/>
    </row>
    <row r="987" spans="2:13">
      <c r="B987" s="120"/>
      <c r="C987" s="120"/>
      <c r="D987" s="120"/>
      <c r="E987" s="120"/>
      <c r="F987" s="120"/>
      <c r="G987" s="120"/>
      <c r="H987" s="120"/>
      <c r="I987" s="120"/>
      <c r="J987" s="120"/>
      <c r="K987" s="120"/>
      <c r="L987" s="120"/>
      <c r="M987" s="120"/>
    </row>
    <row r="988" spans="2:13">
      <c r="B988" s="120"/>
      <c r="C988" s="120"/>
      <c r="D988" s="120"/>
      <c r="E988" s="120"/>
      <c r="F988" s="120"/>
      <c r="G988" s="120"/>
      <c r="H988" s="120"/>
      <c r="I988" s="120"/>
      <c r="J988" s="120"/>
      <c r="K988" s="120"/>
      <c r="L988" s="120"/>
      <c r="M988" s="120"/>
    </row>
    <row r="989" spans="2:13">
      <c r="B989" s="120"/>
      <c r="C989" s="120"/>
      <c r="D989" s="120"/>
      <c r="E989" s="120"/>
      <c r="F989" s="120"/>
      <c r="G989" s="120"/>
      <c r="H989" s="120"/>
      <c r="I989" s="120"/>
      <c r="J989" s="120"/>
      <c r="K989" s="120"/>
      <c r="L989" s="120"/>
      <c r="M989" s="120"/>
    </row>
    <row r="990" spans="2:13">
      <c r="B990" s="120"/>
      <c r="C990" s="120"/>
      <c r="D990" s="120"/>
      <c r="E990" s="120"/>
      <c r="F990" s="120"/>
      <c r="G990" s="120"/>
      <c r="H990" s="120"/>
      <c r="I990" s="120"/>
      <c r="J990" s="120"/>
      <c r="K990" s="120"/>
      <c r="L990" s="120"/>
      <c r="M990" s="120"/>
    </row>
    <row r="991" spans="2:13">
      <c r="B991" s="120"/>
      <c r="C991" s="120"/>
      <c r="D991" s="120"/>
      <c r="E991" s="120"/>
      <c r="F991" s="120"/>
      <c r="G991" s="120"/>
      <c r="H991" s="120"/>
      <c r="I991" s="120"/>
      <c r="J991" s="120"/>
      <c r="K991" s="120"/>
      <c r="L991" s="120"/>
      <c r="M991" s="120"/>
    </row>
    <row r="992" spans="2:13">
      <c r="B992" s="120"/>
      <c r="C992" s="120"/>
      <c r="D992" s="120"/>
      <c r="E992" s="120"/>
      <c r="F992" s="120"/>
      <c r="G992" s="120"/>
      <c r="H992" s="120"/>
      <c r="I992" s="120"/>
      <c r="J992" s="120"/>
      <c r="K992" s="120"/>
      <c r="L992" s="120"/>
      <c r="M992" s="120"/>
    </row>
    <row r="993" spans="2:13">
      <c r="B993" s="120"/>
      <c r="C993" s="120"/>
      <c r="D993" s="120"/>
      <c r="E993" s="120"/>
      <c r="F993" s="120"/>
      <c r="G993" s="120"/>
      <c r="H993" s="120"/>
      <c r="I993" s="120"/>
      <c r="J993" s="120"/>
      <c r="K993" s="120"/>
      <c r="L993" s="120"/>
      <c r="M993" s="120"/>
    </row>
    <row r="994" spans="2:13">
      <c r="B994" s="120"/>
      <c r="C994" s="120"/>
      <c r="D994" s="120"/>
      <c r="E994" s="120"/>
      <c r="F994" s="120"/>
      <c r="G994" s="120"/>
      <c r="H994" s="120"/>
      <c r="I994" s="120"/>
      <c r="J994" s="120"/>
      <c r="K994" s="120"/>
      <c r="L994" s="120"/>
      <c r="M994" s="120"/>
    </row>
    <row r="995" spans="2:13">
      <c r="B995" s="120"/>
      <c r="C995" s="120"/>
      <c r="D995" s="120"/>
      <c r="E995" s="120"/>
      <c r="F995" s="120"/>
      <c r="G995" s="120"/>
      <c r="H995" s="120"/>
      <c r="I995" s="120"/>
      <c r="J995" s="120"/>
      <c r="K995" s="120"/>
      <c r="L995" s="120"/>
      <c r="M995" s="120"/>
    </row>
    <row r="996" spans="2:13">
      <c r="B996" s="120"/>
      <c r="C996" s="120"/>
      <c r="D996" s="120"/>
      <c r="E996" s="120"/>
      <c r="F996" s="120"/>
      <c r="G996" s="120"/>
      <c r="H996" s="120"/>
      <c r="I996" s="120"/>
      <c r="J996" s="120"/>
      <c r="K996" s="120"/>
      <c r="L996" s="120"/>
      <c r="M996" s="120"/>
    </row>
    <row r="997" spans="2:13">
      <c r="B997" s="120"/>
      <c r="C997" s="120"/>
      <c r="D997" s="120"/>
      <c r="E997" s="120"/>
      <c r="F997" s="120"/>
      <c r="G997" s="120"/>
      <c r="H997" s="120"/>
      <c r="I997" s="120"/>
      <c r="J997" s="120"/>
      <c r="K997" s="120"/>
      <c r="L997" s="120"/>
      <c r="M997" s="120"/>
    </row>
    <row r="998" spans="2:13">
      <c r="B998" s="120"/>
      <c r="C998" s="120"/>
      <c r="D998" s="120"/>
      <c r="E998" s="120"/>
      <c r="F998" s="120"/>
      <c r="G998" s="120"/>
      <c r="H998" s="120"/>
      <c r="I998" s="120"/>
      <c r="J998" s="120"/>
      <c r="K998" s="120"/>
      <c r="L998" s="120"/>
      <c r="M998" s="120"/>
    </row>
    <row r="999" spans="2:13">
      <c r="B999" s="120"/>
      <c r="C999" s="120"/>
      <c r="D999" s="120"/>
      <c r="E999" s="120"/>
      <c r="F999" s="120"/>
      <c r="G999" s="120"/>
      <c r="H999" s="120"/>
      <c r="I999" s="120"/>
      <c r="J999" s="120"/>
      <c r="K999" s="120"/>
      <c r="L999" s="120"/>
      <c r="M999" s="120"/>
    </row>
    <row r="1000" spans="2:13">
      <c r="B1000" s="120"/>
      <c r="C1000" s="120"/>
      <c r="D1000" s="120"/>
      <c r="E1000" s="120"/>
      <c r="F1000" s="120"/>
      <c r="G1000" s="120"/>
      <c r="H1000" s="120"/>
      <c r="I1000" s="120"/>
      <c r="J1000" s="120"/>
      <c r="K1000" s="120"/>
      <c r="L1000" s="120"/>
      <c r="M1000" s="120"/>
    </row>
    <row r="1001" spans="2:13">
      <c r="B1001" s="120"/>
      <c r="C1001" s="120"/>
      <c r="D1001" s="120"/>
      <c r="E1001" s="120"/>
      <c r="F1001" s="120"/>
      <c r="G1001" s="120"/>
      <c r="H1001" s="120"/>
      <c r="I1001" s="120"/>
      <c r="J1001" s="120"/>
      <c r="K1001" s="120"/>
      <c r="L1001" s="120"/>
      <c r="M1001" s="120"/>
    </row>
    <row r="1002" spans="2:13">
      <c r="B1002" s="120"/>
      <c r="C1002" s="120"/>
      <c r="D1002" s="120"/>
      <c r="E1002" s="120"/>
      <c r="F1002" s="120"/>
      <c r="G1002" s="120"/>
      <c r="H1002" s="120"/>
      <c r="I1002" s="120"/>
      <c r="J1002" s="120"/>
      <c r="K1002" s="120"/>
      <c r="L1002" s="120"/>
      <c r="M1002" s="120"/>
    </row>
    <row r="1003" spans="2:13">
      <c r="B1003" s="120"/>
      <c r="C1003" s="120"/>
      <c r="D1003" s="120"/>
      <c r="E1003" s="120"/>
      <c r="F1003" s="120"/>
      <c r="G1003" s="120"/>
      <c r="H1003" s="120"/>
      <c r="I1003" s="120"/>
      <c r="J1003" s="120"/>
      <c r="K1003" s="120"/>
      <c r="L1003" s="120"/>
      <c r="M1003" s="120"/>
    </row>
    <row r="1004" spans="2:13">
      <c r="B1004" s="120"/>
      <c r="C1004" s="120"/>
      <c r="D1004" s="120"/>
      <c r="E1004" s="120"/>
      <c r="F1004" s="120"/>
      <c r="G1004" s="120"/>
      <c r="H1004" s="120"/>
      <c r="I1004" s="120"/>
      <c r="J1004" s="120"/>
      <c r="K1004" s="120"/>
      <c r="L1004" s="120"/>
      <c r="M1004" s="120"/>
    </row>
    <row r="1005" spans="2:13">
      <c r="B1005" s="120"/>
      <c r="C1005" s="120"/>
      <c r="D1005" s="120"/>
      <c r="E1005" s="120"/>
      <c r="F1005" s="120"/>
      <c r="G1005" s="120"/>
      <c r="H1005" s="120"/>
      <c r="I1005" s="120"/>
      <c r="J1005" s="120"/>
      <c r="K1005" s="120"/>
      <c r="L1005" s="120"/>
      <c r="M1005" s="120"/>
    </row>
    <row r="1006" spans="2:13">
      <c r="B1006" s="120"/>
      <c r="C1006" s="120"/>
      <c r="D1006" s="120"/>
      <c r="E1006" s="120"/>
      <c r="F1006" s="120"/>
      <c r="G1006" s="120"/>
      <c r="H1006" s="120"/>
      <c r="I1006" s="120"/>
      <c r="J1006" s="120"/>
      <c r="K1006" s="120"/>
      <c r="L1006" s="120"/>
      <c r="M1006" s="120"/>
    </row>
    <row r="1007" spans="2:13">
      <c r="B1007" s="120"/>
      <c r="C1007" s="120"/>
      <c r="D1007" s="120"/>
      <c r="E1007" s="120"/>
      <c r="F1007" s="120"/>
      <c r="G1007" s="120"/>
      <c r="H1007" s="120"/>
      <c r="I1007" s="120"/>
      <c r="J1007" s="120"/>
      <c r="K1007" s="120"/>
      <c r="L1007" s="120"/>
      <c r="M1007" s="120"/>
    </row>
    <row r="1008" spans="2:13">
      <c r="B1008" s="120"/>
      <c r="C1008" s="120"/>
      <c r="D1008" s="120"/>
      <c r="E1008" s="120"/>
      <c r="F1008" s="120"/>
      <c r="G1008" s="120"/>
      <c r="H1008" s="120"/>
      <c r="I1008" s="120"/>
      <c r="J1008" s="120"/>
      <c r="K1008" s="120"/>
      <c r="L1008" s="120"/>
      <c r="M1008" s="120"/>
    </row>
    <row r="1009" spans="2:13">
      <c r="B1009" s="120"/>
      <c r="C1009" s="120"/>
      <c r="D1009" s="120"/>
      <c r="E1009" s="120"/>
      <c r="F1009" s="120"/>
      <c r="G1009" s="120"/>
      <c r="H1009" s="120"/>
      <c r="I1009" s="120"/>
      <c r="J1009" s="120"/>
      <c r="K1009" s="120"/>
      <c r="L1009" s="120"/>
      <c r="M1009" s="120"/>
    </row>
    <row r="1010" spans="2:13">
      <c r="B1010" s="120"/>
      <c r="C1010" s="120"/>
      <c r="D1010" s="120"/>
      <c r="E1010" s="120"/>
      <c r="F1010" s="120"/>
      <c r="G1010" s="120"/>
      <c r="H1010" s="120"/>
      <c r="I1010" s="120"/>
      <c r="J1010" s="120"/>
      <c r="K1010" s="120"/>
      <c r="L1010" s="120"/>
      <c r="M1010" s="120"/>
    </row>
    <row r="1011" spans="2:13">
      <c r="B1011" s="120"/>
      <c r="C1011" s="120"/>
      <c r="D1011" s="120"/>
      <c r="E1011" s="120"/>
      <c r="F1011" s="120"/>
      <c r="G1011" s="120"/>
      <c r="H1011" s="120"/>
      <c r="I1011" s="120"/>
      <c r="J1011" s="120"/>
      <c r="K1011" s="120"/>
      <c r="L1011" s="120"/>
      <c r="M1011" s="120"/>
    </row>
    <row r="1012" spans="2:13">
      <c r="B1012" s="120"/>
      <c r="C1012" s="120"/>
      <c r="D1012" s="120"/>
      <c r="E1012" s="120"/>
      <c r="F1012" s="120"/>
      <c r="G1012" s="120"/>
      <c r="H1012" s="120"/>
      <c r="I1012" s="120"/>
      <c r="J1012" s="120"/>
      <c r="K1012" s="120"/>
      <c r="L1012" s="120"/>
      <c r="M1012" s="120"/>
    </row>
    <row r="1013" spans="2:13">
      <c r="B1013" s="120"/>
      <c r="C1013" s="120"/>
      <c r="D1013" s="120"/>
      <c r="E1013" s="120"/>
      <c r="F1013" s="120"/>
      <c r="G1013" s="120"/>
      <c r="H1013" s="120"/>
      <c r="I1013" s="120"/>
      <c r="J1013" s="120"/>
      <c r="K1013" s="120"/>
      <c r="L1013" s="120"/>
      <c r="M1013" s="120"/>
    </row>
    <row r="1014" spans="2:13">
      <c r="B1014" s="120"/>
      <c r="C1014" s="120"/>
      <c r="D1014" s="120"/>
      <c r="E1014" s="120"/>
      <c r="F1014" s="120"/>
      <c r="G1014" s="120"/>
      <c r="H1014" s="120"/>
      <c r="I1014" s="120"/>
      <c r="J1014" s="120"/>
      <c r="K1014" s="120"/>
      <c r="L1014" s="120"/>
      <c r="M1014" s="120"/>
    </row>
    <row r="1015" spans="2:13">
      <c r="B1015" s="120"/>
      <c r="C1015" s="120"/>
      <c r="D1015" s="120"/>
      <c r="E1015" s="120"/>
      <c r="F1015" s="120"/>
      <c r="G1015" s="120"/>
      <c r="H1015" s="120"/>
      <c r="I1015" s="120"/>
      <c r="J1015" s="120"/>
      <c r="K1015" s="120"/>
      <c r="L1015" s="120"/>
      <c r="M1015" s="120"/>
    </row>
    <row r="1016" spans="2:13">
      <c r="B1016" s="120"/>
      <c r="C1016" s="120"/>
      <c r="D1016" s="120"/>
      <c r="E1016" s="120"/>
      <c r="F1016" s="120"/>
      <c r="G1016" s="120"/>
      <c r="H1016" s="120"/>
      <c r="I1016" s="120"/>
      <c r="J1016" s="120"/>
      <c r="K1016" s="120"/>
      <c r="L1016" s="120"/>
      <c r="M1016" s="120"/>
    </row>
    <row r="1017" spans="2:13">
      <c r="B1017" s="120"/>
      <c r="C1017" s="120"/>
      <c r="D1017" s="120"/>
      <c r="E1017" s="120"/>
      <c r="F1017" s="120"/>
      <c r="G1017" s="120"/>
      <c r="H1017" s="120"/>
      <c r="I1017" s="120"/>
      <c r="J1017" s="120"/>
      <c r="K1017" s="120"/>
      <c r="L1017" s="120"/>
      <c r="M1017" s="120"/>
    </row>
    <row r="1018" spans="2:13">
      <c r="B1018" s="120"/>
      <c r="C1018" s="120"/>
      <c r="D1018" s="120"/>
      <c r="E1018" s="120"/>
      <c r="F1018" s="120"/>
      <c r="G1018" s="120"/>
      <c r="H1018" s="120"/>
      <c r="I1018" s="120"/>
      <c r="J1018" s="120"/>
      <c r="K1018" s="120"/>
      <c r="L1018" s="120"/>
      <c r="M1018" s="120"/>
    </row>
    <row r="1019" spans="2:13">
      <c r="B1019" s="120"/>
      <c r="C1019" s="120"/>
      <c r="D1019" s="120"/>
      <c r="E1019" s="120"/>
      <c r="F1019" s="120"/>
      <c r="G1019" s="120"/>
      <c r="H1019" s="120"/>
      <c r="I1019" s="120"/>
      <c r="J1019" s="120"/>
      <c r="K1019" s="120"/>
      <c r="L1019" s="120"/>
      <c r="M1019" s="120"/>
    </row>
    <row r="1020" spans="2:13">
      <c r="B1020" s="120"/>
      <c r="C1020" s="120"/>
      <c r="D1020" s="120"/>
      <c r="E1020" s="120"/>
      <c r="F1020" s="120"/>
      <c r="G1020" s="120"/>
      <c r="H1020" s="120"/>
      <c r="I1020" s="120"/>
      <c r="J1020" s="120"/>
      <c r="K1020" s="120"/>
      <c r="L1020" s="120"/>
      <c r="M1020" s="120"/>
    </row>
    <row r="1021" spans="2:13">
      <c r="B1021" s="120"/>
      <c r="C1021" s="120"/>
      <c r="D1021" s="120"/>
      <c r="E1021" s="120"/>
      <c r="F1021" s="120"/>
      <c r="G1021" s="120"/>
      <c r="H1021" s="120"/>
      <c r="I1021" s="120"/>
      <c r="J1021" s="120"/>
      <c r="K1021" s="120"/>
      <c r="L1021" s="120"/>
      <c r="M1021" s="120"/>
    </row>
    <row r="1022" spans="2:13">
      <c r="B1022" s="120"/>
      <c r="C1022" s="120"/>
      <c r="D1022" s="120"/>
      <c r="E1022" s="120"/>
      <c r="F1022" s="120"/>
      <c r="G1022" s="120"/>
      <c r="H1022" s="120"/>
      <c r="I1022" s="120"/>
      <c r="J1022" s="120"/>
      <c r="K1022" s="120"/>
      <c r="L1022" s="120"/>
      <c r="M1022" s="120"/>
    </row>
    <row r="1023" spans="2:13">
      <c r="B1023" s="120"/>
      <c r="C1023" s="120"/>
      <c r="D1023" s="120"/>
      <c r="E1023" s="120"/>
      <c r="F1023" s="120"/>
      <c r="G1023" s="120"/>
      <c r="H1023" s="120"/>
      <c r="I1023" s="120"/>
      <c r="J1023" s="120"/>
      <c r="K1023" s="120"/>
      <c r="L1023" s="120"/>
      <c r="M1023" s="120"/>
    </row>
    <row r="1024" spans="2:13">
      <c r="B1024" s="120"/>
      <c r="C1024" s="120"/>
      <c r="D1024" s="120"/>
      <c r="E1024" s="120"/>
      <c r="F1024" s="120"/>
      <c r="G1024" s="120"/>
      <c r="H1024" s="120"/>
      <c r="I1024" s="120"/>
      <c r="J1024" s="120"/>
      <c r="K1024" s="120"/>
      <c r="L1024" s="120"/>
      <c r="M1024" s="120"/>
    </row>
    <row r="1025" spans="2:13">
      <c r="B1025" s="120"/>
      <c r="C1025" s="120"/>
      <c r="D1025" s="120"/>
      <c r="E1025" s="120"/>
      <c r="F1025" s="120"/>
      <c r="G1025" s="120"/>
      <c r="H1025" s="120"/>
      <c r="I1025" s="120"/>
      <c r="J1025" s="120"/>
      <c r="K1025" s="120"/>
      <c r="L1025" s="120"/>
      <c r="M1025" s="120"/>
    </row>
    <row r="1026" spans="2:13">
      <c r="B1026" s="120"/>
      <c r="C1026" s="120"/>
      <c r="D1026" s="120"/>
      <c r="E1026" s="120"/>
      <c r="F1026" s="120"/>
      <c r="G1026" s="120"/>
      <c r="H1026" s="120"/>
      <c r="I1026" s="120"/>
      <c r="J1026" s="120"/>
      <c r="K1026" s="120"/>
      <c r="L1026" s="120"/>
      <c r="M1026" s="120"/>
    </row>
    <row r="1027" spans="2:13">
      <c r="B1027" s="120"/>
      <c r="C1027" s="120"/>
      <c r="D1027" s="120"/>
      <c r="E1027" s="120"/>
      <c r="F1027" s="120"/>
      <c r="G1027" s="120"/>
      <c r="H1027" s="120"/>
      <c r="I1027" s="120"/>
      <c r="J1027" s="120"/>
      <c r="K1027" s="120"/>
      <c r="L1027" s="120"/>
      <c r="M1027" s="120"/>
    </row>
    <row r="1028" spans="2:13">
      <c r="B1028" s="120"/>
      <c r="C1028" s="120"/>
      <c r="D1028" s="120"/>
      <c r="E1028" s="120"/>
      <c r="F1028" s="120"/>
      <c r="G1028" s="120"/>
      <c r="H1028" s="120"/>
      <c r="I1028" s="120"/>
      <c r="J1028" s="120"/>
      <c r="K1028" s="120"/>
      <c r="L1028" s="120"/>
      <c r="M1028" s="120"/>
    </row>
    <row r="1029" spans="2:13">
      <c r="B1029" s="120"/>
      <c r="C1029" s="120"/>
      <c r="D1029" s="120"/>
      <c r="E1029" s="120"/>
      <c r="F1029" s="120"/>
      <c r="G1029" s="120"/>
      <c r="H1029" s="120"/>
      <c r="I1029" s="120"/>
      <c r="J1029" s="120"/>
      <c r="K1029" s="120"/>
      <c r="L1029" s="120"/>
      <c r="M1029" s="120"/>
    </row>
    <row r="1030" spans="2:13">
      <c r="B1030" s="120"/>
      <c r="C1030" s="120"/>
      <c r="D1030" s="120"/>
      <c r="E1030" s="120"/>
      <c r="F1030" s="120"/>
      <c r="G1030" s="120"/>
      <c r="H1030" s="120"/>
      <c r="I1030" s="120"/>
      <c r="J1030" s="120"/>
      <c r="K1030" s="120"/>
      <c r="L1030" s="120"/>
      <c r="M1030" s="120"/>
    </row>
    <row r="1031" spans="2:13">
      <c r="B1031" s="120"/>
      <c r="C1031" s="120"/>
      <c r="D1031" s="120"/>
      <c r="E1031" s="120"/>
      <c r="F1031" s="120"/>
      <c r="G1031" s="120"/>
      <c r="H1031" s="120"/>
      <c r="I1031" s="120"/>
      <c r="J1031" s="120"/>
      <c r="K1031" s="120"/>
      <c r="L1031" s="120"/>
      <c r="M1031" s="120"/>
    </row>
    <row r="1032" spans="2:13">
      <c r="B1032" s="120"/>
      <c r="C1032" s="120"/>
      <c r="D1032" s="120"/>
      <c r="E1032" s="120"/>
      <c r="F1032" s="120"/>
      <c r="G1032" s="120"/>
      <c r="H1032" s="120"/>
      <c r="I1032" s="120"/>
      <c r="J1032" s="120"/>
      <c r="K1032" s="120"/>
      <c r="L1032" s="120"/>
      <c r="M1032" s="120"/>
    </row>
    <row r="1033" spans="2:13">
      <c r="B1033" s="120"/>
      <c r="C1033" s="120"/>
      <c r="D1033" s="120"/>
      <c r="E1033" s="120"/>
      <c r="F1033" s="120"/>
      <c r="G1033" s="120"/>
      <c r="H1033" s="120"/>
      <c r="I1033" s="120"/>
      <c r="J1033" s="120"/>
      <c r="K1033" s="120"/>
      <c r="L1033" s="120"/>
      <c r="M1033" s="120"/>
    </row>
    <row r="1034" spans="2:13">
      <c r="B1034" s="120"/>
      <c r="C1034" s="120"/>
      <c r="D1034" s="120"/>
      <c r="E1034" s="120"/>
      <c r="F1034" s="120"/>
      <c r="G1034" s="120"/>
      <c r="H1034" s="120"/>
      <c r="I1034" s="120"/>
      <c r="J1034" s="120"/>
      <c r="K1034" s="120"/>
      <c r="L1034" s="120"/>
      <c r="M1034" s="120"/>
    </row>
    <row r="1035" spans="2:13">
      <c r="B1035" s="120"/>
      <c r="C1035" s="120"/>
      <c r="D1035" s="120"/>
      <c r="E1035" s="120"/>
      <c r="F1035" s="120"/>
      <c r="G1035" s="120"/>
      <c r="H1035" s="120"/>
      <c r="I1035" s="120"/>
      <c r="J1035" s="120"/>
      <c r="K1035" s="120"/>
      <c r="L1035" s="120"/>
      <c r="M1035" s="120"/>
    </row>
    <row r="1036" spans="2:13">
      <c r="B1036" s="120"/>
      <c r="C1036" s="120"/>
      <c r="D1036" s="120"/>
      <c r="E1036" s="120"/>
      <c r="F1036" s="120"/>
      <c r="G1036" s="120"/>
      <c r="H1036" s="120"/>
      <c r="I1036" s="120"/>
      <c r="J1036" s="120"/>
      <c r="K1036" s="120"/>
      <c r="L1036" s="120"/>
      <c r="M1036" s="120"/>
    </row>
    <row r="1037" spans="2:13">
      <c r="B1037" s="120"/>
      <c r="C1037" s="120"/>
      <c r="D1037" s="120"/>
      <c r="E1037" s="120"/>
      <c r="F1037" s="120"/>
      <c r="G1037" s="120"/>
      <c r="H1037" s="120"/>
      <c r="I1037" s="120"/>
      <c r="J1037" s="120"/>
      <c r="K1037" s="120"/>
      <c r="L1037" s="120"/>
      <c r="M1037" s="120"/>
    </row>
    <row r="1038" spans="2:13">
      <c r="B1038" s="120"/>
      <c r="C1038" s="120"/>
      <c r="D1038" s="120"/>
      <c r="E1038" s="120"/>
      <c r="F1038" s="120"/>
      <c r="G1038" s="120"/>
      <c r="H1038" s="120"/>
      <c r="I1038" s="120"/>
      <c r="J1038" s="120"/>
      <c r="K1038" s="120"/>
      <c r="L1038" s="120"/>
      <c r="M1038" s="120"/>
    </row>
    <row r="1039" spans="2:13">
      <c r="B1039" s="120"/>
      <c r="C1039" s="120"/>
      <c r="D1039" s="120"/>
      <c r="E1039" s="120"/>
      <c r="F1039" s="120"/>
      <c r="G1039" s="120"/>
      <c r="H1039" s="120"/>
      <c r="I1039" s="120"/>
      <c r="J1039" s="120"/>
      <c r="K1039" s="120"/>
      <c r="L1039" s="120"/>
      <c r="M1039" s="120"/>
    </row>
    <row r="1040" spans="2:13">
      <c r="B1040" s="120"/>
      <c r="C1040" s="120"/>
      <c r="D1040" s="120"/>
      <c r="E1040" s="120"/>
      <c r="F1040" s="120"/>
      <c r="G1040" s="120"/>
      <c r="H1040" s="120"/>
      <c r="I1040" s="120"/>
      <c r="J1040" s="120"/>
      <c r="K1040" s="120"/>
      <c r="L1040" s="120"/>
      <c r="M1040" s="120"/>
    </row>
    <row r="1041" spans="2:13">
      <c r="B1041" s="120"/>
      <c r="C1041" s="120"/>
      <c r="D1041" s="120"/>
      <c r="E1041" s="120"/>
      <c r="F1041" s="120"/>
      <c r="G1041" s="120"/>
      <c r="H1041" s="120"/>
      <c r="I1041" s="120"/>
      <c r="J1041" s="120"/>
      <c r="K1041" s="120"/>
      <c r="L1041" s="120"/>
      <c r="M1041" s="120"/>
    </row>
    <row r="1042" spans="2:13">
      <c r="B1042" s="120"/>
      <c r="C1042" s="120"/>
      <c r="D1042" s="120"/>
      <c r="E1042" s="120"/>
      <c r="F1042" s="120"/>
      <c r="G1042" s="120"/>
      <c r="H1042" s="120"/>
      <c r="I1042" s="120"/>
      <c r="J1042" s="120"/>
      <c r="K1042" s="120"/>
      <c r="L1042" s="120"/>
      <c r="M1042" s="120"/>
    </row>
    <row r="1043" spans="2:13">
      <c r="B1043" s="120"/>
      <c r="C1043" s="120"/>
      <c r="D1043" s="120"/>
      <c r="E1043" s="120"/>
      <c r="F1043" s="120"/>
      <c r="G1043" s="120"/>
      <c r="H1043" s="120"/>
      <c r="I1043" s="120"/>
      <c r="J1043" s="120"/>
      <c r="K1043" s="120"/>
      <c r="L1043" s="120"/>
      <c r="M1043" s="120"/>
    </row>
    <row r="1044" spans="2:13">
      <c r="B1044" s="120"/>
      <c r="C1044" s="120"/>
      <c r="D1044" s="120"/>
      <c r="E1044" s="120"/>
      <c r="F1044" s="120"/>
      <c r="G1044" s="120"/>
      <c r="H1044" s="120"/>
      <c r="I1044" s="120"/>
      <c r="J1044" s="120"/>
      <c r="K1044" s="120"/>
      <c r="L1044" s="120"/>
      <c r="M1044" s="120"/>
    </row>
    <row r="1045" spans="2:13">
      <c r="B1045" s="120"/>
      <c r="C1045" s="120"/>
      <c r="D1045" s="120"/>
      <c r="E1045" s="120"/>
      <c r="F1045" s="120"/>
      <c r="G1045" s="120"/>
      <c r="H1045" s="120"/>
      <c r="I1045" s="120"/>
      <c r="J1045" s="120"/>
      <c r="K1045" s="120"/>
      <c r="L1045" s="120"/>
      <c r="M1045" s="120"/>
    </row>
    <row r="1046" spans="2:13">
      <c r="B1046" s="120"/>
      <c r="C1046" s="120"/>
      <c r="D1046" s="120"/>
      <c r="E1046" s="120"/>
      <c r="F1046" s="120"/>
      <c r="G1046" s="120"/>
      <c r="H1046" s="120"/>
      <c r="I1046" s="120"/>
      <c r="J1046" s="120"/>
      <c r="K1046" s="120"/>
      <c r="L1046" s="120"/>
      <c r="M1046" s="120"/>
    </row>
    <row r="1047" spans="2:13">
      <c r="B1047" s="120"/>
      <c r="C1047" s="120"/>
      <c r="D1047" s="120"/>
      <c r="E1047" s="120"/>
      <c r="F1047" s="120"/>
      <c r="G1047" s="120"/>
      <c r="H1047" s="120"/>
      <c r="I1047" s="120"/>
      <c r="J1047" s="120"/>
      <c r="K1047" s="120"/>
      <c r="L1047" s="120"/>
      <c r="M1047" s="120"/>
    </row>
    <row r="1048" spans="2:13">
      <c r="B1048" s="120"/>
      <c r="C1048" s="120"/>
      <c r="D1048" s="120"/>
      <c r="E1048" s="120"/>
      <c r="F1048" s="120"/>
      <c r="G1048" s="120"/>
      <c r="H1048" s="120"/>
      <c r="I1048" s="120"/>
      <c r="J1048" s="120"/>
      <c r="K1048" s="120"/>
      <c r="L1048" s="120"/>
      <c r="M1048" s="120"/>
    </row>
    <row r="1049" spans="2:13">
      <c r="B1049" s="120"/>
      <c r="C1049" s="120"/>
      <c r="D1049" s="120"/>
      <c r="E1049" s="120"/>
      <c r="F1049" s="120"/>
      <c r="G1049" s="120"/>
      <c r="H1049" s="120"/>
      <c r="I1049" s="120"/>
      <c r="J1049" s="120"/>
      <c r="K1049" s="120"/>
      <c r="L1049" s="120"/>
      <c r="M1049" s="120"/>
    </row>
    <row r="1050" spans="2:13">
      <c r="B1050" s="120"/>
      <c r="C1050" s="120"/>
      <c r="D1050" s="120"/>
      <c r="E1050" s="120"/>
      <c r="F1050" s="120"/>
      <c r="G1050" s="120"/>
      <c r="H1050" s="120"/>
      <c r="I1050" s="120"/>
      <c r="J1050" s="120"/>
      <c r="K1050" s="120"/>
      <c r="L1050" s="120"/>
      <c r="M1050" s="120"/>
    </row>
    <row r="1051" spans="2:13">
      <c r="B1051" s="120"/>
      <c r="C1051" s="120"/>
      <c r="D1051" s="120"/>
      <c r="E1051" s="120"/>
      <c r="F1051" s="120"/>
      <c r="G1051" s="120"/>
      <c r="H1051" s="120"/>
      <c r="I1051" s="120"/>
      <c r="J1051" s="120"/>
      <c r="K1051" s="120"/>
      <c r="L1051" s="120"/>
      <c r="M1051" s="120"/>
    </row>
    <row r="1052" spans="2:13">
      <c r="B1052" s="120"/>
      <c r="C1052" s="120"/>
      <c r="D1052" s="120"/>
      <c r="E1052" s="120"/>
      <c r="F1052" s="120"/>
      <c r="G1052" s="120"/>
      <c r="H1052" s="120"/>
      <c r="I1052" s="120"/>
      <c r="J1052" s="120"/>
      <c r="K1052" s="120"/>
      <c r="L1052" s="120"/>
      <c r="M1052" s="120"/>
    </row>
    <row r="1053" spans="2:13">
      <c r="B1053" s="120"/>
      <c r="C1053" s="120"/>
      <c r="D1053" s="120"/>
      <c r="E1053" s="120"/>
      <c r="F1053" s="120"/>
      <c r="G1053" s="120"/>
      <c r="H1053" s="120"/>
      <c r="I1053" s="120"/>
      <c r="J1053" s="120"/>
      <c r="K1053" s="120"/>
      <c r="L1053" s="120"/>
      <c r="M1053" s="120"/>
    </row>
    <row r="1054" spans="2:13">
      <c r="B1054" s="120"/>
      <c r="C1054" s="120"/>
      <c r="D1054" s="120"/>
      <c r="E1054" s="120"/>
      <c r="F1054" s="120"/>
      <c r="G1054" s="120"/>
      <c r="H1054" s="120"/>
      <c r="I1054" s="120"/>
      <c r="J1054" s="120"/>
      <c r="K1054" s="120"/>
      <c r="L1054" s="120"/>
      <c r="M1054" s="120"/>
    </row>
    <row r="1055" spans="2:13">
      <c r="B1055" s="120"/>
      <c r="C1055" s="120"/>
      <c r="D1055" s="120"/>
      <c r="E1055" s="120"/>
      <c r="F1055" s="120"/>
      <c r="G1055" s="120"/>
      <c r="H1055" s="120"/>
      <c r="I1055" s="120"/>
      <c r="J1055" s="120"/>
      <c r="K1055" s="120"/>
      <c r="L1055" s="120"/>
      <c r="M1055" s="120"/>
    </row>
    <row r="1056" spans="2:13">
      <c r="B1056" s="120"/>
      <c r="C1056" s="120"/>
      <c r="D1056" s="120"/>
      <c r="E1056" s="120"/>
      <c r="F1056" s="120"/>
      <c r="G1056" s="120"/>
      <c r="H1056" s="120"/>
      <c r="I1056" s="120"/>
      <c r="J1056" s="120"/>
      <c r="K1056" s="120"/>
      <c r="L1056" s="120"/>
      <c r="M1056" s="120"/>
    </row>
    <row r="1057" spans="2:13">
      <c r="B1057" s="120"/>
      <c r="C1057" s="120"/>
      <c r="D1057" s="120"/>
      <c r="E1057" s="120"/>
      <c r="F1057" s="120"/>
      <c r="G1057" s="120"/>
      <c r="H1057" s="120"/>
      <c r="I1057" s="120"/>
      <c r="J1057" s="120"/>
      <c r="K1057" s="120"/>
      <c r="L1057" s="120"/>
      <c r="M1057" s="120"/>
    </row>
    <row r="1058" spans="2:13">
      <c r="B1058" s="120"/>
      <c r="C1058" s="120"/>
      <c r="D1058" s="120"/>
      <c r="E1058" s="120"/>
      <c r="F1058" s="120"/>
      <c r="G1058" s="120"/>
      <c r="H1058" s="120"/>
      <c r="I1058" s="120"/>
      <c r="J1058" s="120"/>
      <c r="K1058" s="120"/>
      <c r="L1058" s="120"/>
      <c r="M1058" s="120"/>
    </row>
    <row r="1059" spans="2:13">
      <c r="B1059" s="120"/>
      <c r="C1059" s="120"/>
      <c r="D1059" s="120"/>
      <c r="E1059" s="120"/>
      <c r="F1059" s="120"/>
      <c r="G1059" s="120"/>
      <c r="H1059" s="120"/>
      <c r="I1059" s="120"/>
      <c r="J1059" s="120"/>
      <c r="K1059" s="120"/>
      <c r="L1059" s="120"/>
      <c r="M1059" s="120"/>
    </row>
    <row r="1060" spans="2:13">
      <c r="B1060" s="120"/>
      <c r="C1060" s="120"/>
      <c r="D1060" s="120"/>
      <c r="E1060" s="120"/>
      <c r="F1060" s="120"/>
      <c r="G1060" s="120"/>
      <c r="H1060" s="120"/>
      <c r="I1060" s="120"/>
      <c r="J1060" s="120"/>
      <c r="K1060" s="120"/>
      <c r="L1060" s="120"/>
      <c r="M1060" s="120"/>
    </row>
    <row r="1061" spans="2:13">
      <c r="B1061" s="120"/>
      <c r="C1061" s="120"/>
      <c r="D1061" s="120"/>
      <c r="E1061" s="120"/>
      <c r="F1061" s="120"/>
      <c r="G1061" s="120"/>
      <c r="H1061" s="120"/>
      <c r="I1061" s="120"/>
      <c r="J1061" s="120"/>
      <c r="K1061" s="120"/>
      <c r="L1061" s="120"/>
      <c r="M1061" s="120"/>
    </row>
    <row r="1062" spans="2:13">
      <c r="B1062" s="120"/>
      <c r="C1062" s="120"/>
      <c r="D1062" s="120"/>
      <c r="E1062" s="120"/>
      <c r="F1062" s="120"/>
      <c r="G1062" s="120"/>
      <c r="H1062" s="120"/>
      <c r="I1062" s="120"/>
      <c r="J1062" s="120"/>
      <c r="K1062" s="120"/>
      <c r="L1062" s="120"/>
      <c r="M1062" s="120"/>
    </row>
    <row r="1063" spans="2:13">
      <c r="B1063" s="120"/>
      <c r="C1063" s="120"/>
      <c r="D1063" s="120"/>
      <c r="E1063" s="120"/>
      <c r="F1063" s="120"/>
      <c r="G1063" s="120"/>
      <c r="H1063" s="120"/>
      <c r="I1063" s="120"/>
      <c r="J1063" s="120"/>
      <c r="K1063" s="120"/>
      <c r="L1063" s="120"/>
      <c r="M1063" s="120"/>
    </row>
    <row r="1064" spans="2:13">
      <c r="B1064" s="120"/>
      <c r="C1064" s="120"/>
      <c r="D1064" s="120"/>
      <c r="E1064" s="120"/>
      <c r="F1064" s="120"/>
      <c r="G1064" s="120"/>
      <c r="H1064" s="120"/>
      <c r="I1064" s="120"/>
      <c r="J1064" s="120"/>
      <c r="K1064" s="120"/>
      <c r="L1064" s="120"/>
      <c r="M1064" s="120"/>
    </row>
    <row r="1065" spans="2:13">
      <c r="B1065" s="120"/>
      <c r="C1065" s="120"/>
      <c r="D1065" s="120"/>
      <c r="E1065" s="120"/>
      <c r="F1065" s="120"/>
      <c r="G1065" s="120"/>
      <c r="H1065" s="120"/>
      <c r="I1065" s="120"/>
      <c r="J1065" s="120"/>
      <c r="K1065" s="120"/>
      <c r="L1065" s="120"/>
      <c r="M1065" s="120"/>
    </row>
    <row r="1066" spans="2:13">
      <c r="B1066" s="120"/>
      <c r="C1066" s="120"/>
      <c r="D1066" s="120"/>
      <c r="E1066" s="120"/>
      <c r="F1066" s="120"/>
      <c r="G1066" s="120"/>
      <c r="H1066" s="120"/>
      <c r="I1066" s="120"/>
      <c r="J1066" s="120"/>
      <c r="K1066" s="120"/>
      <c r="L1066" s="120"/>
      <c r="M1066" s="120"/>
    </row>
    <row r="1067" spans="2:13">
      <c r="B1067" s="120"/>
      <c r="C1067" s="120"/>
      <c r="D1067" s="120"/>
      <c r="E1067" s="120"/>
      <c r="F1067" s="120"/>
      <c r="G1067" s="120"/>
      <c r="H1067" s="120"/>
      <c r="I1067" s="120"/>
      <c r="J1067" s="120"/>
      <c r="K1067" s="120"/>
      <c r="L1067" s="120"/>
      <c r="M1067" s="120"/>
    </row>
    <row r="1068" spans="2:13">
      <c r="B1068" s="120"/>
      <c r="C1068" s="120"/>
      <c r="D1068" s="120"/>
      <c r="E1068" s="120"/>
      <c r="F1068" s="120"/>
      <c r="G1068" s="120"/>
      <c r="H1068" s="120"/>
      <c r="I1068" s="120"/>
      <c r="J1068" s="120"/>
      <c r="K1068" s="120"/>
      <c r="L1068" s="120"/>
      <c r="M1068" s="120"/>
    </row>
    <row r="1069" spans="2:13">
      <c r="B1069" s="120"/>
      <c r="C1069" s="120"/>
      <c r="D1069" s="120"/>
      <c r="E1069" s="120"/>
      <c r="F1069" s="120"/>
      <c r="G1069" s="120"/>
      <c r="H1069" s="120"/>
      <c r="I1069" s="120"/>
      <c r="J1069" s="120"/>
      <c r="K1069" s="120"/>
      <c r="L1069" s="120"/>
      <c r="M1069" s="120"/>
    </row>
    <row r="1070" spans="2:13">
      <c r="B1070" s="120"/>
      <c r="C1070" s="120"/>
      <c r="D1070" s="120"/>
      <c r="E1070" s="120"/>
      <c r="F1070" s="120"/>
      <c r="G1070" s="120"/>
      <c r="H1070" s="120"/>
      <c r="I1070" s="120"/>
      <c r="J1070" s="120"/>
      <c r="K1070" s="120"/>
      <c r="L1070" s="120"/>
      <c r="M1070" s="120"/>
    </row>
    <row r="1071" spans="2:13">
      <c r="B1071" s="120"/>
      <c r="C1071" s="120"/>
      <c r="D1071" s="120"/>
      <c r="E1071" s="120"/>
      <c r="F1071" s="120"/>
      <c r="G1071" s="120"/>
      <c r="H1071" s="120"/>
      <c r="I1071" s="120"/>
      <c r="J1071" s="120"/>
      <c r="K1071" s="120"/>
      <c r="L1071" s="120"/>
      <c r="M1071" s="120"/>
    </row>
    <row r="1072" spans="2:13">
      <c r="B1072" s="120"/>
      <c r="C1072" s="120"/>
      <c r="D1072" s="120"/>
      <c r="E1072" s="120"/>
      <c r="F1072" s="120"/>
      <c r="G1072" s="120"/>
      <c r="H1072" s="120"/>
      <c r="I1072" s="120"/>
      <c r="J1072" s="120"/>
      <c r="K1072" s="120"/>
      <c r="L1072" s="120"/>
      <c r="M1072" s="120"/>
    </row>
    <row r="1073" spans="2:13">
      <c r="B1073" s="120"/>
      <c r="C1073" s="120"/>
      <c r="D1073" s="120"/>
      <c r="E1073" s="120"/>
      <c r="F1073" s="120"/>
      <c r="G1073" s="120"/>
      <c r="H1073" s="120"/>
      <c r="I1073" s="120"/>
      <c r="J1073" s="120"/>
      <c r="K1073" s="120"/>
      <c r="L1073" s="120"/>
      <c r="M1073" s="120"/>
    </row>
    <row r="1074" spans="2:13">
      <c r="B1074" s="120"/>
      <c r="C1074" s="120"/>
      <c r="D1074" s="120"/>
      <c r="E1074" s="120"/>
      <c r="F1074" s="120"/>
      <c r="G1074" s="120"/>
      <c r="H1074" s="120"/>
      <c r="I1074" s="120"/>
      <c r="J1074" s="120"/>
      <c r="K1074" s="120"/>
      <c r="L1074" s="120"/>
      <c r="M1074" s="120"/>
    </row>
    <row r="1075" spans="2:13">
      <c r="B1075" s="120"/>
      <c r="C1075" s="120"/>
      <c r="D1075" s="120"/>
      <c r="E1075" s="120"/>
      <c r="F1075" s="120"/>
      <c r="G1075" s="120"/>
      <c r="H1075" s="120"/>
      <c r="I1075" s="120"/>
      <c r="J1075" s="120"/>
      <c r="K1075" s="120"/>
      <c r="L1075" s="120"/>
      <c r="M1075" s="120"/>
    </row>
    <row r="1076" spans="2:13">
      <c r="B1076" s="120"/>
      <c r="C1076" s="120"/>
      <c r="D1076" s="120"/>
      <c r="E1076" s="120"/>
      <c r="F1076" s="120"/>
      <c r="G1076" s="120"/>
      <c r="H1076" s="120"/>
      <c r="I1076" s="120"/>
      <c r="J1076" s="120"/>
      <c r="K1076" s="120"/>
      <c r="L1076" s="120"/>
      <c r="M1076" s="120"/>
    </row>
    <row r="1077" spans="2:13">
      <c r="B1077" s="120"/>
      <c r="C1077" s="120"/>
      <c r="D1077" s="120"/>
      <c r="E1077" s="120"/>
      <c r="F1077" s="120"/>
      <c r="G1077" s="120"/>
      <c r="H1077" s="120"/>
      <c r="I1077" s="120"/>
      <c r="J1077" s="120"/>
      <c r="K1077" s="120"/>
      <c r="L1077" s="120"/>
      <c r="M1077" s="120"/>
    </row>
    <row r="1078" spans="2:13">
      <c r="B1078" s="120"/>
      <c r="C1078" s="120"/>
      <c r="D1078" s="120"/>
      <c r="E1078" s="120"/>
      <c r="F1078" s="120"/>
      <c r="G1078" s="120"/>
      <c r="H1078" s="120"/>
      <c r="I1078" s="120"/>
      <c r="J1078" s="120"/>
      <c r="K1078" s="120"/>
      <c r="L1078" s="120"/>
      <c r="M1078" s="120"/>
    </row>
    <row r="1079" spans="2:13">
      <c r="B1079" s="120"/>
      <c r="C1079" s="120"/>
      <c r="D1079" s="120"/>
      <c r="E1079" s="120"/>
      <c r="F1079" s="120"/>
      <c r="G1079" s="120"/>
      <c r="H1079" s="120"/>
      <c r="I1079" s="120"/>
      <c r="J1079" s="120"/>
      <c r="K1079" s="120"/>
      <c r="L1079" s="120"/>
      <c r="M1079" s="120"/>
    </row>
    <row r="1080" spans="2:13">
      <c r="B1080" s="120"/>
      <c r="C1080" s="120"/>
      <c r="D1080" s="120"/>
      <c r="E1080" s="120"/>
      <c r="F1080" s="120"/>
      <c r="G1080" s="120"/>
      <c r="H1080" s="120"/>
      <c r="I1080" s="120"/>
      <c r="J1080" s="120"/>
      <c r="K1080" s="120"/>
      <c r="L1080" s="120"/>
      <c r="M1080" s="120"/>
    </row>
    <row r="1081" spans="2:13">
      <c r="B1081" s="120"/>
      <c r="C1081" s="120"/>
      <c r="D1081" s="120"/>
      <c r="E1081" s="120"/>
      <c r="F1081" s="120"/>
      <c r="G1081" s="120"/>
      <c r="H1081" s="120"/>
      <c r="I1081" s="120"/>
      <c r="J1081" s="120"/>
      <c r="K1081" s="120"/>
      <c r="L1081" s="120"/>
      <c r="M1081" s="120"/>
    </row>
    <row r="1082" spans="2:13">
      <c r="B1082" s="120"/>
      <c r="C1082" s="120"/>
      <c r="D1082" s="120"/>
      <c r="E1082" s="120"/>
      <c r="F1082" s="120"/>
      <c r="G1082" s="120"/>
      <c r="H1082" s="120"/>
      <c r="I1082" s="120"/>
      <c r="J1082" s="120"/>
      <c r="K1082" s="120"/>
      <c r="L1082" s="120"/>
      <c r="M1082" s="120"/>
    </row>
    <row r="1083" spans="2:13">
      <c r="B1083" s="120"/>
      <c r="C1083" s="120"/>
      <c r="D1083" s="120"/>
      <c r="E1083" s="120"/>
      <c r="F1083" s="120"/>
      <c r="G1083" s="120"/>
      <c r="H1083" s="120"/>
      <c r="I1083" s="120"/>
      <c r="J1083" s="120"/>
      <c r="K1083" s="120"/>
      <c r="L1083" s="120"/>
      <c r="M1083" s="120"/>
    </row>
    <row r="1084" spans="2:13">
      <c r="B1084" s="120"/>
      <c r="C1084" s="120"/>
      <c r="D1084" s="120"/>
      <c r="E1084" s="120"/>
      <c r="F1084" s="120"/>
      <c r="G1084" s="120"/>
      <c r="H1084" s="120"/>
      <c r="I1084" s="120"/>
      <c r="J1084" s="120"/>
      <c r="K1084" s="120"/>
      <c r="L1084" s="120"/>
      <c r="M1084" s="120"/>
    </row>
    <row r="1085" spans="2:13">
      <c r="B1085" s="120"/>
      <c r="C1085" s="120"/>
      <c r="D1085" s="120"/>
      <c r="E1085" s="120"/>
      <c r="F1085" s="120"/>
      <c r="G1085" s="120"/>
      <c r="H1085" s="120"/>
      <c r="I1085" s="120"/>
      <c r="J1085" s="120"/>
      <c r="K1085" s="120"/>
      <c r="L1085" s="120"/>
      <c r="M1085" s="120"/>
    </row>
    <row r="1086" spans="2:13">
      <c r="B1086" s="120"/>
      <c r="C1086" s="120"/>
      <c r="D1086" s="120"/>
      <c r="E1086" s="120"/>
      <c r="F1086" s="120"/>
      <c r="G1086" s="120"/>
      <c r="H1086" s="120"/>
      <c r="I1086" s="120"/>
      <c r="J1086" s="120"/>
      <c r="K1086" s="120"/>
      <c r="L1086" s="120"/>
      <c r="M1086" s="120"/>
    </row>
    <row r="1087" spans="2:13">
      <c r="B1087" s="120"/>
      <c r="C1087" s="120"/>
      <c r="D1087" s="120"/>
      <c r="E1087" s="120"/>
      <c r="F1087" s="120"/>
      <c r="G1087" s="120"/>
      <c r="H1087" s="120"/>
      <c r="I1087" s="120"/>
      <c r="J1087" s="120"/>
      <c r="K1087" s="120"/>
      <c r="L1087" s="120"/>
      <c r="M1087" s="120"/>
    </row>
    <row r="1088" spans="2:13">
      <c r="B1088" s="120"/>
      <c r="C1088" s="120"/>
      <c r="D1088" s="120"/>
      <c r="E1088" s="120"/>
      <c r="F1088" s="120"/>
      <c r="G1088" s="120"/>
      <c r="H1088" s="120"/>
      <c r="I1088" s="120"/>
      <c r="J1088" s="120"/>
      <c r="K1088" s="120"/>
      <c r="L1088" s="120"/>
      <c r="M1088" s="120"/>
    </row>
    <row r="1089" spans="2:13">
      <c r="B1089" s="120"/>
      <c r="C1089" s="120"/>
      <c r="D1089" s="120"/>
      <c r="E1089" s="120"/>
      <c r="F1089" s="120"/>
      <c r="G1089" s="120"/>
      <c r="H1089" s="120"/>
      <c r="I1089" s="120"/>
      <c r="J1089" s="120"/>
      <c r="K1089" s="120"/>
      <c r="L1089" s="120"/>
      <c r="M1089" s="120"/>
    </row>
    <row r="1090" spans="2:13">
      <c r="B1090" s="120"/>
      <c r="C1090" s="120"/>
      <c r="D1090" s="120"/>
      <c r="E1090" s="120"/>
      <c r="F1090" s="120"/>
      <c r="G1090" s="120"/>
      <c r="H1090" s="120"/>
      <c r="I1090" s="120"/>
      <c r="J1090" s="120"/>
      <c r="K1090" s="120"/>
      <c r="L1090" s="120"/>
      <c r="M1090" s="120"/>
    </row>
    <row r="1091" spans="2:13">
      <c r="B1091" s="120"/>
      <c r="C1091" s="120"/>
      <c r="D1091" s="120"/>
      <c r="E1091" s="120"/>
      <c r="F1091" s="120"/>
      <c r="G1091" s="120"/>
      <c r="H1091" s="120"/>
      <c r="I1091" s="120"/>
      <c r="J1091" s="120"/>
      <c r="K1091" s="120"/>
      <c r="L1091" s="120"/>
      <c r="M1091" s="120"/>
    </row>
    <row r="1092" spans="2:13">
      <c r="B1092" s="120"/>
      <c r="C1092" s="120"/>
      <c r="D1092" s="120"/>
      <c r="E1092" s="120"/>
      <c r="F1092" s="120"/>
      <c r="G1092" s="120"/>
      <c r="H1092" s="120"/>
      <c r="I1092" s="120"/>
      <c r="J1092" s="120"/>
      <c r="K1092" s="120"/>
      <c r="L1092" s="120"/>
      <c r="M1092" s="120"/>
    </row>
    <row r="1093" spans="2:13">
      <c r="B1093" s="120"/>
      <c r="C1093" s="120"/>
      <c r="D1093" s="120"/>
      <c r="E1093" s="120"/>
      <c r="F1093" s="120"/>
      <c r="G1093" s="120"/>
      <c r="H1093" s="120"/>
      <c r="I1093" s="120"/>
      <c r="J1093" s="120"/>
      <c r="K1093" s="120"/>
      <c r="L1093" s="120"/>
      <c r="M1093" s="120"/>
    </row>
    <row r="1094" spans="2:13">
      <c r="B1094" s="120"/>
      <c r="C1094" s="120"/>
      <c r="D1094" s="120"/>
      <c r="E1094" s="120"/>
      <c r="F1094" s="120"/>
      <c r="G1094" s="120"/>
      <c r="H1094" s="120"/>
      <c r="I1094" s="120"/>
      <c r="J1094" s="120"/>
      <c r="K1094" s="120"/>
      <c r="L1094" s="120"/>
      <c r="M1094" s="120"/>
    </row>
    <row r="1095" spans="2:13">
      <c r="B1095" s="120"/>
      <c r="C1095" s="120"/>
      <c r="D1095" s="120"/>
      <c r="E1095" s="120"/>
      <c r="F1095" s="120"/>
      <c r="G1095" s="120"/>
      <c r="H1095" s="120"/>
      <c r="I1095" s="120"/>
      <c r="J1095" s="120"/>
      <c r="K1095" s="120"/>
      <c r="L1095" s="120"/>
      <c r="M1095" s="120"/>
    </row>
    <row r="1096" spans="2:13">
      <c r="B1096" s="120"/>
      <c r="C1096" s="120"/>
      <c r="D1096" s="120"/>
      <c r="E1096" s="120"/>
      <c r="F1096" s="120"/>
      <c r="G1096" s="120"/>
      <c r="H1096" s="120"/>
      <c r="I1096" s="120"/>
      <c r="J1096" s="120"/>
      <c r="K1096" s="120"/>
      <c r="L1096" s="120"/>
      <c r="M1096" s="120"/>
    </row>
    <row r="1097" spans="2:13">
      <c r="B1097" s="120"/>
      <c r="C1097" s="120"/>
      <c r="D1097" s="120"/>
      <c r="E1097" s="120"/>
      <c r="F1097" s="120"/>
      <c r="G1097" s="120"/>
      <c r="H1097" s="120"/>
      <c r="I1097" s="120"/>
      <c r="J1097" s="120"/>
      <c r="K1097" s="120"/>
      <c r="L1097" s="120"/>
      <c r="M1097" s="120"/>
    </row>
    <row r="1098" spans="2:13">
      <c r="B1098" s="120"/>
      <c r="C1098" s="120"/>
      <c r="D1098" s="120"/>
      <c r="E1098" s="120"/>
      <c r="F1098" s="120"/>
      <c r="G1098" s="120"/>
      <c r="H1098" s="120"/>
      <c r="I1098" s="120"/>
      <c r="J1098" s="120"/>
      <c r="K1098" s="120"/>
      <c r="L1098" s="120"/>
      <c r="M1098" s="120"/>
    </row>
    <row r="1099" spans="2:13">
      <c r="B1099" s="120"/>
      <c r="C1099" s="120"/>
      <c r="D1099" s="120"/>
      <c r="E1099" s="120"/>
      <c r="F1099" s="120"/>
      <c r="G1099" s="120"/>
      <c r="H1099" s="120"/>
      <c r="I1099" s="120"/>
      <c r="J1099" s="120"/>
      <c r="K1099" s="120"/>
      <c r="L1099" s="120"/>
      <c r="M1099" s="120"/>
    </row>
    <row r="1100" spans="2:13">
      <c r="B1100" s="120"/>
      <c r="C1100" s="120"/>
      <c r="D1100" s="120"/>
      <c r="E1100" s="120"/>
      <c r="F1100" s="120"/>
      <c r="G1100" s="120"/>
      <c r="H1100" s="120"/>
      <c r="I1100" s="120"/>
      <c r="J1100" s="120"/>
      <c r="K1100" s="120"/>
      <c r="L1100" s="120"/>
      <c r="M1100" s="120"/>
    </row>
    <row r="1101" spans="2:13">
      <c r="B1101" s="120"/>
      <c r="C1101" s="120"/>
      <c r="D1101" s="120"/>
      <c r="E1101" s="120"/>
      <c r="F1101" s="120"/>
      <c r="G1101" s="120"/>
      <c r="H1101" s="120"/>
      <c r="I1101" s="120"/>
      <c r="J1101" s="120"/>
      <c r="K1101" s="120"/>
      <c r="L1101" s="120"/>
      <c r="M1101" s="120"/>
    </row>
    <row r="1102" spans="2:13">
      <c r="B1102" s="120"/>
      <c r="C1102" s="120"/>
      <c r="D1102" s="120"/>
      <c r="E1102" s="120"/>
      <c r="F1102" s="120"/>
      <c r="G1102" s="120"/>
      <c r="H1102" s="120"/>
      <c r="I1102" s="120"/>
      <c r="J1102" s="120"/>
      <c r="K1102" s="120"/>
      <c r="L1102" s="120"/>
      <c r="M1102" s="120"/>
    </row>
    <row r="1103" spans="2:13">
      <c r="B1103" s="120"/>
      <c r="C1103" s="120"/>
      <c r="D1103" s="120"/>
      <c r="E1103" s="120"/>
      <c r="F1103" s="120"/>
      <c r="G1103" s="120"/>
      <c r="H1103" s="120"/>
      <c r="I1103" s="120"/>
      <c r="J1103" s="120"/>
      <c r="K1103" s="120"/>
      <c r="L1103" s="120"/>
      <c r="M1103" s="120"/>
    </row>
    <row r="1104" spans="2:13">
      <c r="B1104" s="120"/>
      <c r="C1104" s="120"/>
      <c r="D1104" s="120"/>
      <c r="E1104" s="120"/>
      <c r="F1104" s="120"/>
      <c r="G1104" s="120"/>
      <c r="H1104" s="120"/>
      <c r="I1104" s="120"/>
      <c r="J1104" s="120"/>
      <c r="K1104" s="120"/>
      <c r="L1104" s="120"/>
      <c r="M1104" s="120"/>
    </row>
    <row r="1105" spans="2:13">
      <c r="B1105" s="120"/>
      <c r="C1105" s="120"/>
      <c r="D1105" s="120"/>
      <c r="E1105" s="120"/>
      <c r="F1105" s="120"/>
      <c r="G1105" s="120"/>
      <c r="H1105" s="120"/>
      <c r="I1105" s="120"/>
      <c r="J1105" s="120"/>
      <c r="K1105" s="120"/>
      <c r="L1105" s="120"/>
      <c r="M1105" s="120"/>
    </row>
    <row r="1106" spans="2:13">
      <c r="B1106" s="120"/>
      <c r="C1106" s="120"/>
      <c r="D1106" s="120"/>
      <c r="E1106" s="120"/>
      <c r="F1106" s="120"/>
      <c r="G1106" s="120"/>
      <c r="H1106" s="120"/>
      <c r="I1106" s="120"/>
      <c r="J1106" s="120"/>
      <c r="K1106" s="120"/>
      <c r="L1106" s="120"/>
      <c r="M1106" s="120"/>
    </row>
    <row r="1107" spans="2:13">
      <c r="B1107" s="120"/>
      <c r="C1107" s="120"/>
      <c r="D1107" s="120"/>
      <c r="E1107" s="120"/>
      <c r="F1107" s="120"/>
      <c r="G1107" s="120"/>
      <c r="H1107" s="120"/>
      <c r="I1107" s="120"/>
      <c r="J1107" s="120"/>
      <c r="K1107" s="120"/>
      <c r="L1107" s="120"/>
      <c r="M1107" s="120"/>
    </row>
    <row r="1108" spans="2:13">
      <c r="B1108" s="120"/>
      <c r="C1108" s="120"/>
      <c r="D1108" s="120"/>
      <c r="E1108" s="120"/>
      <c r="F1108" s="120"/>
      <c r="G1108" s="120"/>
      <c r="H1108" s="120"/>
      <c r="I1108" s="120"/>
      <c r="J1108" s="120"/>
      <c r="K1108" s="120"/>
      <c r="L1108" s="120"/>
      <c r="M1108" s="120"/>
    </row>
    <row r="1109" spans="2:13">
      <c r="B1109" s="120"/>
      <c r="C1109" s="120"/>
      <c r="D1109" s="120"/>
      <c r="E1109" s="120"/>
      <c r="F1109" s="120"/>
      <c r="G1109" s="120"/>
      <c r="H1109" s="120"/>
      <c r="I1109" s="120"/>
      <c r="J1109" s="120"/>
      <c r="K1109" s="120"/>
      <c r="L1109" s="120"/>
      <c r="M1109" s="120"/>
    </row>
    <row r="1110" spans="2:13">
      <c r="B1110" s="120"/>
      <c r="C1110" s="120"/>
      <c r="D1110" s="120"/>
      <c r="E1110" s="120"/>
      <c r="F1110" s="120"/>
      <c r="G1110" s="120"/>
      <c r="H1110" s="120"/>
      <c r="I1110" s="120"/>
      <c r="J1110" s="120"/>
      <c r="K1110" s="120"/>
      <c r="L1110" s="120"/>
      <c r="M1110" s="120"/>
    </row>
    <row r="1111" spans="2:13">
      <c r="B1111" s="120"/>
      <c r="C1111" s="120"/>
      <c r="D1111" s="120"/>
      <c r="E1111" s="120"/>
      <c r="F1111" s="120"/>
      <c r="G1111" s="120"/>
      <c r="H1111" s="120"/>
      <c r="I1111" s="120"/>
      <c r="J1111" s="120"/>
      <c r="K1111" s="120"/>
      <c r="L1111" s="120"/>
      <c r="M1111" s="120"/>
    </row>
    <row r="1112" spans="2:13">
      <c r="B1112" s="120"/>
      <c r="C1112" s="120"/>
      <c r="D1112" s="120"/>
      <c r="E1112" s="120"/>
      <c r="F1112" s="120"/>
      <c r="G1112" s="120"/>
      <c r="H1112" s="120"/>
      <c r="I1112" s="120"/>
      <c r="J1112" s="120"/>
      <c r="K1112" s="120"/>
      <c r="L1112" s="120"/>
      <c r="M1112" s="120"/>
    </row>
    <row r="1113" spans="2:13">
      <c r="B1113" s="120"/>
      <c r="C1113" s="120"/>
      <c r="D1113" s="120"/>
      <c r="E1113" s="120"/>
      <c r="F1113" s="120"/>
      <c r="G1113" s="120"/>
      <c r="H1113" s="120"/>
      <c r="I1113" s="120"/>
      <c r="J1113" s="120"/>
      <c r="K1113" s="120"/>
      <c r="L1113" s="120"/>
      <c r="M1113" s="120"/>
    </row>
    <row r="1114" spans="2:13">
      <c r="B1114" s="120"/>
      <c r="C1114" s="120"/>
      <c r="D1114" s="120"/>
      <c r="E1114" s="120"/>
      <c r="F1114" s="120"/>
      <c r="G1114" s="120"/>
      <c r="H1114" s="120"/>
      <c r="I1114" s="120"/>
      <c r="J1114" s="120"/>
      <c r="K1114" s="120"/>
      <c r="L1114" s="120"/>
      <c r="M1114" s="120"/>
    </row>
    <row r="1115" spans="2:13">
      <c r="B1115" s="120"/>
      <c r="C1115" s="120"/>
      <c r="D1115" s="120"/>
      <c r="E1115" s="120"/>
      <c r="F1115" s="120"/>
      <c r="G1115" s="120"/>
      <c r="H1115" s="120"/>
      <c r="I1115" s="120"/>
      <c r="J1115" s="120"/>
      <c r="K1115" s="120"/>
      <c r="L1115" s="120"/>
      <c r="M1115" s="120"/>
    </row>
    <row r="1116" spans="2:13">
      <c r="B1116" s="120"/>
      <c r="C1116" s="120"/>
      <c r="D1116" s="120"/>
      <c r="E1116" s="120"/>
      <c r="F1116" s="120"/>
      <c r="G1116" s="120"/>
      <c r="H1116" s="120"/>
      <c r="I1116" s="120"/>
      <c r="J1116" s="120"/>
      <c r="K1116" s="120"/>
      <c r="L1116" s="120"/>
      <c r="M1116" s="120"/>
    </row>
    <row r="1117" spans="2:13">
      <c r="B1117" s="120"/>
      <c r="C1117" s="120"/>
      <c r="D1117" s="120"/>
      <c r="E1117" s="120"/>
      <c r="F1117" s="120"/>
      <c r="G1117" s="120"/>
      <c r="H1117" s="120"/>
      <c r="I1117" s="120"/>
      <c r="J1117" s="120"/>
      <c r="K1117" s="120"/>
      <c r="L1117" s="120"/>
      <c r="M1117" s="120"/>
    </row>
    <row r="1118" spans="2:13">
      <c r="B1118" s="120"/>
      <c r="C1118" s="120"/>
      <c r="D1118" s="120"/>
      <c r="E1118" s="120"/>
      <c r="F1118" s="120"/>
      <c r="G1118" s="120"/>
      <c r="H1118" s="120"/>
      <c r="I1118" s="120"/>
      <c r="J1118" s="120"/>
      <c r="K1118" s="120"/>
      <c r="L1118" s="120"/>
      <c r="M1118" s="120"/>
    </row>
    <row r="1119" spans="2:13">
      <c r="B1119" s="120"/>
      <c r="C1119" s="120"/>
      <c r="D1119" s="120"/>
      <c r="E1119" s="120"/>
      <c r="F1119" s="120"/>
      <c r="G1119" s="120"/>
      <c r="H1119" s="120"/>
      <c r="I1119" s="120"/>
      <c r="J1119" s="120"/>
      <c r="K1119" s="120"/>
      <c r="L1119" s="120"/>
      <c r="M1119" s="120"/>
    </row>
    <row r="1120" spans="2:13">
      <c r="B1120" s="120"/>
      <c r="C1120" s="120"/>
      <c r="D1120" s="120"/>
      <c r="E1120" s="120"/>
      <c r="F1120" s="120"/>
      <c r="G1120" s="120"/>
      <c r="H1120" s="120"/>
      <c r="I1120" s="120"/>
      <c r="J1120" s="120"/>
      <c r="K1120" s="120"/>
      <c r="L1120" s="120"/>
      <c r="M1120" s="120"/>
    </row>
    <row r="1121" spans="2:13">
      <c r="B1121" s="120"/>
      <c r="C1121" s="120"/>
      <c r="D1121" s="120"/>
      <c r="E1121" s="120"/>
      <c r="F1121" s="120"/>
      <c r="G1121" s="120"/>
      <c r="H1121" s="120"/>
      <c r="I1121" s="120"/>
      <c r="J1121" s="120"/>
      <c r="K1121" s="120"/>
      <c r="L1121" s="120"/>
      <c r="M1121" s="120"/>
    </row>
    <row r="1122" spans="2:13">
      <c r="B1122" s="120"/>
      <c r="C1122" s="120"/>
      <c r="D1122" s="120"/>
      <c r="E1122" s="120"/>
      <c r="F1122" s="120"/>
      <c r="G1122" s="120"/>
      <c r="H1122" s="120"/>
      <c r="I1122" s="120"/>
      <c r="J1122" s="120"/>
      <c r="K1122" s="120"/>
      <c r="L1122" s="120"/>
      <c r="M1122" s="120"/>
    </row>
    <row r="1123" spans="2:13">
      <c r="B1123" s="120"/>
      <c r="C1123" s="120"/>
      <c r="D1123" s="120"/>
      <c r="E1123" s="120"/>
      <c r="F1123" s="120"/>
      <c r="G1123" s="120"/>
      <c r="H1123" s="120"/>
      <c r="I1123" s="120"/>
      <c r="J1123" s="120"/>
      <c r="K1123" s="120"/>
      <c r="L1123" s="120"/>
      <c r="M1123" s="120"/>
    </row>
    <row r="1124" spans="2:13">
      <c r="B1124" s="120"/>
      <c r="C1124" s="120"/>
      <c r="D1124" s="120"/>
      <c r="E1124" s="120"/>
      <c r="F1124" s="120"/>
      <c r="G1124" s="120"/>
      <c r="H1124" s="120"/>
      <c r="I1124" s="120"/>
      <c r="J1124" s="120"/>
      <c r="K1124" s="120"/>
      <c r="L1124" s="120"/>
      <c r="M1124" s="120"/>
    </row>
    <row r="1125" spans="2:13">
      <c r="B1125" s="120"/>
      <c r="C1125" s="120"/>
      <c r="D1125" s="120"/>
      <c r="E1125" s="120"/>
      <c r="F1125" s="120"/>
      <c r="G1125" s="120"/>
      <c r="H1125" s="120"/>
      <c r="I1125" s="120"/>
      <c r="J1125" s="120"/>
      <c r="K1125" s="120"/>
      <c r="L1125" s="120"/>
      <c r="M1125" s="120"/>
    </row>
    <row r="1126" spans="2:13">
      <c r="B1126" s="120"/>
      <c r="C1126" s="120"/>
      <c r="D1126" s="120"/>
      <c r="E1126" s="120"/>
      <c r="F1126" s="120"/>
      <c r="G1126" s="120"/>
      <c r="H1126" s="120"/>
      <c r="I1126" s="120"/>
      <c r="J1126" s="120"/>
      <c r="K1126" s="120"/>
      <c r="L1126" s="120"/>
      <c r="M1126" s="120"/>
    </row>
    <row r="1127" spans="2:13">
      <c r="B1127" s="120"/>
      <c r="C1127" s="120"/>
      <c r="D1127" s="120"/>
      <c r="E1127" s="120"/>
      <c r="F1127" s="120"/>
      <c r="G1127" s="120"/>
      <c r="H1127" s="120"/>
      <c r="I1127" s="120"/>
      <c r="J1127" s="120"/>
      <c r="K1127" s="120"/>
      <c r="L1127" s="120"/>
      <c r="M1127" s="120"/>
    </row>
    <row r="1128" spans="2:13">
      <c r="B1128" s="120"/>
      <c r="C1128" s="120"/>
      <c r="D1128" s="120"/>
      <c r="E1128" s="120"/>
      <c r="F1128" s="120"/>
      <c r="G1128" s="120"/>
      <c r="H1128" s="120"/>
      <c r="I1128" s="120"/>
      <c r="J1128" s="120"/>
      <c r="K1128" s="120"/>
      <c r="L1128" s="120"/>
      <c r="M1128" s="120"/>
    </row>
    <row r="1129" spans="2:13">
      <c r="B1129" s="120"/>
      <c r="C1129" s="120"/>
      <c r="D1129" s="120"/>
      <c r="E1129" s="120"/>
      <c r="F1129" s="120"/>
      <c r="G1129" s="120"/>
      <c r="H1129" s="120"/>
      <c r="I1129" s="120"/>
      <c r="J1129" s="120"/>
      <c r="K1129" s="120"/>
      <c r="L1129" s="120"/>
      <c r="M1129" s="120"/>
    </row>
    <row r="1130" spans="2:13">
      <c r="B1130" s="120"/>
      <c r="C1130" s="120"/>
      <c r="D1130" s="120"/>
      <c r="E1130" s="120"/>
      <c r="F1130" s="120"/>
      <c r="G1130" s="120"/>
      <c r="H1130" s="120"/>
      <c r="I1130" s="120"/>
      <c r="J1130" s="120"/>
      <c r="K1130" s="120"/>
      <c r="L1130" s="120"/>
      <c r="M1130" s="120"/>
    </row>
    <row r="1131" spans="2:13">
      <c r="B1131" s="120"/>
      <c r="C1131" s="120"/>
      <c r="D1131" s="120"/>
      <c r="E1131" s="120"/>
      <c r="F1131" s="120"/>
      <c r="G1131" s="120"/>
      <c r="H1131" s="120"/>
      <c r="I1131" s="120"/>
      <c r="J1131" s="120"/>
      <c r="K1131" s="120"/>
      <c r="L1131" s="120"/>
      <c r="M1131" s="120"/>
    </row>
    <row r="1132" spans="2:13">
      <c r="B1132" s="120"/>
      <c r="C1132" s="120"/>
      <c r="D1132" s="120"/>
      <c r="E1132" s="120"/>
      <c r="F1132" s="120"/>
      <c r="G1132" s="120"/>
      <c r="H1132" s="120"/>
      <c r="I1132" s="120"/>
      <c r="J1132" s="120"/>
      <c r="K1132" s="120"/>
      <c r="L1132" s="120"/>
      <c r="M1132" s="120"/>
    </row>
    <row r="1133" spans="2:13">
      <c r="B1133" s="120"/>
      <c r="C1133" s="120"/>
      <c r="D1133" s="120"/>
      <c r="E1133" s="120"/>
      <c r="F1133" s="120"/>
      <c r="G1133" s="120"/>
      <c r="H1133" s="120"/>
      <c r="I1133" s="120"/>
      <c r="J1133" s="120"/>
      <c r="K1133" s="120"/>
      <c r="L1133" s="120"/>
      <c r="M1133" s="120"/>
    </row>
    <row r="1134" spans="2:13">
      <c r="B1134" s="120"/>
      <c r="C1134" s="120"/>
      <c r="D1134" s="120"/>
      <c r="E1134" s="120"/>
      <c r="F1134" s="120"/>
      <c r="G1134" s="120"/>
      <c r="H1134" s="120"/>
      <c r="I1134" s="120"/>
      <c r="J1134" s="120"/>
      <c r="K1134" s="120"/>
      <c r="L1134" s="120"/>
      <c r="M1134" s="120"/>
    </row>
    <row r="1135" spans="2:13">
      <c r="B1135" s="120"/>
      <c r="C1135" s="120"/>
      <c r="D1135" s="120"/>
      <c r="E1135" s="120"/>
      <c r="F1135" s="120"/>
      <c r="G1135" s="120"/>
      <c r="H1135" s="120"/>
      <c r="I1135" s="120"/>
      <c r="J1135" s="120"/>
      <c r="K1135" s="120"/>
      <c r="L1135" s="120"/>
      <c r="M1135" s="120"/>
    </row>
    <row r="1136" spans="2:13">
      <c r="B1136" s="120"/>
      <c r="C1136" s="120"/>
      <c r="D1136" s="120"/>
      <c r="E1136" s="120"/>
      <c r="F1136" s="120"/>
      <c r="G1136" s="120"/>
      <c r="H1136" s="120"/>
      <c r="I1136" s="120"/>
      <c r="J1136" s="120"/>
      <c r="K1136" s="120"/>
      <c r="L1136" s="120"/>
      <c r="M1136" s="120"/>
    </row>
    <row r="1137" spans="2:13">
      <c r="B1137" s="120"/>
      <c r="C1137" s="120"/>
      <c r="D1137" s="120"/>
      <c r="E1137" s="120"/>
      <c r="F1137" s="120"/>
      <c r="G1137" s="120"/>
      <c r="H1137" s="120"/>
      <c r="I1137" s="120"/>
      <c r="J1137" s="120"/>
      <c r="K1137" s="120"/>
      <c r="L1137" s="120"/>
      <c r="M1137" s="120"/>
    </row>
    <row r="1138" spans="2:13">
      <c r="B1138" s="120"/>
      <c r="C1138" s="120"/>
      <c r="D1138" s="120"/>
      <c r="E1138" s="120"/>
      <c r="F1138" s="120"/>
      <c r="G1138" s="120"/>
      <c r="H1138" s="120"/>
      <c r="I1138" s="120"/>
      <c r="J1138" s="120"/>
      <c r="K1138" s="120"/>
      <c r="L1138" s="120"/>
      <c r="M1138" s="120"/>
    </row>
    <row r="1139" spans="2:13">
      <c r="B1139" s="120"/>
      <c r="C1139" s="120"/>
      <c r="D1139" s="120"/>
      <c r="E1139" s="120"/>
      <c r="F1139" s="120"/>
      <c r="G1139" s="120"/>
      <c r="H1139" s="120"/>
      <c r="I1139" s="120"/>
      <c r="J1139" s="120"/>
      <c r="K1139" s="120"/>
      <c r="L1139" s="120"/>
      <c r="M1139" s="120"/>
    </row>
    <row r="1140" spans="2:13">
      <c r="B1140" s="120"/>
      <c r="C1140" s="120"/>
      <c r="D1140" s="120"/>
      <c r="E1140" s="120"/>
      <c r="F1140" s="120"/>
      <c r="G1140" s="120"/>
      <c r="H1140" s="120"/>
      <c r="I1140" s="120"/>
      <c r="J1140" s="120"/>
      <c r="K1140" s="120"/>
      <c r="L1140" s="120"/>
      <c r="M1140" s="120"/>
    </row>
    <row r="1141" spans="2:13">
      <c r="B1141" s="120"/>
      <c r="C1141" s="120"/>
      <c r="D1141" s="120"/>
      <c r="E1141" s="120"/>
      <c r="F1141" s="120"/>
      <c r="G1141" s="120"/>
      <c r="H1141" s="120"/>
      <c r="I1141" s="120"/>
      <c r="J1141" s="120"/>
      <c r="K1141" s="120"/>
      <c r="L1141" s="120"/>
      <c r="M1141" s="120"/>
    </row>
    <row r="1142" spans="2:13">
      <c r="B1142" s="120"/>
      <c r="C1142" s="120"/>
      <c r="D1142" s="120"/>
      <c r="E1142" s="120"/>
      <c r="F1142" s="120"/>
      <c r="G1142" s="120"/>
      <c r="H1142" s="120"/>
      <c r="I1142" s="120"/>
      <c r="J1142" s="120"/>
      <c r="K1142" s="120"/>
      <c r="L1142" s="120"/>
      <c r="M1142" s="120"/>
    </row>
    <row r="1143" spans="2:13">
      <c r="B1143" s="120"/>
      <c r="C1143" s="120"/>
      <c r="D1143" s="120"/>
      <c r="E1143" s="120"/>
      <c r="F1143" s="120"/>
      <c r="G1143" s="120"/>
      <c r="H1143" s="120"/>
      <c r="I1143" s="120"/>
      <c r="J1143" s="120"/>
      <c r="K1143" s="120"/>
      <c r="L1143" s="120"/>
      <c r="M1143" s="120"/>
    </row>
    <row r="1144" spans="2:13">
      <c r="B1144" s="120"/>
      <c r="C1144" s="120"/>
      <c r="D1144" s="120"/>
      <c r="E1144" s="120"/>
      <c r="F1144" s="120"/>
      <c r="G1144" s="120"/>
      <c r="H1144" s="120"/>
      <c r="I1144" s="120"/>
      <c r="J1144" s="120"/>
      <c r="K1144" s="120"/>
      <c r="L1144" s="120"/>
      <c r="M1144" s="120"/>
    </row>
    <row r="1145" spans="2:13">
      <c r="B1145" s="120"/>
      <c r="C1145" s="120"/>
      <c r="D1145" s="120"/>
      <c r="E1145" s="120"/>
      <c r="F1145" s="120"/>
      <c r="G1145" s="120"/>
      <c r="H1145" s="120"/>
      <c r="I1145" s="120"/>
      <c r="J1145" s="120"/>
      <c r="K1145" s="120"/>
      <c r="L1145" s="120"/>
      <c r="M1145" s="120"/>
    </row>
    <row r="1146" spans="2:13">
      <c r="B1146" s="120"/>
      <c r="C1146" s="120"/>
      <c r="D1146" s="120"/>
      <c r="E1146" s="120"/>
      <c r="F1146" s="120"/>
      <c r="G1146" s="120"/>
      <c r="H1146" s="120"/>
      <c r="I1146" s="120"/>
      <c r="J1146" s="120"/>
      <c r="K1146" s="120"/>
      <c r="L1146" s="120"/>
      <c r="M1146" s="120"/>
    </row>
    <row r="1147" spans="2:13">
      <c r="B1147" s="120"/>
      <c r="C1147" s="120"/>
      <c r="D1147" s="120"/>
      <c r="E1147" s="120"/>
      <c r="F1147" s="120"/>
      <c r="G1147" s="120"/>
      <c r="H1147" s="120"/>
      <c r="I1147" s="120"/>
      <c r="J1147" s="120"/>
      <c r="K1147" s="120"/>
      <c r="L1147" s="120"/>
      <c r="M1147" s="120"/>
    </row>
    <row r="1148" spans="2:13">
      <c r="B1148" s="120"/>
      <c r="C1148" s="120"/>
      <c r="D1148" s="120"/>
      <c r="E1148" s="120"/>
      <c r="F1148" s="120"/>
      <c r="G1148" s="120"/>
      <c r="H1148" s="120"/>
      <c r="I1148" s="120"/>
      <c r="J1148" s="120"/>
      <c r="K1148" s="120"/>
      <c r="L1148" s="120"/>
      <c r="M1148" s="120"/>
    </row>
    <row r="1149" spans="2:13">
      <c r="B1149" s="120"/>
      <c r="C1149" s="120"/>
      <c r="D1149" s="120"/>
      <c r="E1149" s="120"/>
      <c r="F1149" s="120"/>
      <c r="G1149" s="120"/>
      <c r="H1149" s="120"/>
      <c r="I1149" s="120"/>
      <c r="J1149" s="120"/>
      <c r="K1149" s="120"/>
      <c r="L1149" s="120"/>
      <c r="M1149" s="120"/>
    </row>
    <row r="1150" spans="2:13">
      <c r="B1150" s="120"/>
      <c r="C1150" s="120"/>
      <c r="D1150" s="120"/>
      <c r="E1150" s="120"/>
      <c r="F1150" s="120"/>
      <c r="G1150" s="120"/>
      <c r="H1150" s="120"/>
      <c r="I1150" s="120"/>
      <c r="J1150" s="120"/>
      <c r="K1150" s="120"/>
      <c r="L1150" s="120"/>
      <c r="M1150" s="120"/>
    </row>
    <row r="1151" spans="2:13">
      <c r="B1151" s="120"/>
      <c r="C1151" s="120"/>
      <c r="D1151" s="120"/>
      <c r="E1151" s="120"/>
      <c r="F1151" s="120"/>
      <c r="G1151" s="120"/>
      <c r="H1151" s="120"/>
      <c r="I1151" s="120"/>
      <c r="J1151" s="120"/>
      <c r="K1151" s="120"/>
      <c r="L1151" s="120"/>
      <c r="M1151" s="120"/>
    </row>
    <row r="1152" spans="2:13">
      <c r="B1152" s="120"/>
      <c r="C1152" s="120"/>
      <c r="D1152" s="120"/>
      <c r="E1152" s="120"/>
      <c r="F1152" s="120"/>
      <c r="G1152" s="120"/>
      <c r="H1152" s="120"/>
      <c r="I1152" s="120"/>
      <c r="J1152" s="120"/>
      <c r="K1152" s="120"/>
      <c r="L1152" s="120"/>
      <c r="M1152" s="120"/>
    </row>
    <row r="1153" spans="2:13">
      <c r="B1153" s="120"/>
      <c r="C1153" s="120"/>
      <c r="D1153" s="120"/>
      <c r="E1153" s="120"/>
      <c r="F1153" s="120"/>
      <c r="G1153" s="120"/>
      <c r="H1153" s="120"/>
      <c r="I1153" s="120"/>
      <c r="J1153" s="120"/>
      <c r="K1153" s="120"/>
      <c r="L1153" s="120"/>
      <c r="M1153" s="120"/>
    </row>
    <row r="1154" spans="2:13">
      <c r="B1154" s="120"/>
      <c r="C1154" s="120"/>
      <c r="D1154" s="120"/>
      <c r="E1154" s="120"/>
      <c r="F1154" s="120"/>
      <c r="G1154" s="120"/>
      <c r="H1154" s="120"/>
      <c r="I1154" s="120"/>
      <c r="J1154" s="120"/>
      <c r="K1154" s="120"/>
      <c r="L1154" s="120"/>
      <c r="M1154" s="120"/>
    </row>
    <row r="1155" spans="2:13">
      <c r="B1155" s="120"/>
      <c r="C1155" s="120"/>
      <c r="D1155" s="120"/>
      <c r="E1155" s="120"/>
      <c r="F1155" s="120"/>
      <c r="G1155" s="120"/>
      <c r="H1155" s="120"/>
      <c r="I1155" s="120"/>
      <c r="J1155" s="120"/>
      <c r="K1155" s="120"/>
      <c r="L1155" s="120"/>
      <c r="M1155" s="120"/>
    </row>
    <row r="1156" spans="2:13">
      <c r="B1156" s="120"/>
      <c r="C1156" s="120"/>
      <c r="D1156" s="120"/>
      <c r="E1156" s="120"/>
      <c r="F1156" s="120"/>
      <c r="G1156" s="120"/>
      <c r="H1156" s="120"/>
      <c r="I1156" s="120"/>
      <c r="J1156" s="120"/>
      <c r="K1156" s="120"/>
      <c r="L1156" s="120"/>
      <c r="M1156" s="120"/>
    </row>
    <row r="1157" spans="2:13">
      <c r="B1157" s="120"/>
      <c r="C1157" s="120"/>
      <c r="D1157" s="120"/>
      <c r="E1157" s="120"/>
      <c r="F1157" s="120"/>
      <c r="G1157" s="120"/>
      <c r="H1157" s="120"/>
      <c r="I1157" s="120"/>
      <c r="J1157" s="120"/>
      <c r="K1157" s="120"/>
      <c r="L1157" s="120"/>
      <c r="M1157" s="120"/>
    </row>
    <row r="1158" spans="2:13">
      <c r="B1158" s="120"/>
      <c r="C1158" s="120"/>
      <c r="D1158" s="120"/>
      <c r="E1158" s="120"/>
      <c r="F1158" s="120"/>
      <c r="G1158" s="120"/>
      <c r="H1158" s="120"/>
      <c r="I1158" s="120"/>
      <c r="J1158" s="120"/>
      <c r="K1158" s="120"/>
      <c r="L1158" s="120"/>
      <c r="M1158" s="120"/>
    </row>
    <row r="1159" spans="2:13">
      <c r="B1159" s="120"/>
      <c r="C1159" s="120"/>
      <c r="D1159" s="120"/>
      <c r="E1159" s="120"/>
      <c r="F1159" s="120"/>
      <c r="G1159" s="120"/>
      <c r="H1159" s="120"/>
      <c r="I1159" s="120"/>
      <c r="J1159" s="120"/>
      <c r="K1159" s="120"/>
      <c r="L1159" s="120"/>
      <c r="M1159" s="120"/>
    </row>
    <row r="1160" spans="2:13">
      <c r="B1160" s="120"/>
      <c r="C1160" s="120"/>
      <c r="D1160" s="120"/>
      <c r="E1160" s="120"/>
      <c r="F1160" s="120"/>
      <c r="G1160" s="120"/>
      <c r="H1160" s="120"/>
      <c r="I1160" s="120"/>
      <c r="J1160" s="120"/>
      <c r="K1160" s="120"/>
      <c r="L1160" s="120"/>
      <c r="M1160" s="120"/>
    </row>
    <row r="1161" spans="2:13">
      <c r="B1161" s="120"/>
      <c r="C1161" s="120"/>
      <c r="D1161" s="120"/>
      <c r="E1161" s="120"/>
      <c r="F1161" s="120"/>
      <c r="G1161" s="120"/>
      <c r="H1161" s="120"/>
      <c r="I1161" s="120"/>
      <c r="J1161" s="120"/>
      <c r="K1161" s="120"/>
      <c r="L1161" s="120"/>
      <c r="M1161" s="120"/>
    </row>
    <row r="1162" spans="2:13">
      <c r="B1162" s="120"/>
      <c r="C1162" s="120"/>
      <c r="D1162" s="120"/>
      <c r="E1162" s="120"/>
      <c r="F1162" s="120"/>
      <c r="G1162" s="120"/>
      <c r="H1162" s="120"/>
      <c r="I1162" s="120"/>
      <c r="J1162" s="120"/>
      <c r="K1162" s="120"/>
      <c r="L1162" s="120"/>
      <c r="M1162" s="120"/>
    </row>
    <row r="1163" spans="2:13">
      <c r="B1163" s="120"/>
      <c r="C1163" s="120"/>
      <c r="D1163" s="120"/>
      <c r="E1163" s="120"/>
      <c r="F1163" s="120"/>
      <c r="G1163" s="120"/>
      <c r="H1163" s="120"/>
      <c r="I1163" s="120"/>
      <c r="J1163" s="120"/>
      <c r="K1163" s="120"/>
      <c r="L1163" s="120"/>
      <c r="M1163" s="120"/>
    </row>
    <row r="1164" spans="2:13">
      <c r="B1164" s="120"/>
      <c r="C1164" s="120"/>
      <c r="D1164" s="120"/>
      <c r="E1164" s="120"/>
      <c r="F1164" s="120"/>
      <c r="G1164" s="120"/>
      <c r="H1164" s="120"/>
      <c r="I1164" s="120"/>
      <c r="J1164" s="120"/>
      <c r="K1164" s="120"/>
      <c r="L1164" s="120"/>
      <c r="M1164" s="120"/>
    </row>
    <row r="1165" spans="2:13">
      <c r="B1165" s="120"/>
      <c r="C1165" s="120"/>
      <c r="D1165" s="120"/>
      <c r="E1165" s="120"/>
      <c r="F1165" s="120"/>
      <c r="G1165" s="120"/>
      <c r="H1165" s="120"/>
      <c r="I1165" s="120"/>
      <c r="J1165" s="120"/>
      <c r="K1165" s="120"/>
      <c r="L1165" s="120"/>
      <c r="M1165" s="120"/>
    </row>
    <row r="1166" spans="2:13">
      <c r="B1166" s="120"/>
      <c r="C1166" s="120"/>
      <c r="D1166" s="120"/>
      <c r="E1166" s="120"/>
      <c r="F1166" s="120"/>
      <c r="G1166" s="120"/>
      <c r="H1166" s="120"/>
      <c r="I1166" s="120"/>
      <c r="J1166" s="120"/>
      <c r="K1166" s="120"/>
      <c r="L1166" s="120"/>
      <c r="M1166" s="120"/>
    </row>
    <row r="1167" spans="2:13">
      <c r="B1167" s="120"/>
      <c r="C1167" s="120"/>
      <c r="D1167" s="120"/>
      <c r="E1167" s="120"/>
      <c r="F1167" s="120"/>
      <c r="G1167" s="120"/>
      <c r="H1167" s="120"/>
      <c r="I1167" s="120"/>
      <c r="J1167" s="120"/>
      <c r="K1167" s="120"/>
      <c r="L1167" s="120"/>
      <c r="M1167" s="120"/>
    </row>
    <row r="1168" spans="2:13">
      <c r="B1168" s="120"/>
      <c r="C1168" s="120"/>
      <c r="D1168" s="120"/>
      <c r="E1168" s="120"/>
      <c r="F1168" s="120"/>
      <c r="G1168" s="120"/>
      <c r="H1168" s="120"/>
      <c r="I1168" s="120"/>
      <c r="J1168" s="120"/>
      <c r="K1168" s="120"/>
      <c r="L1168" s="120"/>
      <c r="M1168" s="120"/>
    </row>
    <row r="1169" spans="2:13">
      <c r="B1169" s="120"/>
      <c r="C1169" s="120"/>
      <c r="D1169" s="120"/>
      <c r="E1169" s="120"/>
      <c r="F1169" s="120"/>
      <c r="G1169" s="120"/>
      <c r="H1169" s="120"/>
      <c r="I1169" s="120"/>
      <c r="J1169" s="120"/>
      <c r="K1169" s="120"/>
      <c r="L1169" s="120"/>
      <c r="M1169" s="120"/>
    </row>
    <row r="1170" spans="2:13">
      <c r="B1170" s="120"/>
      <c r="C1170" s="120"/>
      <c r="D1170" s="120"/>
      <c r="E1170" s="120"/>
      <c r="F1170" s="120"/>
      <c r="G1170" s="120"/>
      <c r="H1170" s="120"/>
      <c r="I1170" s="120"/>
      <c r="J1170" s="120"/>
      <c r="K1170" s="120"/>
      <c r="L1170" s="120"/>
      <c r="M1170" s="120"/>
    </row>
    <row r="1171" spans="2:13">
      <c r="B1171" s="120"/>
      <c r="C1171" s="120"/>
      <c r="D1171" s="120"/>
      <c r="E1171" s="120"/>
      <c r="F1171" s="120"/>
      <c r="G1171" s="120"/>
      <c r="H1171" s="120"/>
      <c r="I1171" s="120"/>
      <c r="J1171" s="120"/>
      <c r="K1171" s="120"/>
      <c r="L1171" s="120"/>
      <c r="M1171" s="120"/>
    </row>
    <row r="1172" spans="2:13">
      <c r="B1172" s="120"/>
      <c r="C1172" s="120"/>
      <c r="D1172" s="120"/>
      <c r="E1172" s="120"/>
      <c r="F1172" s="120"/>
      <c r="G1172" s="120"/>
      <c r="H1172" s="120"/>
      <c r="I1172" s="120"/>
      <c r="J1172" s="120"/>
      <c r="K1172" s="120"/>
      <c r="L1172" s="120"/>
      <c r="M1172" s="120"/>
    </row>
    <row r="1173" spans="2:13">
      <c r="B1173" s="120"/>
      <c r="C1173" s="120"/>
      <c r="D1173" s="120"/>
      <c r="E1173" s="120"/>
      <c r="F1173" s="120"/>
      <c r="G1173" s="120"/>
      <c r="H1173" s="120"/>
      <c r="I1173" s="120"/>
      <c r="J1173" s="120"/>
      <c r="K1173" s="120"/>
      <c r="L1173" s="120"/>
      <c r="M1173" s="120"/>
    </row>
    <row r="1174" spans="2:13">
      <c r="B1174" s="120"/>
      <c r="C1174" s="120"/>
      <c r="D1174" s="120"/>
      <c r="E1174" s="120"/>
      <c r="F1174" s="120"/>
      <c r="G1174" s="120"/>
      <c r="H1174" s="120"/>
      <c r="I1174" s="120"/>
      <c r="J1174" s="120"/>
      <c r="K1174" s="120"/>
      <c r="L1174" s="120"/>
      <c r="M1174" s="120"/>
    </row>
    <row r="1175" spans="2:13">
      <c r="B1175" s="120"/>
      <c r="C1175" s="120"/>
      <c r="D1175" s="120"/>
      <c r="E1175" s="120"/>
      <c r="F1175" s="120"/>
      <c r="G1175" s="120"/>
      <c r="H1175" s="120"/>
      <c r="I1175" s="120"/>
      <c r="J1175" s="120"/>
      <c r="K1175" s="120"/>
      <c r="L1175" s="120"/>
      <c r="M1175" s="120"/>
    </row>
    <row r="1176" spans="2:13">
      <c r="B1176" s="120"/>
      <c r="C1176" s="120"/>
      <c r="D1176" s="120"/>
      <c r="E1176" s="120"/>
      <c r="F1176" s="120"/>
      <c r="G1176" s="120"/>
      <c r="H1176" s="120"/>
      <c r="I1176" s="120"/>
      <c r="J1176" s="120"/>
      <c r="K1176" s="120"/>
      <c r="L1176" s="120"/>
      <c r="M1176" s="120"/>
    </row>
    <row r="1177" spans="2:13">
      <c r="B1177" s="120"/>
      <c r="C1177" s="120"/>
      <c r="D1177" s="120"/>
      <c r="E1177" s="120"/>
      <c r="F1177" s="120"/>
      <c r="G1177" s="120"/>
      <c r="H1177" s="120"/>
      <c r="I1177" s="120"/>
      <c r="J1177" s="120"/>
      <c r="K1177" s="120"/>
      <c r="L1177" s="120"/>
      <c r="M1177" s="120"/>
    </row>
    <row r="1178" spans="2:13">
      <c r="B1178" s="120"/>
      <c r="C1178" s="120"/>
      <c r="D1178" s="120"/>
      <c r="E1178" s="120"/>
      <c r="F1178" s="120"/>
      <c r="G1178" s="120"/>
      <c r="H1178" s="120"/>
      <c r="I1178" s="120"/>
      <c r="J1178" s="120"/>
      <c r="K1178" s="120"/>
      <c r="L1178" s="120"/>
      <c r="M1178" s="120"/>
    </row>
    <row r="1179" spans="2:13">
      <c r="B1179" s="120"/>
      <c r="C1179" s="120"/>
      <c r="D1179" s="120"/>
      <c r="E1179" s="120"/>
      <c r="F1179" s="120"/>
      <c r="G1179" s="120"/>
      <c r="H1179" s="120"/>
      <c r="I1179" s="120"/>
      <c r="J1179" s="120"/>
      <c r="K1179" s="120"/>
      <c r="L1179" s="120"/>
      <c r="M1179" s="120"/>
    </row>
    <row r="1180" spans="2:13">
      <c r="B1180" s="120"/>
      <c r="C1180" s="120"/>
      <c r="D1180" s="120"/>
      <c r="E1180" s="120"/>
      <c r="F1180" s="120"/>
      <c r="G1180" s="120"/>
      <c r="H1180" s="120"/>
      <c r="I1180" s="120"/>
      <c r="J1180" s="120"/>
      <c r="K1180" s="120"/>
      <c r="L1180" s="120"/>
      <c r="M1180" s="120"/>
    </row>
    <row r="1181" spans="2:13">
      <c r="B1181" s="120"/>
      <c r="C1181" s="120"/>
      <c r="D1181" s="120"/>
      <c r="E1181" s="120"/>
      <c r="F1181" s="120"/>
      <c r="G1181" s="120"/>
      <c r="H1181" s="120"/>
      <c r="I1181" s="120"/>
      <c r="J1181" s="120"/>
      <c r="K1181" s="120"/>
      <c r="L1181" s="120"/>
      <c r="M1181" s="120"/>
    </row>
    <row r="1182" spans="2:13">
      <c r="B1182" s="120"/>
      <c r="C1182" s="120"/>
      <c r="D1182" s="120"/>
      <c r="E1182" s="120"/>
      <c r="F1182" s="120"/>
      <c r="G1182" s="120"/>
      <c r="H1182" s="120"/>
      <c r="I1182" s="120"/>
      <c r="J1182" s="120"/>
      <c r="K1182" s="120"/>
      <c r="L1182" s="120"/>
      <c r="M1182" s="120"/>
    </row>
    <row r="1183" spans="2:13">
      <c r="B1183" s="120"/>
      <c r="C1183" s="120"/>
      <c r="D1183" s="120"/>
      <c r="E1183" s="120"/>
      <c r="F1183" s="120"/>
      <c r="G1183" s="120"/>
      <c r="H1183" s="120"/>
      <c r="I1183" s="120"/>
      <c r="J1183" s="120"/>
      <c r="K1183" s="120"/>
      <c r="L1183" s="120"/>
      <c r="M1183" s="120"/>
    </row>
    <row r="1184" spans="2:13">
      <c r="B1184" s="120"/>
      <c r="C1184" s="120"/>
      <c r="D1184" s="120"/>
      <c r="E1184" s="120"/>
      <c r="F1184" s="120"/>
      <c r="G1184" s="120"/>
      <c r="H1184" s="120"/>
      <c r="I1184" s="120"/>
      <c r="J1184" s="120"/>
      <c r="K1184" s="120"/>
      <c r="L1184" s="120"/>
      <c r="M1184" s="120"/>
    </row>
    <row r="1185" spans="2:13">
      <c r="B1185" s="120"/>
      <c r="C1185" s="120"/>
      <c r="D1185" s="120"/>
      <c r="E1185" s="120"/>
      <c r="F1185" s="120"/>
      <c r="G1185" s="120"/>
      <c r="H1185" s="120"/>
      <c r="I1185" s="120"/>
      <c r="J1185" s="120"/>
      <c r="K1185" s="120"/>
      <c r="L1185" s="120"/>
      <c r="M1185" s="120"/>
    </row>
    <row r="1186" spans="2:13">
      <c r="B1186" s="120"/>
      <c r="C1186" s="120"/>
      <c r="D1186" s="120"/>
      <c r="E1186" s="120"/>
      <c r="F1186" s="120"/>
      <c r="G1186" s="120"/>
      <c r="H1186" s="120"/>
      <c r="I1186" s="120"/>
      <c r="J1186" s="120"/>
      <c r="K1186" s="120"/>
      <c r="L1186" s="120"/>
      <c r="M1186" s="120"/>
    </row>
    <row r="1187" spans="2:13">
      <c r="B1187" s="120"/>
      <c r="C1187" s="120"/>
      <c r="D1187" s="120"/>
      <c r="E1187" s="120"/>
      <c r="F1187" s="120"/>
      <c r="G1187" s="120"/>
      <c r="H1187" s="120"/>
      <c r="I1187" s="120"/>
      <c r="J1187" s="120"/>
      <c r="K1187" s="120"/>
      <c r="L1187" s="120"/>
      <c r="M1187" s="120"/>
    </row>
    <row r="1188" spans="2:13">
      <c r="B1188" s="120"/>
      <c r="C1188" s="120"/>
      <c r="D1188" s="120"/>
      <c r="E1188" s="120"/>
      <c r="F1188" s="120"/>
      <c r="G1188" s="120"/>
      <c r="H1188" s="120"/>
      <c r="I1188" s="120"/>
      <c r="J1188" s="120"/>
      <c r="K1188" s="120"/>
      <c r="L1188" s="120"/>
      <c r="M1188" s="120"/>
    </row>
    <row r="1189" spans="2:13">
      <c r="B1189" s="120"/>
      <c r="C1189" s="120"/>
      <c r="D1189" s="120"/>
      <c r="E1189" s="120"/>
      <c r="F1189" s="120"/>
      <c r="G1189" s="120"/>
      <c r="H1189" s="120"/>
      <c r="I1189" s="120"/>
      <c r="J1189" s="120"/>
      <c r="K1189" s="120"/>
      <c r="L1189" s="120"/>
      <c r="M1189" s="120"/>
    </row>
    <row r="1190" spans="2:13">
      <c r="B1190" s="120"/>
      <c r="C1190" s="120"/>
      <c r="D1190" s="120"/>
      <c r="E1190" s="120"/>
      <c r="F1190" s="120"/>
      <c r="G1190" s="120"/>
      <c r="H1190" s="120"/>
      <c r="I1190" s="120"/>
      <c r="J1190" s="120"/>
      <c r="K1190" s="120"/>
      <c r="L1190" s="120"/>
      <c r="M1190" s="120"/>
    </row>
    <row r="1191" spans="2:13">
      <c r="B1191" s="120"/>
      <c r="C1191" s="120"/>
      <c r="D1191" s="120"/>
      <c r="E1191" s="120"/>
      <c r="F1191" s="120"/>
      <c r="G1191" s="120"/>
      <c r="H1191" s="120"/>
      <c r="I1191" s="120"/>
      <c r="J1191" s="120"/>
      <c r="K1191" s="120"/>
      <c r="L1191" s="120"/>
      <c r="M1191" s="120"/>
    </row>
    <row r="1192" spans="2:13">
      <c r="B1192" s="120"/>
      <c r="C1192" s="120"/>
      <c r="D1192" s="120"/>
      <c r="E1192" s="120"/>
      <c r="F1192" s="120"/>
      <c r="G1192" s="120"/>
      <c r="H1192" s="120"/>
      <c r="I1192" s="120"/>
      <c r="J1192" s="120"/>
      <c r="K1192" s="120"/>
      <c r="L1192" s="120"/>
      <c r="M1192" s="120"/>
    </row>
    <row r="1193" spans="2:13">
      <c r="B1193" s="120"/>
      <c r="C1193" s="120"/>
      <c r="D1193" s="120"/>
      <c r="E1193" s="120"/>
      <c r="F1193" s="120"/>
      <c r="G1193" s="120"/>
      <c r="H1193" s="120"/>
      <c r="I1193" s="120"/>
      <c r="J1193" s="120"/>
      <c r="K1193" s="120"/>
      <c r="L1193" s="120"/>
      <c r="M1193" s="120"/>
    </row>
    <row r="1194" spans="2:13">
      <c r="B1194" s="120"/>
      <c r="C1194" s="120"/>
      <c r="D1194" s="120"/>
      <c r="E1194" s="120"/>
      <c r="F1194" s="120"/>
      <c r="G1194" s="120"/>
      <c r="H1194" s="120"/>
      <c r="I1194" s="120"/>
      <c r="J1194" s="120"/>
      <c r="K1194" s="120"/>
      <c r="L1194" s="120"/>
      <c r="M1194" s="120"/>
    </row>
    <row r="1195" spans="2:13">
      <c r="B1195" s="120"/>
      <c r="C1195" s="120"/>
      <c r="D1195" s="120"/>
      <c r="E1195" s="120"/>
      <c r="F1195" s="120"/>
      <c r="G1195" s="120"/>
      <c r="H1195" s="120"/>
      <c r="I1195" s="120"/>
      <c r="J1195" s="120"/>
      <c r="K1195" s="120"/>
      <c r="L1195" s="120"/>
      <c r="M1195" s="120"/>
    </row>
    <row r="1196" spans="2:13">
      <c r="B1196" s="120"/>
      <c r="C1196" s="120"/>
      <c r="D1196" s="120"/>
      <c r="E1196" s="120"/>
      <c r="F1196" s="120"/>
      <c r="G1196" s="120"/>
      <c r="H1196" s="120"/>
      <c r="I1196" s="120"/>
      <c r="J1196" s="120"/>
      <c r="K1196" s="120"/>
      <c r="L1196" s="120"/>
      <c r="M1196" s="120"/>
    </row>
    <row r="1197" spans="2:13">
      <c r="B1197" s="120"/>
      <c r="C1197" s="120"/>
      <c r="D1197" s="120"/>
      <c r="E1197" s="120"/>
      <c r="F1197" s="120"/>
      <c r="G1197" s="120"/>
      <c r="H1197" s="120"/>
      <c r="I1197" s="120"/>
      <c r="J1197" s="120"/>
      <c r="K1197" s="120"/>
      <c r="L1197" s="120"/>
      <c r="M1197" s="120"/>
    </row>
    <row r="1198" spans="2:13">
      <c r="B1198" s="120"/>
      <c r="C1198" s="120"/>
      <c r="D1198" s="120"/>
      <c r="E1198" s="120"/>
      <c r="F1198" s="120"/>
      <c r="G1198" s="120"/>
      <c r="H1198" s="120"/>
      <c r="I1198" s="120"/>
      <c r="J1198" s="120"/>
      <c r="K1198" s="120"/>
      <c r="L1198" s="120"/>
      <c r="M1198" s="120"/>
    </row>
    <row r="1199" spans="2:13">
      <c r="B1199" s="120"/>
      <c r="C1199" s="120"/>
      <c r="D1199" s="120"/>
      <c r="E1199" s="120"/>
      <c r="F1199" s="120"/>
      <c r="G1199" s="120"/>
      <c r="H1199" s="120"/>
      <c r="I1199" s="120"/>
      <c r="J1199" s="120"/>
      <c r="K1199" s="120"/>
      <c r="L1199" s="120"/>
      <c r="M1199" s="120"/>
    </row>
    <row r="1200" spans="2:13">
      <c r="B1200" s="120"/>
      <c r="C1200" s="120"/>
      <c r="D1200" s="120"/>
      <c r="E1200" s="120"/>
      <c r="F1200" s="120"/>
      <c r="G1200" s="120"/>
      <c r="H1200" s="120"/>
      <c r="I1200" s="120"/>
      <c r="J1200" s="120"/>
      <c r="K1200" s="120"/>
      <c r="L1200" s="120"/>
      <c r="M1200" s="120"/>
    </row>
    <row r="1201" spans="2:13">
      <c r="B1201" s="120"/>
      <c r="C1201" s="120"/>
      <c r="D1201" s="120"/>
      <c r="E1201" s="120"/>
      <c r="F1201" s="120"/>
      <c r="G1201" s="120"/>
      <c r="H1201" s="120"/>
      <c r="I1201" s="120"/>
      <c r="J1201" s="120"/>
      <c r="K1201" s="120"/>
      <c r="L1201" s="120"/>
      <c r="M1201" s="120"/>
    </row>
    <row r="1202" spans="2:13">
      <c r="B1202" s="120"/>
      <c r="C1202" s="120"/>
      <c r="D1202" s="120"/>
      <c r="E1202" s="120"/>
      <c r="F1202" s="120"/>
      <c r="G1202" s="120"/>
      <c r="H1202" s="120"/>
      <c r="I1202" s="120"/>
      <c r="J1202" s="120"/>
      <c r="K1202" s="120"/>
      <c r="L1202" s="120"/>
      <c r="M1202" s="120"/>
    </row>
    <row r="1203" spans="2:13">
      <c r="B1203" s="120"/>
      <c r="C1203" s="120"/>
      <c r="D1203" s="120"/>
      <c r="E1203" s="120"/>
      <c r="F1203" s="120"/>
      <c r="G1203" s="120"/>
      <c r="H1203" s="120"/>
      <c r="I1203" s="120"/>
      <c r="J1203" s="120"/>
      <c r="K1203" s="120"/>
      <c r="L1203" s="120"/>
      <c r="M1203" s="120"/>
    </row>
    <row r="1204" spans="2:13">
      <c r="B1204" s="120"/>
      <c r="C1204" s="120"/>
      <c r="D1204" s="120"/>
      <c r="E1204" s="120"/>
      <c r="F1204" s="120"/>
      <c r="G1204" s="120"/>
      <c r="H1204" s="120"/>
      <c r="I1204" s="120"/>
      <c r="J1204" s="120"/>
      <c r="K1204" s="120"/>
      <c r="L1204" s="120"/>
      <c r="M1204" s="120"/>
    </row>
    <row r="1205" spans="2:13">
      <c r="B1205" s="120"/>
      <c r="C1205" s="120"/>
      <c r="D1205" s="120"/>
      <c r="E1205" s="120"/>
      <c r="F1205" s="120"/>
      <c r="G1205" s="120"/>
      <c r="H1205" s="120"/>
      <c r="I1205" s="120"/>
      <c r="J1205" s="120"/>
      <c r="K1205" s="120"/>
      <c r="L1205" s="120"/>
      <c r="M1205" s="120"/>
    </row>
    <row r="1206" spans="2:13">
      <c r="B1206" s="120"/>
      <c r="C1206" s="120"/>
      <c r="D1206" s="120"/>
      <c r="E1206" s="120"/>
      <c r="F1206" s="120"/>
      <c r="G1206" s="120"/>
      <c r="H1206" s="120"/>
      <c r="I1206" s="120"/>
      <c r="J1206" s="120"/>
      <c r="K1206" s="120"/>
      <c r="L1206" s="120"/>
      <c r="M1206" s="120"/>
    </row>
    <row r="1207" spans="2:13">
      <c r="B1207" s="120"/>
      <c r="C1207" s="120"/>
      <c r="D1207" s="120"/>
      <c r="E1207" s="120"/>
      <c r="F1207" s="120"/>
      <c r="G1207" s="120"/>
      <c r="H1207" s="120"/>
      <c r="I1207" s="120"/>
      <c r="J1207" s="120"/>
      <c r="K1207" s="120"/>
      <c r="L1207" s="120"/>
      <c r="M1207" s="120"/>
    </row>
    <row r="1208" spans="2:13">
      <c r="B1208" s="120"/>
      <c r="C1208" s="120"/>
      <c r="D1208" s="120"/>
      <c r="E1208" s="120"/>
      <c r="F1208" s="120"/>
      <c r="G1208" s="120"/>
      <c r="H1208" s="120"/>
      <c r="I1208" s="120"/>
      <c r="J1208" s="120"/>
      <c r="K1208" s="120"/>
      <c r="L1208" s="120"/>
      <c r="M1208" s="120"/>
    </row>
    <row r="1209" spans="2:13">
      <c r="B1209" s="120"/>
      <c r="C1209" s="120"/>
      <c r="D1209" s="120"/>
      <c r="E1209" s="120"/>
      <c r="F1209" s="120"/>
      <c r="G1209" s="120"/>
      <c r="H1209" s="120"/>
      <c r="I1209" s="120"/>
      <c r="J1209" s="120"/>
      <c r="K1209" s="120"/>
      <c r="L1209" s="120"/>
      <c r="M1209" s="120"/>
    </row>
    <row r="1210" spans="2:13">
      <c r="B1210" s="120"/>
      <c r="C1210" s="120"/>
      <c r="D1210" s="120"/>
      <c r="E1210" s="120"/>
      <c r="F1210" s="120"/>
      <c r="G1210" s="120"/>
      <c r="H1210" s="120"/>
      <c r="I1210" s="120"/>
      <c r="J1210" s="120"/>
      <c r="K1210" s="120"/>
      <c r="L1210" s="120"/>
      <c r="M1210" s="120"/>
    </row>
    <row r="1211" spans="2:13">
      <c r="B1211" s="120"/>
      <c r="C1211" s="120"/>
      <c r="D1211" s="120"/>
      <c r="E1211" s="120"/>
      <c r="F1211" s="120"/>
      <c r="G1211" s="120"/>
      <c r="H1211" s="120"/>
      <c r="I1211" s="120"/>
      <c r="J1211" s="120"/>
      <c r="K1211" s="120"/>
      <c r="L1211" s="120"/>
      <c r="M1211" s="120"/>
    </row>
    <row r="1212" spans="2:13">
      <c r="B1212" s="120"/>
      <c r="C1212" s="120"/>
      <c r="D1212" s="120"/>
      <c r="E1212" s="120"/>
      <c r="F1212" s="120"/>
      <c r="G1212" s="120"/>
      <c r="H1212" s="120"/>
      <c r="I1212" s="120"/>
      <c r="J1212" s="120"/>
      <c r="K1212" s="120"/>
      <c r="L1212" s="120"/>
      <c r="M1212" s="120"/>
    </row>
    <row r="1213" spans="2:13">
      <c r="B1213" s="120"/>
      <c r="C1213" s="120"/>
      <c r="D1213" s="120"/>
      <c r="E1213" s="120"/>
      <c r="F1213" s="120"/>
      <c r="G1213" s="120"/>
      <c r="H1213" s="120"/>
      <c r="I1213" s="120"/>
      <c r="J1213" s="120"/>
      <c r="K1213" s="120"/>
      <c r="L1213" s="120"/>
      <c r="M1213" s="120"/>
    </row>
    <row r="1214" spans="2:13">
      <c r="B1214" s="120"/>
      <c r="C1214" s="120"/>
      <c r="D1214" s="120"/>
      <c r="E1214" s="120"/>
      <c r="F1214" s="120"/>
      <c r="G1214" s="120"/>
      <c r="H1214" s="120"/>
      <c r="I1214" s="120"/>
      <c r="J1214" s="120"/>
      <c r="K1214" s="120"/>
      <c r="L1214" s="120"/>
      <c r="M1214" s="120"/>
    </row>
    <row r="1215" spans="2:13">
      <c r="B1215" s="120"/>
      <c r="C1215" s="120"/>
      <c r="D1215" s="120"/>
      <c r="E1215" s="120"/>
      <c r="F1215" s="120"/>
      <c r="G1215" s="120"/>
      <c r="H1215" s="120"/>
      <c r="I1215" s="120"/>
      <c r="J1215" s="120"/>
      <c r="K1215" s="120"/>
      <c r="L1215" s="120"/>
      <c r="M1215" s="120"/>
    </row>
    <row r="1216" spans="2:13">
      <c r="B1216" s="120"/>
      <c r="C1216" s="120"/>
      <c r="D1216" s="120"/>
      <c r="E1216" s="120"/>
      <c r="F1216" s="120"/>
      <c r="G1216" s="120"/>
      <c r="H1216" s="120"/>
      <c r="I1216" s="120"/>
      <c r="J1216" s="120"/>
      <c r="K1216" s="120"/>
      <c r="L1216" s="120"/>
      <c r="M1216" s="120"/>
    </row>
    <row r="1217" spans="2:13">
      <c r="B1217" s="120"/>
      <c r="C1217" s="120"/>
      <c r="D1217" s="120"/>
      <c r="E1217" s="120"/>
      <c r="F1217" s="120"/>
      <c r="G1217" s="120"/>
      <c r="H1217" s="120"/>
      <c r="I1217" s="120"/>
      <c r="J1217" s="120"/>
      <c r="K1217" s="120"/>
      <c r="L1217" s="120"/>
      <c r="M1217" s="120"/>
    </row>
    <row r="1218" spans="2:13">
      <c r="B1218" s="120"/>
      <c r="C1218" s="120"/>
      <c r="D1218" s="120"/>
      <c r="E1218" s="120"/>
      <c r="F1218" s="120"/>
      <c r="G1218" s="120"/>
      <c r="H1218" s="120"/>
      <c r="I1218" s="120"/>
      <c r="J1218" s="120"/>
      <c r="K1218" s="120"/>
      <c r="L1218" s="120"/>
      <c r="M1218" s="120"/>
    </row>
    <row r="1219" spans="2:13">
      <c r="B1219" s="120"/>
      <c r="C1219" s="120"/>
      <c r="D1219" s="120"/>
      <c r="E1219" s="120"/>
      <c r="F1219" s="120"/>
      <c r="G1219" s="120"/>
      <c r="H1219" s="120"/>
      <c r="I1219" s="120"/>
      <c r="J1219" s="120"/>
      <c r="K1219" s="120"/>
      <c r="L1219" s="120"/>
      <c r="M1219" s="120"/>
    </row>
    <row r="1220" spans="2:13">
      <c r="B1220" s="120"/>
      <c r="C1220" s="120"/>
      <c r="D1220" s="120"/>
      <c r="E1220" s="120"/>
      <c r="F1220" s="120"/>
      <c r="G1220" s="120"/>
      <c r="H1220" s="120"/>
      <c r="I1220" s="120"/>
      <c r="J1220" s="120"/>
      <c r="K1220" s="120"/>
      <c r="L1220" s="120"/>
      <c r="M1220" s="120"/>
    </row>
    <row r="1221" spans="2:13">
      <c r="B1221" s="120"/>
      <c r="C1221" s="120"/>
      <c r="D1221" s="120"/>
      <c r="E1221" s="120"/>
      <c r="F1221" s="120"/>
      <c r="G1221" s="120"/>
      <c r="H1221" s="120"/>
      <c r="I1221" s="120"/>
      <c r="J1221" s="120"/>
      <c r="K1221" s="120"/>
      <c r="L1221" s="120"/>
      <c r="M1221" s="120"/>
    </row>
    <row r="1222" spans="2:13">
      <c r="B1222" s="120"/>
      <c r="C1222" s="120"/>
      <c r="D1222" s="120"/>
      <c r="E1222" s="120"/>
      <c r="F1222" s="120"/>
      <c r="G1222" s="120"/>
      <c r="H1222" s="120"/>
      <c r="I1222" s="120"/>
      <c r="J1222" s="120"/>
      <c r="K1222" s="120"/>
      <c r="L1222" s="120"/>
      <c r="M1222" s="120"/>
    </row>
    <row r="1223" spans="2:13">
      <c r="B1223" s="120"/>
      <c r="C1223" s="120"/>
      <c r="D1223" s="120"/>
      <c r="E1223" s="120"/>
      <c r="F1223" s="120"/>
      <c r="G1223" s="120"/>
      <c r="H1223" s="120"/>
      <c r="I1223" s="120"/>
      <c r="J1223" s="120"/>
      <c r="K1223" s="120"/>
      <c r="L1223" s="120"/>
      <c r="M1223" s="120"/>
    </row>
    <row r="1224" spans="2:13">
      <c r="B1224" s="120"/>
      <c r="C1224" s="120"/>
      <c r="D1224" s="120"/>
      <c r="E1224" s="120"/>
      <c r="F1224" s="120"/>
      <c r="G1224" s="120"/>
      <c r="H1224" s="120"/>
      <c r="I1224" s="120"/>
      <c r="J1224" s="120"/>
      <c r="K1224" s="120"/>
      <c r="L1224" s="120"/>
      <c r="M1224" s="120"/>
    </row>
    <row r="1225" spans="2:13">
      <c r="B1225" s="120"/>
      <c r="C1225" s="120"/>
      <c r="D1225" s="120"/>
      <c r="E1225" s="120"/>
      <c r="F1225" s="120"/>
      <c r="G1225" s="120"/>
      <c r="H1225" s="120"/>
      <c r="I1225" s="120"/>
      <c r="J1225" s="120"/>
      <c r="K1225" s="120"/>
      <c r="L1225" s="120"/>
      <c r="M1225" s="120"/>
    </row>
    <row r="1226" spans="2:13">
      <c r="B1226" s="120"/>
      <c r="C1226" s="120"/>
      <c r="D1226" s="120"/>
      <c r="E1226" s="120"/>
      <c r="F1226" s="120"/>
      <c r="G1226" s="120"/>
      <c r="H1226" s="120"/>
      <c r="I1226" s="120"/>
      <c r="J1226" s="120"/>
      <c r="K1226" s="120"/>
      <c r="L1226" s="120"/>
      <c r="M1226" s="120"/>
    </row>
    <row r="1227" spans="2:13">
      <c r="B1227" s="120"/>
      <c r="C1227" s="120"/>
      <c r="D1227" s="120"/>
      <c r="E1227" s="120"/>
      <c r="F1227" s="120"/>
      <c r="G1227" s="120"/>
      <c r="H1227" s="120"/>
      <c r="I1227" s="120"/>
      <c r="J1227" s="120"/>
      <c r="K1227" s="120"/>
      <c r="L1227" s="120"/>
      <c r="M1227" s="120"/>
    </row>
    <row r="1228" spans="2:13">
      <c r="B1228" s="120"/>
      <c r="C1228" s="120"/>
      <c r="D1228" s="120"/>
      <c r="E1228" s="120"/>
      <c r="F1228" s="120"/>
      <c r="G1228" s="120"/>
      <c r="H1228" s="120"/>
      <c r="I1228" s="120"/>
      <c r="J1228" s="120"/>
      <c r="K1228" s="120"/>
      <c r="L1228" s="120"/>
      <c r="M1228" s="120"/>
    </row>
    <row r="1229" spans="2:13">
      <c r="B1229" s="120"/>
      <c r="C1229" s="120"/>
      <c r="D1229" s="120"/>
      <c r="E1229" s="120"/>
      <c r="F1229" s="120"/>
      <c r="G1229" s="120"/>
      <c r="H1229" s="120"/>
      <c r="I1229" s="120"/>
      <c r="J1229" s="120"/>
      <c r="K1229" s="120"/>
      <c r="L1229" s="120"/>
      <c r="M1229" s="120"/>
    </row>
    <row r="1230" spans="2:13">
      <c r="B1230" s="120"/>
      <c r="C1230" s="120"/>
      <c r="D1230" s="120"/>
      <c r="E1230" s="120"/>
      <c r="F1230" s="120"/>
      <c r="G1230" s="120"/>
      <c r="H1230" s="120"/>
      <c r="I1230" s="120"/>
      <c r="J1230" s="120"/>
      <c r="K1230" s="120"/>
      <c r="L1230" s="120"/>
      <c r="M1230" s="120"/>
    </row>
    <row r="1231" spans="2:13">
      <c r="B1231" s="120"/>
      <c r="C1231" s="120"/>
      <c r="D1231" s="120"/>
      <c r="E1231" s="120"/>
      <c r="F1231" s="120"/>
      <c r="G1231" s="120"/>
      <c r="H1231" s="120"/>
      <c r="I1231" s="120"/>
      <c r="J1231" s="120"/>
      <c r="K1231" s="120"/>
      <c r="L1231" s="120"/>
      <c r="M1231" s="120"/>
    </row>
    <row r="1232" spans="2:13">
      <c r="B1232" s="120"/>
      <c r="C1232" s="120"/>
      <c r="D1232" s="120"/>
      <c r="E1232" s="120"/>
      <c r="F1232" s="120"/>
      <c r="G1232" s="120"/>
      <c r="H1232" s="120"/>
      <c r="I1232" s="120"/>
      <c r="J1232" s="120"/>
      <c r="K1232" s="120"/>
      <c r="L1232" s="120"/>
      <c r="M1232" s="120"/>
    </row>
    <row r="1233" spans="2:13">
      <c r="B1233" s="120"/>
      <c r="C1233" s="120"/>
      <c r="D1233" s="120"/>
      <c r="E1233" s="120"/>
      <c r="F1233" s="120"/>
      <c r="G1233" s="120"/>
      <c r="H1233" s="120"/>
      <c r="I1233" s="120"/>
      <c r="J1233" s="120"/>
      <c r="K1233" s="120"/>
      <c r="L1233" s="120"/>
      <c r="M1233" s="120"/>
    </row>
    <row r="1234" spans="2:13">
      <c r="B1234" s="120"/>
      <c r="C1234" s="120"/>
      <c r="D1234" s="120"/>
      <c r="E1234" s="120"/>
      <c r="F1234" s="120"/>
      <c r="G1234" s="120"/>
      <c r="H1234" s="120"/>
      <c r="I1234" s="120"/>
      <c r="J1234" s="120"/>
      <c r="K1234" s="120"/>
      <c r="L1234" s="120"/>
      <c r="M1234" s="120"/>
    </row>
    <row r="1235" spans="2:13">
      <c r="B1235" s="120"/>
      <c r="C1235" s="120"/>
      <c r="D1235" s="120"/>
      <c r="E1235" s="120"/>
      <c r="F1235" s="120"/>
      <c r="G1235" s="120"/>
      <c r="H1235" s="120"/>
      <c r="I1235" s="120"/>
      <c r="J1235" s="120"/>
      <c r="K1235" s="120"/>
      <c r="L1235" s="120"/>
      <c r="M1235" s="120"/>
    </row>
    <row r="1236" spans="2:13">
      <c r="B1236" s="120"/>
      <c r="C1236" s="120"/>
      <c r="D1236" s="120"/>
      <c r="E1236" s="120"/>
      <c r="F1236" s="120"/>
      <c r="G1236" s="120"/>
      <c r="H1236" s="120"/>
      <c r="I1236" s="120"/>
      <c r="J1236" s="120"/>
      <c r="K1236" s="120"/>
      <c r="L1236" s="120"/>
      <c r="M1236" s="120"/>
    </row>
    <row r="1237" spans="2:13">
      <c r="B1237" s="120"/>
      <c r="C1237" s="120"/>
      <c r="D1237" s="120"/>
      <c r="E1237" s="120"/>
      <c r="F1237" s="120"/>
      <c r="G1237" s="120"/>
      <c r="H1237" s="120"/>
      <c r="I1237" s="120"/>
      <c r="J1237" s="120"/>
      <c r="K1237" s="120"/>
      <c r="L1237" s="120"/>
      <c r="M1237" s="120"/>
    </row>
    <row r="1238" spans="2:13">
      <c r="B1238" s="120"/>
      <c r="C1238" s="120"/>
      <c r="D1238" s="120"/>
      <c r="E1238" s="120"/>
      <c r="F1238" s="120"/>
      <c r="G1238" s="120"/>
      <c r="H1238" s="120"/>
      <c r="I1238" s="120"/>
      <c r="J1238" s="120"/>
      <c r="K1238" s="120"/>
      <c r="L1238" s="120"/>
      <c r="M1238" s="120"/>
    </row>
    <row r="1239" spans="2:13">
      <c r="B1239" s="120"/>
      <c r="C1239" s="120"/>
      <c r="D1239" s="120"/>
      <c r="E1239" s="120"/>
      <c r="F1239" s="120"/>
      <c r="G1239" s="120"/>
      <c r="H1239" s="120"/>
      <c r="I1239" s="120"/>
      <c r="J1239" s="120"/>
      <c r="K1239" s="120"/>
      <c r="L1239" s="120"/>
      <c r="M1239" s="120"/>
    </row>
    <row r="1240" spans="2:13">
      <c r="B1240" s="120"/>
      <c r="C1240" s="120"/>
      <c r="D1240" s="120"/>
      <c r="E1240" s="120"/>
      <c r="F1240" s="120"/>
      <c r="G1240" s="120"/>
      <c r="H1240" s="120"/>
      <c r="I1240" s="120"/>
      <c r="J1240" s="120"/>
      <c r="K1240" s="120"/>
      <c r="L1240" s="120"/>
      <c r="M1240" s="120"/>
    </row>
    <row r="1241" spans="2:13">
      <c r="B1241" s="120"/>
      <c r="C1241" s="120"/>
      <c r="D1241" s="120"/>
      <c r="E1241" s="120"/>
      <c r="F1241" s="120"/>
      <c r="G1241" s="120"/>
      <c r="H1241" s="120"/>
      <c r="I1241" s="120"/>
      <c r="J1241" s="120"/>
      <c r="K1241" s="120"/>
      <c r="L1241" s="120"/>
      <c r="M1241" s="120"/>
    </row>
    <row r="1242" spans="2:13">
      <c r="B1242" s="120"/>
      <c r="C1242" s="120"/>
      <c r="D1242" s="120"/>
      <c r="E1242" s="120"/>
      <c r="F1242" s="120"/>
      <c r="G1242" s="120"/>
      <c r="H1242" s="120"/>
      <c r="I1242" s="120"/>
      <c r="J1242" s="120"/>
      <c r="K1242" s="120"/>
      <c r="L1242" s="120"/>
      <c r="M1242" s="120"/>
    </row>
    <row r="1243" spans="2:13">
      <c r="B1243" s="120"/>
      <c r="C1243" s="120"/>
      <c r="D1243" s="120"/>
      <c r="E1243" s="120"/>
      <c r="F1243" s="120"/>
      <c r="G1243" s="120"/>
      <c r="H1243" s="120"/>
      <c r="I1243" s="120"/>
      <c r="J1243" s="120"/>
      <c r="K1243" s="120"/>
      <c r="L1243" s="120"/>
      <c r="M1243" s="120"/>
    </row>
    <row r="1244" spans="2:13">
      <c r="B1244" s="120"/>
      <c r="C1244" s="120"/>
      <c r="D1244" s="120"/>
      <c r="E1244" s="120"/>
      <c r="F1244" s="120"/>
      <c r="G1244" s="120"/>
      <c r="H1244" s="120"/>
      <c r="I1244" s="120"/>
      <c r="J1244" s="120"/>
      <c r="K1244" s="120"/>
      <c r="L1244" s="120"/>
      <c r="M1244" s="120"/>
    </row>
    <row r="1245" spans="2:13">
      <c r="B1245" s="120"/>
      <c r="C1245" s="120"/>
      <c r="D1245" s="120"/>
      <c r="E1245" s="120"/>
      <c r="F1245" s="120"/>
      <c r="G1245" s="120"/>
      <c r="H1245" s="120"/>
      <c r="I1245" s="120"/>
      <c r="J1245" s="120"/>
      <c r="K1245" s="120"/>
      <c r="L1245" s="120"/>
      <c r="M1245" s="120"/>
    </row>
    <row r="1246" spans="2:13">
      <c r="B1246" s="120"/>
      <c r="C1246" s="120"/>
      <c r="D1246" s="120"/>
      <c r="E1246" s="120"/>
      <c r="F1246" s="120"/>
      <c r="G1246" s="120"/>
      <c r="H1246" s="120"/>
      <c r="I1246" s="120"/>
      <c r="J1246" s="120"/>
      <c r="K1246" s="120"/>
      <c r="L1246" s="120"/>
      <c r="M1246" s="120"/>
    </row>
    <row r="1247" spans="2:13">
      <c r="B1247" s="120"/>
      <c r="C1247" s="120"/>
      <c r="D1247" s="120"/>
      <c r="E1247" s="120"/>
      <c r="F1247" s="120"/>
      <c r="G1247" s="120"/>
      <c r="H1247" s="120"/>
      <c r="I1247" s="120"/>
      <c r="J1247" s="120"/>
      <c r="K1247" s="120"/>
      <c r="L1247" s="120"/>
      <c r="M1247" s="120"/>
    </row>
    <row r="1248" spans="2:13">
      <c r="B1248" s="120"/>
      <c r="C1248" s="120"/>
      <c r="D1248" s="120"/>
      <c r="E1248" s="120"/>
      <c r="F1248" s="120"/>
      <c r="G1248" s="120"/>
      <c r="H1248" s="120"/>
      <c r="I1248" s="120"/>
      <c r="J1248" s="120"/>
      <c r="K1248" s="120"/>
      <c r="L1248" s="120"/>
      <c r="M1248" s="120"/>
    </row>
    <row r="1249" spans="2:13">
      <c r="B1249" s="120"/>
      <c r="C1249" s="120"/>
      <c r="D1249" s="120"/>
      <c r="E1249" s="120"/>
      <c r="F1249" s="120"/>
      <c r="G1249" s="120"/>
      <c r="H1249" s="120"/>
      <c r="I1249" s="120"/>
      <c r="J1249" s="120"/>
      <c r="K1249" s="120"/>
      <c r="L1249" s="120"/>
      <c r="M1249" s="120"/>
    </row>
    <row r="1250" spans="2:13">
      <c r="B1250" s="120"/>
      <c r="C1250" s="120"/>
      <c r="D1250" s="120"/>
      <c r="E1250" s="120"/>
      <c r="F1250" s="120"/>
      <c r="G1250" s="120"/>
      <c r="H1250" s="120"/>
      <c r="I1250" s="120"/>
      <c r="J1250" s="120"/>
      <c r="K1250" s="120"/>
      <c r="L1250" s="120"/>
      <c r="M1250" s="120"/>
    </row>
    <row r="1251" spans="2:13">
      <c r="B1251" s="120"/>
      <c r="C1251" s="120"/>
      <c r="D1251" s="120"/>
      <c r="E1251" s="120"/>
      <c r="F1251" s="120"/>
      <c r="G1251" s="120"/>
      <c r="H1251" s="120"/>
      <c r="I1251" s="120"/>
      <c r="J1251" s="120"/>
      <c r="K1251" s="120"/>
      <c r="L1251" s="120"/>
      <c r="M1251" s="120"/>
    </row>
    <row r="1252" spans="2:13">
      <c r="B1252" s="120"/>
      <c r="C1252" s="120"/>
      <c r="D1252" s="120"/>
      <c r="E1252" s="120"/>
      <c r="F1252" s="120"/>
      <c r="G1252" s="120"/>
      <c r="H1252" s="120"/>
      <c r="I1252" s="120"/>
      <c r="J1252" s="120"/>
      <c r="K1252" s="120"/>
      <c r="L1252" s="120"/>
      <c r="M1252" s="120"/>
    </row>
    <row r="1253" spans="2:13">
      <c r="B1253" s="120"/>
      <c r="C1253" s="120"/>
      <c r="D1253" s="120"/>
      <c r="E1253" s="120"/>
      <c r="F1253" s="120"/>
      <c r="G1253" s="120"/>
      <c r="H1253" s="120"/>
      <c r="I1253" s="120"/>
      <c r="J1253" s="120"/>
      <c r="K1253" s="120"/>
      <c r="L1253" s="120"/>
      <c r="M1253" s="120"/>
    </row>
    <row r="1254" spans="2:13">
      <c r="B1254" s="120"/>
      <c r="C1254" s="120"/>
      <c r="D1254" s="120"/>
      <c r="E1254" s="120"/>
      <c r="F1254" s="120"/>
      <c r="G1254" s="120"/>
      <c r="H1254" s="120"/>
      <c r="I1254" s="120"/>
      <c r="J1254" s="120"/>
      <c r="K1254" s="120"/>
      <c r="L1254" s="120"/>
      <c r="M1254" s="120"/>
    </row>
    <row r="1255" spans="2:13">
      <c r="B1255" s="120"/>
      <c r="C1255" s="120"/>
      <c r="D1255" s="120"/>
      <c r="E1255" s="120"/>
      <c r="F1255" s="120"/>
      <c r="G1255" s="120"/>
      <c r="H1255" s="120"/>
      <c r="I1255" s="120"/>
      <c r="J1255" s="120"/>
      <c r="K1255" s="120"/>
      <c r="L1255" s="120"/>
      <c r="M1255" s="120"/>
    </row>
    <row r="1256" spans="2:13">
      <c r="B1256" s="120"/>
      <c r="C1256" s="120"/>
      <c r="D1256" s="120"/>
      <c r="E1256" s="120"/>
      <c r="F1256" s="120"/>
      <c r="G1256" s="120"/>
      <c r="H1256" s="120"/>
      <c r="I1256" s="120"/>
      <c r="J1256" s="120"/>
      <c r="K1256" s="120"/>
      <c r="L1256" s="120"/>
      <c r="M1256" s="120"/>
    </row>
    <row r="1257" spans="2:13">
      <c r="B1257" s="120"/>
      <c r="C1257" s="120"/>
      <c r="D1257" s="120"/>
      <c r="E1257" s="120"/>
      <c r="F1257" s="120"/>
      <c r="G1257" s="120"/>
      <c r="H1257" s="120"/>
      <c r="I1257" s="120"/>
      <c r="J1257" s="120"/>
      <c r="K1257" s="120"/>
      <c r="L1257" s="120"/>
      <c r="M1257" s="120"/>
    </row>
    <row r="1258" spans="2:13">
      <c r="B1258" s="120"/>
      <c r="C1258" s="120"/>
      <c r="D1258" s="120"/>
      <c r="E1258" s="120"/>
      <c r="F1258" s="120"/>
      <c r="G1258" s="120"/>
      <c r="H1258" s="120"/>
      <c r="I1258" s="120"/>
      <c r="J1258" s="120"/>
      <c r="K1258" s="120"/>
      <c r="L1258" s="120"/>
      <c r="M1258" s="120"/>
    </row>
    <row r="1259" spans="2:13">
      <c r="B1259" s="120"/>
      <c r="C1259" s="120"/>
      <c r="D1259" s="120"/>
      <c r="E1259" s="120"/>
      <c r="F1259" s="120"/>
      <c r="G1259" s="120"/>
      <c r="H1259" s="120"/>
      <c r="I1259" s="120"/>
      <c r="J1259" s="120"/>
      <c r="K1259" s="120"/>
      <c r="L1259" s="120"/>
      <c r="M1259" s="120"/>
    </row>
    <row r="1260" spans="2:13">
      <c r="B1260" s="120"/>
      <c r="C1260" s="120"/>
      <c r="D1260" s="120"/>
      <c r="E1260" s="120"/>
      <c r="F1260" s="120"/>
      <c r="G1260" s="120"/>
      <c r="H1260" s="120"/>
      <c r="I1260" s="120"/>
      <c r="J1260" s="120"/>
      <c r="K1260" s="120"/>
      <c r="L1260" s="120"/>
      <c r="M1260" s="120"/>
    </row>
    <row r="1261" spans="2:13">
      <c r="B1261" s="120"/>
      <c r="C1261" s="120"/>
      <c r="D1261" s="120"/>
      <c r="E1261" s="120"/>
      <c r="F1261" s="120"/>
      <c r="G1261" s="120"/>
      <c r="H1261" s="120"/>
      <c r="I1261" s="120"/>
      <c r="J1261" s="120"/>
      <c r="K1261" s="120"/>
      <c r="L1261" s="120"/>
      <c r="M1261" s="120"/>
    </row>
    <row r="1262" spans="2:13">
      <c r="B1262" s="120"/>
      <c r="C1262" s="120"/>
      <c r="D1262" s="120"/>
      <c r="E1262" s="120"/>
      <c r="F1262" s="120"/>
      <c r="G1262" s="120"/>
      <c r="H1262" s="120"/>
      <c r="I1262" s="120"/>
      <c r="J1262" s="120"/>
      <c r="K1262" s="120"/>
      <c r="L1262" s="120"/>
      <c r="M1262" s="120"/>
    </row>
    <row r="1263" spans="2:13">
      <c r="B1263" s="120"/>
      <c r="C1263" s="120"/>
      <c r="D1263" s="120"/>
      <c r="E1263" s="120"/>
      <c r="F1263" s="120"/>
      <c r="G1263" s="120"/>
      <c r="H1263" s="120"/>
      <c r="I1263" s="120"/>
      <c r="J1263" s="120"/>
      <c r="K1263" s="120"/>
      <c r="L1263" s="120"/>
      <c r="M1263" s="120"/>
    </row>
    <row r="1264" spans="2:13">
      <c r="B1264" s="120"/>
      <c r="C1264" s="120"/>
      <c r="D1264" s="120"/>
      <c r="E1264" s="120"/>
      <c r="F1264" s="120"/>
      <c r="G1264" s="120"/>
      <c r="H1264" s="120"/>
      <c r="I1264" s="120"/>
      <c r="J1264" s="120"/>
      <c r="K1264" s="120"/>
      <c r="L1264" s="120"/>
      <c r="M1264" s="120"/>
    </row>
    <row r="1265" spans="2:13">
      <c r="B1265" s="120"/>
      <c r="C1265" s="120"/>
      <c r="D1265" s="120"/>
      <c r="E1265" s="120"/>
      <c r="F1265" s="120"/>
      <c r="G1265" s="120"/>
      <c r="H1265" s="120"/>
      <c r="I1265" s="120"/>
      <c r="J1265" s="120"/>
      <c r="K1265" s="120"/>
      <c r="L1265" s="120"/>
      <c r="M1265" s="120"/>
    </row>
    <row r="1266" spans="2:13">
      <c r="B1266" s="120"/>
      <c r="C1266" s="120"/>
      <c r="D1266" s="120"/>
      <c r="E1266" s="120"/>
      <c r="F1266" s="120"/>
      <c r="G1266" s="120"/>
      <c r="H1266" s="120"/>
      <c r="I1266" s="120"/>
      <c r="J1266" s="120"/>
      <c r="K1266" s="120"/>
      <c r="L1266" s="120"/>
      <c r="M1266" s="120"/>
    </row>
    <row r="1267" spans="2:13">
      <c r="B1267" s="120"/>
      <c r="C1267" s="120"/>
      <c r="D1267" s="120"/>
      <c r="E1267" s="120"/>
      <c r="F1267" s="120"/>
      <c r="G1267" s="120"/>
      <c r="H1267" s="120"/>
      <c r="I1267" s="120"/>
      <c r="J1267" s="120"/>
      <c r="K1267" s="120"/>
      <c r="L1267" s="120"/>
      <c r="M1267" s="120"/>
    </row>
    <row r="1268" spans="2:13">
      <c r="B1268" s="120"/>
      <c r="C1268" s="120"/>
      <c r="D1268" s="120"/>
      <c r="E1268" s="120"/>
      <c r="F1268" s="120"/>
      <c r="G1268" s="120"/>
      <c r="H1268" s="120"/>
      <c r="I1268" s="120"/>
      <c r="J1268" s="120"/>
      <c r="K1268" s="120"/>
      <c r="L1268" s="120"/>
      <c r="M1268" s="120"/>
    </row>
    <row r="1269" spans="2:13">
      <c r="B1269" s="120"/>
      <c r="C1269" s="120"/>
      <c r="D1269" s="120"/>
      <c r="E1269" s="120"/>
      <c r="F1269" s="120"/>
      <c r="G1269" s="120"/>
      <c r="H1269" s="120"/>
      <c r="I1269" s="120"/>
      <c r="J1269" s="120"/>
      <c r="K1269" s="120"/>
      <c r="L1269" s="120"/>
      <c r="M1269" s="120"/>
    </row>
    <row r="1270" spans="2:13">
      <c r="B1270" s="120"/>
      <c r="C1270" s="120"/>
      <c r="D1270" s="120"/>
      <c r="E1270" s="120"/>
      <c r="F1270" s="120"/>
      <c r="G1270" s="120"/>
      <c r="H1270" s="120"/>
      <c r="I1270" s="120"/>
      <c r="J1270" s="120"/>
      <c r="K1270" s="120"/>
      <c r="L1270" s="120"/>
      <c r="M1270" s="120"/>
    </row>
    <row r="1271" spans="2:13">
      <c r="B1271" s="120"/>
      <c r="C1271" s="120"/>
      <c r="D1271" s="120"/>
      <c r="E1271" s="120"/>
      <c r="F1271" s="120"/>
      <c r="G1271" s="120"/>
      <c r="H1271" s="120"/>
      <c r="I1271" s="120"/>
      <c r="J1271" s="120"/>
      <c r="K1271" s="120"/>
      <c r="L1271" s="120"/>
      <c r="M1271" s="120"/>
    </row>
    <row r="1272" spans="2:13">
      <c r="B1272" s="120"/>
      <c r="C1272" s="120"/>
      <c r="D1272" s="120"/>
      <c r="E1272" s="120"/>
      <c r="F1272" s="120"/>
      <c r="G1272" s="120"/>
      <c r="H1272" s="120"/>
      <c r="I1272" s="120"/>
      <c r="J1272" s="120"/>
      <c r="K1272" s="120"/>
      <c r="L1272" s="120"/>
      <c r="M1272" s="120"/>
    </row>
    <row r="1273" spans="2:13">
      <c r="B1273" s="120"/>
      <c r="C1273" s="120"/>
      <c r="D1273" s="120"/>
      <c r="E1273" s="120"/>
      <c r="F1273" s="120"/>
      <c r="G1273" s="120"/>
      <c r="H1273" s="120"/>
      <c r="I1273" s="120"/>
      <c r="J1273" s="120"/>
      <c r="K1273" s="120"/>
      <c r="L1273" s="120"/>
      <c r="M1273" s="120"/>
    </row>
    <row r="1274" spans="2:13">
      <c r="B1274" s="120"/>
      <c r="C1274" s="120"/>
      <c r="D1274" s="120"/>
      <c r="E1274" s="120"/>
      <c r="F1274" s="120"/>
      <c r="G1274" s="120"/>
      <c r="H1274" s="120"/>
      <c r="I1274" s="120"/>
      <c r="J1274" s="120"/>
      <c r="K1274" s="120"/>
      <c r="L1274" s="120"/>
      <c r="M1274" s="120"/>
    </row>
    <row r="1275" spans="2:13">
      <c r="B1275" s="120"/>
      <c r="C1275" s="120"/>
      <c r="D1275" s="120"/>
      <c r="E1275" s="120"/>
      <c r="F1275" s="120"/>
      <c r="G1275" s="120"/>
      <c r="H1275" s="120"/>
      <c r="I1275" s="120"/>
      <c r="J1275" s="120"/>
      <c r="K1275" s="120"/>
      <c r="L1275" s="120"/>
      <c r="M1275" s="120"/>
    </row>
    <row r="1276" spans="2:13">
      <c r="B1276" s="120"/>
      <c r="C1276" s="120"/>
      <c r="D1276" s="120"/>
      <c r="E1276" s="120"/>
      <c r="F1276" s="120"/>
      <c r="G1276" s="120"/>
      <c r="H1276" s="120"/>
      <c r="I1276" s="120"/>
      <c r="J1276" s="120"/>
      <c r="K1276" s="120"/>
      <c r="L1276" s="120"/>
      <c r="M1276" s="120"/>
    </row>
    <row r="1277" spans="2:13">
      <c r="B1277" s="120"/>
      <c r="C1277" s="120"/>
      <c r="D1277" s="120"/>
      <c r="E1277" s="120"/>
      <c r="F1277" s="120"/>
      <c r="G1277" s="120"/>
      <c r="H1277" s="120"/>
      <c r="I1277" s="120"/>
      <c r="J1277" s="120"/>
      <c r="K1277" s="120"/>
      <c r="L1277" s="120"/>
      <c r="M1277" s="120"/>
    </row>
    <row r="1278" spans="2:13">
      <c r="B1278" s="120"/>
      <c r="C1278" s="120"/>
      <c r="D1278" s="120"/>
      <c r="E1278" s="120"/>
      <c r="F1278" s="120"/>
      <c r="G1278" s="120"/>
      <c r="H1278" s="120"/>
      <c r="I1278" s="120"/>
      <c r="J1278" s="120"/>
      <c r="K1278" s="120"/>
      <c r="L1278" s="120"/>
      <c r="M1278" s="120"/>
    </row>
    <row r="1279" spans="2:13">
      <c r="B1279" s="120"/>
      <c r="C1279" s="120"/>
      <c r="D1279" s="120"/>
      <c r="E1279" s="120"/>
      <c r="F1279" s="120"/>
      <c r="G1279" s="120"/>
      <c r="H1279" s="120"/>
      <c r="I1279" s="120"/>
      <c r="J1279" s="120"/>
      <c r="K1279" s="120"/>
      <c r="L1279" s="120"/>
      <c r="M1279" s="120"/>
    </row>
    <row r="1280" spans="2:13">
      <c r="B1280" s="120"/>
      <c r="C1280" s="120"/>
      <c r="D1280" s="120"/>
      <c r="E1280" s="120"/>
      <c r="F1280" s="120"/>
      <c r="G1280" s="120"/>
      <c r="H1280" s="120"/>
      <c r="I1280" s="120"/>
      <c r="J1280" s="120"/>
      <c r="K1280" s="120"/>
      <c r="L1280" s="120"/>
      <c r="M1280" s="120"/>
    </row>
    <row r="1281" spans="2:13">
      <c r="B1281" s="120"/>
      <c r="C1281" s="120"/>
      <c r="D1281" s="120"/>
      <c r="E1281" s="120"/>
      <c r="F1281" s="120"/>
      <c r="G1281" s="120"/>
      <c r="H1281" s="120"/>
      <c r="I1281" s="120"/>
      <c r="J1281" s="120"/>
      <c r="K1281" s="120"/>
      <c r="L1281" s="120"/>
      <c r="M1281" s="120"/>
    </row>
    <row r="1282" spans="2:13">
      <c r="B1282" s="120"/>
      <c r="C1282" s="120"/>
      <c r="D1282" s="120"/>
      <c r="E1282" s="120"/>
      <c r="F1282" s="120"/>
      <c r="G1282" s="120"/>
      <c r="H1282" s="120"/>
      <c r="I1282" s="120"/>
      <c r="J1282" s="120"/>
      <c r="K1282" s="120"/>
      <c r="L1282" s="120"/>
      <c r="M1282" s="120"/>
    </row>
    <row r="1283" spans="2:13">
      <c r="B1283" s="120"/>
      <c r="C1283" s="120"/>
      <c r="D1283" s="120"/>
      <c r="E1283" s="120"/>
      <c r="F1283" s="120"/>
      <c r="G1283" s="120"/>
      <c r="H1283" s="120"/>
      <c r="I1283" s="120"/>
      <c r="J1283" s="120"/>
      <c r="K1283" s="120"/>
      <c r="L1283" s="120"/>
      <c r="M1283" s="120"/>
    </row>
    <row r="1284" spans="2:13">
      <c r="B1284" s="120"/>
      <c r="C1284" s="120"/>
      <c r="D1284" s="120"/>
      <c r="E1284" s="120"/>
      <c r="F1284" s="120"/>
      <c r="G1284" s="120"/>
      <c r="H1284" s="120"/>
      <c r="I1284" s="120"/>
      <c r="J1284" s="120"/>
      <c r="K1284" s="120"/>
      <c r="L1284" s="120"/>
      <c r="M1284" s="120"/>
    </row>
    <row r="1285" spans="2:13">
      <c r="B1285" s="120"/>
      <c r="C1285" s="120"/>
      <c r="D1285" s="120"/>
      <c r="E1285" s="120"/>
      <c r="F1285" s="120"/>
      <c r="G1285" s="120"/>
      <c r="H1285" s="120"/>
      <c r="I1285" s="120"/>
      <c r="J1285" s="120"/>
      <c r="K1285" s="120"/>
      <c r="L1285" s="120"/>
      <c r="M1285" s="120"/>
    </row>
    <row r="1286" spans="2:13">
      <c r="B1286" s="120"/>
      <c r="C1286" s="120"/>
      <c r="D1286" s="120"/>
      <c r="E1286" s="120"/>
      <c r="F1286" s="120"/>
      <c r="G1286" s="120"/>
      <c r="H1286" s="120"/>
      <c r="I1286" s="120"/>
      <c r="J1286" s="120"/>
      <c r="K1286" s="120"/>
      <c r="L1286" s="120"/>
      <c r="M1286" s="120"/>
    </row>
    <row r="1287" spans="2:13">
      <c r="B1287" s="120"/>
      <c r="C1287" s="120"/>
      <c r="D1287" s="120"/>
      <c r="E1287" s="120"/>
      <c r="F1287" s="120"/>
      <c r="G1287" s="120"/>
      <c r="H1287" s="120"/>
      <c r="I1287" s="120"/>
      <c r="J1287" s="120"/>
      <c r="K1287" s="120"/>
      <c r="L1287" s="120"/>
      <c r="M1287" s="120"/>
    </row>
    <row r="1288" spans="2:13">
      <c r="B1288" s="120"/>
      <c r="C1288" s="120"/>
      <c r="D1288" s="120"/>
      <c r="E1288" s="120"/>
      <c r="F1288" s="120"/>
      <c r="G1288" s="120"/>
      <c r="H1288" s="120"/>
      <c r="I1288" s="120"/>
      <c r="J1288" s="120"/>
      <c r="K1288" s="120"/>
      <c r="L1288" s="120"/>
      <c r="M1288" s="120"/>
    </row>
    <row r="1289" spans="2:13">
      <c r="B1289" s="120"/>
      <c r="C1289" s="120"/>
      <c r="D1289" s="120"/>
      <c r="E1289" s="120"/>
      <c r="F1289" s="120"/>
      <c r="G1289" s="120"/>
      <c r="H1289" s="120"/>
      <c r="I1289" s="120"/>
      <c r="J1289" s="120"/>
      <c r="K1289" s="120"/>
      <c r="L1289" s="120"/>
      <c r="M1289" s="120"/>
    </row>
    <row r="1290" spans="2:13">
      <c r="B1290" s="120"/>
      <c r="C1290" s="120"/>
      <c r="D1290" s="120"/>
      <c r="E1290" s="120"/>
      <c r="F1290" s="120"/>
      <c r="G1290" s="120"/>
      <c r="H1290" s="120"/>
      <c r="I1290" s="120"/>
      <c r="J1290" s="120"/>
      <c r="K1290" s="120"/>
      <c r="L1290" s="120"/>
      <c r="M1290" s="120"/>
    </row>
    <row r="1291" spans="2:13">
      <c r="B1291" s="120"/>
      <c r="C1291" s="120"/>
      <c r="D1291" s="120"/>
      <c r="E1291" s="120"/>
      <c r="F1291" s="120"/>
      <c r="G1291" s="120"/>
      <c r="H1291" s="120"/>
      <c r="I1291" s="120"/>
      <c r="J1291" s="120"/>
      <c r="K1291" s="120"/>
      <c r="L1291" s="120"/>
      <c r="M1291" s="120"/>
    </row>
    <row r="1292" spans="2:13">
      <c r="B1292" s="120"/>
      <c r="C1292" s="120"/>
      <c r="D1292" s="120"/>
      <c r="E1292" s="120"/>
      <c r="F1292" s="120"/>
      <c r="G1292" s="120"/>
      <c r="H1292" s="120"/>
      <c r="I1292" s="120"/>
      <c r="J1292" s="120"/>
      <c r="K1292" s="120"/>
      <c r="L1292" s="120"/>
      <c r="M1292" s="120"/>
    </row>
    <row r="1293" spans="2:13">
      <c r="B1293" s="120"/>
      <c r="C1293" s="120"/>
      <c r="D1293" s="120"/>
      <c r="E1293" s="120"/>
      <c r="F1293" s="120"/>
      <c r="G1293" s="120"/>
      <c r="H1293" s="120"/>
      <c r="I1293" s="120"/>
      <c r="J1293" s="120"/>
      <c r="K1293" s="120"/>
      <c r="L1293" s="120"/>
      <c r="M1293" s="120"/>
    </row>
    <row r="1294" spans="2:13">
      <c r="B1294" s="120"/>
      <c r="C1294" s="120"/>
      <c r="D1294" s="120"/>
      <c r="E1294" s="120"/>
      <c r="F1294" s="120"/>
      <c r="G1294" s="120"/>
      <c r="H1294" s="120"/>
      <c r="I1294" s="120"/>
      <c r="J1294" s="120"/>
      <c r="K1294" s="120"/>
      <c r="L1294" s="120"/>
      <c r="M1294" s="120"/>
    </row>
    <row r="1295" spans="2:13">
      <c r="B1295" s="120"/>
      <c r="C1295" s="120"/>
      <c r="D1295" s="120"/>
      <c r="E1295" s="120"/>
      <c r="F1295" s="120"/>
      <c r="G1295" s="120"/>
      <c r="H1295" s="120"/>
      <c r="I1295" s="120"/>
      <c r="J1295" s="120"/>
      <c r="K1295" s="120"/>
      <c r="L1295" s="120"/>
      <c r="M1295" s="120"/>
    </row>
    <row r="1296" spans="2:13">
      <c r="B1296" s="120"/>
      <c r="C1296" s="120"/>
      <c r="D1296" s="120"/>
      <c r="E1296" s="120"/>
      <c r="F1296" s="120"/>
      <c r="G1296" s="120"/>
      <c r="H1296" s="120"/>
      <c r="I1296" s="120"/>
      <c r="J1296" s="120"/>
      <c r="K1296" s="120"/>
      <c r="L1296" s="120"/>
      <c r="M1296" s="120"/>
    </row>
    <row r="1297" spans="2:13">
      <c r="B1297" s="120"/>
      <c r="C1297" s="120"/>
      <c r="D1297" s="120"/>
      <c r="E1297" s="120"/>
      <c r="F1297" s="120"/>
      <c r="G1297" s="120"/>
      <c r="H1297" s="120"/>
      <c r="I1297" s="120"/>
      <c r="J1297" s="120"/>
      <c r="K1297" s="120"/>
      <c r="L1297" s="120"/>
      <c r="M1297" s="120"/>
    </row>
    <row r="1298" spans="2:13">
      <c r="B1298" s="120"/>
      <c r="C1298" s="120"/>
      <c r="D1298" s="120"/>
      <c r="E1298" s="120"/>
      <c r="F1298" s="120"/>
      <c r="G1298" s="120"/>
      <c r="H1298" s="120"/>
      <c r="I1298" s="120"/>
      <c r="J1298" s="120"/>
      <c r="K1298" s="120"/>
      <c r="L1298" s="120"/>
      <c r="M1298" s="120"/>
    </row>
    <row r="1299" spans="2:13">
      <c r="B1299" s="120"/>
      <c r="C1299" s="120"/>
      <c r="D1299" s="120"/>
      <c r="E1299" s="120"/>
      <c r="F1299" s="120"/>
      <c r="G1299" s="120"/>
      <c r="H1299" s="120"/>
      <c r="I1299" s="120"/>
      <c r="J1299" s="120"/>
      <c r="K1299" s="120"/>
      <c r="L1299" s="120"/>
      <c r="M1299" s="120"/>
    </row>
    <row r="1300" spans="2:13">
      <c r="B1300" s="120"/>
      <c r="C1300" s="120"/>
      <c r="D1300" s="120"/>
      <c r="E1300" s="120"/>
      <c r="F1300" s="120"/>
      <c r="G1300" s="120"/>
      <c r="H1300" s="120"/>
      <c r="I1300" s="120"/>
      <c r="J1300" s="120"/>
      <c r="K1300" s="120"/>
      <c r="L1300" s="120"/>
      <c r="M1300" s="120"/>
    </row>
    <row r="1301" spans="2:13">
      <c r="B1301" s="120"/>
      <c r="C1301" s="120"/>
      <c r="D1301" s="120"/>
      <c r="E1301" s="120"/>
      <c r="F1301" s="120"/>
      <c r="G1301" s="120"/>
      <c r="H1301" s="120"/>
      <c r="I1301" s="120"/>
      <c r="J1301" s="120"/>
      <c r="K1301" s="120"/>
      <c r="L1301" s="120"/>
      <c r="M1301" s="120"/>
    </row>
    <row r="1302" spans="2:13">
      <c r="B1302" s="120"/>
      <c r="C1302" s="120"/>
      <c r="D1302" s="120"/>
      <c r="E1302" s="120"/>
      <c r="F1302" s="120"/>
      <c r="G1302" s="120"/>
      <c r="H1302" s="120"/>
      <c r="I1302" s="120"/>
      <c r="J1302" s="120"/>
      <c r="K1302" s="120"/>
      <c r="L1302" s="120"/>
      <c r="M1302" s="120"/>
    </row>
    <row r="1303" spans="2:13">
      <c r="B1303" s="120"/>
      <c r="C1303" s="120"/>
      <c r="D1303" s="120"/>
      <c r="E1303" s="120"/>
      <c r="F1303" s="120"/>
      <c r="G1303" s="120"/>
      <c r="H1303" s="120"/>
      <c r="I1303" s="120"/>
      <c r="J1303" s="120"/>
      <c r="K1303" s="120"/>
      <c r="L1303" s="120"/>
      <c r="M1303" s="120"/>
    </row>
    <row r="1304" spans="2:13">
      <c r="B1304" s="120"/>
      <c r="C1304" s="120"/>
      <c r="D1304" s="120"/>
      <c r="E1304" s="120"/>
      <c r="F1304" s="120"/>
      <c r="G1304" s="120"/>
      <c r="H1304" s="120"/>
      <c r="I1304" s="120"/>
      <c r="J1304" s="120"/>
      <c r="K1304" s="120"/>
      <c r="L1304" s="120"/>
      <c r="M1304" s="120"/>
    </row>
    <row r="1305" spans="2:13">
      <c r="B1305" s="120"/>
      <c r="C1305" s="120"/>
      <c r="D1305" s="120"/>
      <c r="E1305" s="120"/>
      <c r="F1305" s="120"/>
      <c r="G1305" s="120"/>
      <c r="H1305" s="120"/>
      <c r="I1305" s="120"/>
      <c r="J1305" s="120"/>
      <c r="K1305" s="120"/>
      <c r="L1305" s="120"/>
      <c r="M1305" s="120"/>
    </row>
    <row r="1306" spans="2:13">
      <c r="B1306" s="120"/>
      <c r="C1306" s="120"/>
      <c r="D1306" s="120"/>
      <c r="E1306" s="120"/>
      <c r="F1306" s="120"/>
      <c r="G1306" s="120"/>
      <c r="H1306" s="120"/>
      <c r="I1306" s="120"/>
      <c r="J1306" s="120"/>
      <c r="K1306" s="120"/>
      <c r="L1306" s="120"/>
      <c r="M1306" s="120"/>
    </row>
    <row r="1307" spans="2:13">
      <c r="B1307" s="120"/>
      <c r="C1307" s="120"/>
      <c r="D1307" s="120"/>
      <c r="E1307" s="120"/>
      <c r="F1307" s="120"/>
      <c r="G1307" s="120"/>
      <c r="H1307" s="120"/>
      <c r="I1307" s="120"/>
      <c r="J1307" s="120"/>
      <c r="K1307" s="120"/>
      <c r="L1307" s="120"/>
      <c r="M1307" s="120"/>
    </row>
    <row r="1308" spans="2:13">
      <c r="B1308" s="120"/>
      <c r="C1308" s="120"/>
      <c r="D1308" s="120"/>
      <c r="E1308" s="120"/>
      <c r="F1308" s="120"/>
      <c r="G1308" s="120"/>
      <c r="H1308" s="120"/>
      <c r="I1308" s="120"/>
      <c r="J1308" s="120"/>
      <c r="K1308" s="120"/>
      <c r="L1308" s="120"/>
      <c r="M1308" s="120"/>
    </row>
    <row r="1309" spans="2:13">
      <c r="B1309" s="120"/>
      <c r="C1309" s="120"/>
      <c r="D1309" s="120"/>
      <c r="E1309" s="120"/>
      <c r="F1309" s="120"/>
      <c r="G1309" s="120"/>
      <c r="H1309" s="120"/>
      <c r="I1309" s="120"/>
      <c r="J1309" s="120"/>
      <c r="K1309" s="120"/>
      <c r="L1309" s="120"/>
      <c r="M1309" s="120"/>
    </row>
    <row r="1310" spans="2:13">
      <c r="B1310" s="120"/>
      <c r="C1310" s="120"/>
      <c r="D1310" s="120"/>
      <c r="E1310" s="120"/>
      <c r="F1310" s="120"/>
      <c r="G1310" s="120"/>
      <c r="H1310" s="120"/>
      <c r="I1310" s="120"/>
      <c r="J1310" s="120"/>
      <c r="K1310" s="120"/>
      <c r="L1310" s="120"/>
      <c r="M1310" s="120"/>
    </row>
    <row r="1311" spans="2:13">
      <c r="B1311" s="120"/>
      <c r="C1311" s="120"/>
      <c r="D1311" s="120"/>
      <c r="E1311" s="120"/>
      <c r="F1311" s="120"/>
      <c r="G1311" s="120"/>
      <c r="H1311" s="120"/>
      <c r="I1311" s="120"/>
      <c r="J1311" s="120"/>
      <c r="K1311" s="120"/>
      <c r="L1311" s="120"/>
      <c r="M1311" s="120"/>
    </row>
    <row r="1312" spans="2:13">
      <c r="B1312" s="120"/>
      <c r="C1312" s="120"/>
      <c r="D1312" s="120"/>
      <c r="E1312" s="120"/>
      <c r="F1312" s="120"/>
      <c r="G1312" s="120"/>
      <c r="H1312" s="120"/>
      <c r="I1312" s="120"/>
      <c r="J1312" s="120"/>
      <c r="K1312" s="120"/>
      <c r="L1312" s="120"/>
      <c r="M1312" s="120"/>
    </row>
    <row r="1313" spans="2:13">
      <c r="B1313" s="120"/>
      <c r="C1313" s="120"/>
      <c r="D1313" s="120"/>
      <c r="E1313" s="120"/>
      <c r="F1313" s="120"/>
      <c r="G1313" s="120"/>
      <c r="H1313" s="120"/>
      <c r="I1313" s="120"/>
      <c r="J1313" s="120"/>
      <c r="K1313" s="120"/>
      <c r="L1313" s="120"/>
      <c r="M1313" s="120"/>
    </row>
    <row r="1314" spans="2:13">
      <c r="B1314" s="120"/>
      <c r="C1314" s="120"/>
      <c r="D1314" s="120"/>
      <c r="E1314" s="120"/>
      <c r="F1314" s="120"/>
      <c r="G1314" s="120"/>
      <c r="H1314" s="120"/>
      <c r="I1314" s="120"/>
      <c r="J1314" s="120"/>
      <c r="K1314" s="120"/>
      <c r="L1314" s="120"/>
      <c r="M1314" s="120"/>
    </row>
    <row r="1315" spans="2:13">
      <c r="B1315" s="120"/>
      <c r="C1315" s="120"/>
      <c r="D1315" s="120"/>
      <c r="E1315" s="120"/>
      <c r="F1315" s="120"/>
      <c r="G1315" s="120"/>
      <c r="H1315" s="120"/>
      <c r="I1315" s="120"/>
      <c r="J1315" s="120"/>
      <c r="K1315" s="120"/>
      <c r="L1315" s="120"/>
      <c r="M1315" s="120"/>
    </row>
    <row r="1316" spans="2:13">
      <c r="B1316" s="120"/>
      <c r="C1316" s="120"/>
      <c r="D1316" s="120"/>
      <c r="E1316" s="120"/>
      <c r="F1316" s="120"/>
      <c r="G1316" s="120"/>
      <c r="H1316" s="120"/>
      <c r="I1316" s="120"/>
      <c r="J1316" s="120"/>
      <c r="K1316" s="120"/>
      <c r="L1316" s="120"/>
      <c r="M1316" s="120"/>
    </row>
    <row r="1317" spans="2:13">
      <c r="B1317" s="120"/>
      <c r="C1317" s="120"/>
      <c r="D1317" s="120"/>
      <c r="E1317" s="120"/>
      <c r="F1317" s="120"/>
      <c r="G1317" s="120"/>
      <c r="H1317" s="120"/>
      <c r="I1317" s="120"/>
      <c r="J1317" s="120"/>
      <c r="K1317" s="120"/>
      <c r="L1317" s="120"/>
      <c r="M1317" s="120"/>
    </row>
    <row r="1318" spans="2:13">
      <c r="B1318" s="120"/>
      <c r="C1318" s="120"/>
      <c r="D1318" s="120"/>
      <c r="E1318" s="120"/>
      <c r="F1318" s="120"/>
      <c r="G1318" s="120"/>
      <c r="H1318" s="120"/>
      <c r="I1318" s="120"/>
      <c r="J1318" s="120"/>
      <c r="K1318" s="120"/>
      <c r="L1318" s="120"/>
      <c r="M1318" s="120"/>
    </row>
    <row r="1319" spans="2:13">
      <c r="B1319" s="120"/>
      <c r="C1319" s="120"/>
      <c r="D1319" s="120"/>
      <c r="E1319" s="120"/>
      <c r="F1319" s="120"/>
      <c r="G1319" s="120"/>
      <c r="H1319" s="120"/>
      <c r="I1319" s="120"/>
      <c r="J1319" s="120"/>
      <c r="K1319" s="120"/>
      <c r="L1319" s="120"/>
      <c r="M1319" s="120"/>
    </row>
    <row r="1320" spans="2:13">
      <c r="B1320" s="120"/>
      <c r="C1320" s="120"/>
      <c r="D1320" s="120"/>
      <c r="E1320" s="120"/>
      <c r="F1320" s="120"/>
      <c r="G1320" s="120"/>
      <c r="H1320" s="120"/>
      <c r="I1320" s="120"/>
      <c r="J1320" s="120"/>
      <c r="K1320" s="120"/>
      <c r="L1320" s="120"/>
      <c r="M1320" s="120"/>
    </row>
    <row r="1321" spans="2:13">
      <c r="B1321" s="120"/>
      <c r="C1321" s="120"/>
      <c r="D1321" s="120"/>
      <c r="E1321" s="120"/>
      <c r="F1321" s="120"/>
      <c r="G1321" s="120"/>
      <c r="H1321" s="120"/>
      <c r="I1321" s="120"/>
      <c r="J1321" s="120"/>
      <c r="K1321" s="120"/>
      <c r="L1321" s="120"/>
      <c r="M1321" s="120"/>
    </row>
    <row r="1322" spans="2:13">
      <c r="B1322" s="120"/>
      <c r="C1322" s="120"/>
      <c r="D1322" s="120"/>
      <c r="E1322" s="120"/>
      <c r="F1322" s="120"/>
      <c r="G1322" s="120"/>
      <c r="H1322" s="120"/>
      <c r="I1322" s="120"/>
      <c r="J1322" s="120"/>
      <c r="K1322" s="120"/>
      <c r="L1322" s="120"/>
      <c r="M1322" s="120"/>
    </row>
    <row r="1323" spans="2:13">
      <c r="B1323" s="120"/>
      <c r="C1323" s="120"/>
      <c r="D1323" s="120"/>
      <c r="E1323" s="120"/>
      <c r="F1323" s="120"/>
      <c r="G1323" s="120"/>
      <c r="H1323" s="120"/>
      <c r="I1323" s="120"/>
      <c r="J1323" s="120"/>
      <c r="K1323" s="120"/>
      <c r="L1323" s="120"/>
      <c r="M1323" s="120"/>
    </row>
    <row r="1324" spans="2:13">
      <c r="B1324" s="120"/>
      <c r="C1324" s="120"/>
      <c r="D1324" s="120"/>
      <c r="E1324" s="120"/>
      <c r="F1324" s="120"/>
      <c r="G1324" s="120"/>
      <c r="H1324" s="120"/>
      <c r="I1324" s="120"/>
      <c r="J1324" s="120"/>
      <c r="K1324" s="120"/>
      <c r="L1324" s="120"/>
      <c r="M1324" s="120"/>
    </row>
    <row r="1325" spans="2:13">
      <c r="B1325" s="120"/>
      <c r="C1325" s="120"/>
      <c r="D1325" s="120"/>
      <c r="E1325" s="120"/>
      <c r="F1325" s="120"/>
      <c r="G1325" s="120"/>
      <c r="H1325" s="120"/>
      <c r="I1325" s="120"/>
      <c r="J1325" s="120"/>
      <c r="K1325" s="120"/>
      <c r="L1325" s="120"/>
      <c r="M1325" s="120"/>
    </row>
    <row r="1326" spans="2:13">
      <c r="B1326" s="120"/>
      <c r="C1326" s="120"/>
      <c r="D1326" s="120"/>
      <c r="E1326" s="120"/>
      <c r="F1326" s="120"/>
      <c r="G1326" s="120"/>
      <c r="H1326" s="120"/>
      <c r="I1326" s="120"/>
      <c r="J1326" s="120"/>
      <c r="K1326" s="120"/>
      <c r="L1326" s="120"/>
      <c r="M1326" s="120"/>
    </row>
    <row r="1327" spans="2:13">
      <c r="B1327" s="120"/>
      <c r="C1327" s="120"/>
      <c r="D1327" s="120"/>
      <c r="E1327" s="120"/>
      <c r="F1327" s="120"/>
      <c r="G1327" s="120"/>
      <c r="H1327" s="120"/>
      <c r="I1327" s="120"/>
      <c r="J1327" s="120"/>
      <c r="K1327" s="120"/>
      <c r="L1327" s="120"/>
      <c r="M1327" s="120"/>
    </row>
    <row r="1328" spans="2:13">
      <c r="B1328" s="120"/>
      <c r="C1328" s="120"/>
      <c r="D1328" s="120"/>
      <c r="E1328" s="120"/>
      <c r="F1328" s="120"/>
      <c r="G1328" s="120"/>
      <c r="H1328" s="120"/>
      <c r="I1328" s="120"/>
      <c r="J1328" s="120"/>
      <c r="K1328" s="120"/>
      <c r="L1328" s="120"/>
      <c r="M1328" s="120"/>
    </row>
    <row r="1329" spans="2:13">
      <c r="B1329" s="120"/>
      <c r="C1329" s="120"/>
      <c r="D1329" s="120"/>
      <c r="E1329" s="120"/>
      <c r="F1329" s="120"/>
      <c r="G1329" s="120"/>
      <c r="H1329" s="120"/>
      <c r="I1329" s="120"/>
      <c r="J1329" s="120"/>
      <c r="K1329" s="120"/>
      <c r="L1329" s="120"/>
      <c r="M1329" s="120"/>
    </row>
    <row r="1330" spans="2:13">
      <c r="B1330" s="120"/>
      <c r="C1330" s="120"/>
      <c r="D1330" s="120"/>
      <c r="E1330" s="120"/>
      <c r="F1330" s="120"/>
      <c r="G1330" s="120"/>
      <c r="H1330" s="120"/>
      <c r="I1330" s="120"/>
      <c r="J1330" s="120"/>
      <c r="K1330" s="120"/>
      <c r="L1330" s="120"/>
      <c r="M1330" s="120"/>
    </row>
    <row r="1331" spans="2:13">
      <c r="B1331" s="120"/>
      <c r="C1331" s="120"/>
      <c r="D1331" s="120"/>
      <c r="E1331" s="120"/>
      <c r="F1331" s="120"/>
      <c r="G1331" s="120"/>
      <c r="H1331" s="120"/>
      <c r="I1331" s="120"/>
      <c r="J1331" s="120"/>
      <c r="K1331" s="120"/>
      <c r="L1331" s="120"/>
      <c r="M1331" s="120"/>
    </row>
    <row r="1332" spans="2:13">
      <c r="B1332" s="120"/>
      <c r="C1332" s="120"/>
      <c r="D1332" s="120"/>
      <c r="E1332" s="120"/>
      <c r="F1332" s="120"/>
      <c r="G1332" s="120"/>
      <c r="H1332" s="120"/>
      <c r="I1332" s="120"/>
      <c r="J1332" s="120"/>
      <c r="K1332" s="120"/>
      <c r="L1332" s="120"/>
      <c r="M1332" s="120"/>
    </row>
    <row r="1333" spans="2:13">
      <c r="B1333" s="120"/>
      <c r="C1333" s="120"/>
      <c r="D1333" s="120"/>
      <c r="E1333" s="120"/>
      <c r="F1333" s="120"/>
      <c r="G1333" s="120"/>
      <c r="H1333" s="120"/>
      <c r="I1333" s="120"/>
      <c r="J1333" s="120"/>
      <c r="K1333" s="120"/>
      <c r="L1333" s="120"/>
      <c r="M1333" s="120"/>
    </row>
    <row r="1334" spans="2:13">
      <c r="B1334" s="120"/>
      <c r="C1334" s="120"/>
      <c r="D1334" s="120"/>
      <c r="E1334" s="120"/>
      <c r="F1334" s="120"/>
      <c r="G1334" s="120"/>
      <c r="H1334" s="120"/>
      <c r="I1334" s="120"/>
      <c r="J1334" s="120"/>
      <c r="K1334" s="120"/>
      <c r="L1334" s="120"/>
      <c r="M1334" s="120"/>
    </row>
    <row r="1335" spans="2:13">
      <c r="B1335" s="120"/>
      <c r="C1335" s="120"/>
      <c r="D1335" s="120"/>
      <c r="E1335" s="120"/>
      <c r="F1335" s="120"/>
      <c r="G1335" s="120"/>
      <c r="H1335" s="120"/>
      <c r="I1335" s="120"/>
      <c r="J1335" s="120"/>
      <c r="K1335" s="120"/>
      <c r="L1335" s="120"/>
      <c r="M1335" s="120"/>
    </row>
    <row r="1336" spans="2:13">
      <c r="B1336" s="120"/>
      <c r="C1336" s="120"/>
      <c r="D1336" s="120"/>
      <c r="E1336" s="120"/>
      <c r="F1336" s="120"/>
      <c r="G1336" s="120"/>
      <c r="H1336" s="120"/>
      <c r="I1336" s="120"/>
      <c r="J1336" s="120"/>
      <c r="K1336" s="120"/>
      <c r="L1336" s="120"/>
      <c r="M1336" s="120"/>
    </row>
    <row r="1337" spans="2:13">
      <c r="B1337" s="120"/>
      <c r="C1337" s="120"/>
      <c r="D1337" s="120"/>
      <c r="E1337" s="120"/>
      <c r="F1337" s="120"/>
      <c r="G1337" s="120"/>
      <c r="H1337" s="120"/>
      <c r="I1337" s="120"/>
      <c r="J1337" s="120"/>
      <c r="K1337" s="120"/>
      <c r="L1337" s="120"/>
      <c r="M1337" s="120"/>
    </row>
    <row r="1338" spans="2:13">
      <c r="B1338" s="120"/>
      <c r="C1338" s="120"/>
      <c r="D1338" s="120"/>
      <c r="E1338" s="120"/>
      <c r="F1338" s="120"/>
      <c r="G1338" s="120"/>
      <c r="H1338" s="120"/>
      <c r="I1338" s="120"/>
      <c r="J1338" s="120"/>
      <c r="K1338" s="120"/>
      <c r="L1338" s="120"/>
      <c r="M1338" s="120"/>
    </row>
    <row r="1339" spans="2:13">
      <c r="B1339" s="120"/>
      <c r="C1339" s="120"/>
      <c r="D1339" s="120"/>
      <c r="E1339" s="120"/>
      <c r="F1339" s="120"/>
      <c r="G1339" s="120"/>
      <c r="H1339" s="120"/>
      <c r="I1339" s="120"/>
      <c r="J1339" s="120"/>
      <c r="K1339" s="120"/>
      <c r="L1339" s="120"/>
      <c r="M1339" s="120"/>
    </row>
    <row r="1340" spans="2:13">
      <c r="B1340" s="120"/>
      <c r="C1340" s="120"/>
      <c r="D1340" s="120"/>
      <c r="E1340" s="120"/>
      <c r="F1340" s="120"/>
      <c r="G1340" s="120"/>
      <c r="H1340" s="120"/>
      <c r="I1340" s="120"/>
      <c r="J1340" s="120"/>
      <c r="K1340" s="120"/>
      <c r="L1340" s="120"/>
      <c r="M1340" s="120"/>
    </row>
    <row r="1341" spans="2:13">
      <c r="B1341" s="120"/>
      <c r="C1341" s="120"/>
      <c r="D1341" s="120"/>
      <c r="E1341" s="120"/>
      <c r="F1341" s="120"/>
      <c r="G1341" s="120"/>
      <c r="H1341" s="120"/>
      <c r="I1341" s="120"/>
      <c r="J1341" s="120"/>
      <c r="K1341" s="120"/>
      <c r="L1341" s="120"/>
      <c r="M1341" s="120"/>
    </row>
    <row r="1342" spans="2:13">
      <c r="B1342" s="120"/>
      <c r="C1342" s="120"/>
      <c r="D1342" s="120"/>
      <c r="E1342" s="120"/>
      <c r="F1342" s="120"/>
      <c r="G1342" s="120"/>
      <c r="H1342" s="120"/>
      <c r="I1342" s="120"/>
      <c r="J1342" s="120"/>
      <c r="K1342" s="120"/>
      <c r="L1342" s="120"/>
      <c r="M1342" s="120"/>
    </row>
    <row r="1343" spans="2:13">
      <c r="B1343" s="120"/>
      <c r="C1343" s="120"/>
      <c r="D1343" s="120"/>
      <c r="E1343" s="120"/>
      <c r="F1343" s="120"/>
      <c r="G1343" s="120"/>
      <c r="H1343" s="120"/>
      <c r="I1343" s="120"/>
      <c r="J1343" s="120"/>
      <c r="K1343" s="120"/>
      <c r="L1343" s="120"/>
      <c r="M1343" s="120"/>
    </row>
    <row r="1344" spans="2:13">
      <c r="B1344" s="120"/>
      <c r="C1344" s="120"/>
      <c r="D1344" s="120"/>
      <c r="E1344" s="120"/>
      <c r="F1344" s="120"/>
      <c r="G1344" s="120"/>
      <c r="H1344" s="120"/>
      <c r="I1344" s="120"/>
      <c r="J1344" s="120"/>
      <c r="K1344" s="120"/>
      <c r="L1344" s="120"/>
      <c r="M1344" s="120"/>
    </row>
    <row r="1345" spans="2:13">
      <c r="B1345" s="120"/>
      <c r="C1345" s="120"/>
      <c r="D1345" s="120"/>
      <c r="E1345" s="120"/>
      <c r="F1345" s="120"/>
      <c r="G1345" s="120"/>
      <c r="H1345" s="120"/>
      <c r="I1345" s="120"/>
      <c r="J1345" s="120"/>
      <c r="K1345" s="120"/>
      <c r="L1345" s="120"/>
      <c r="M1345" s="120"/>
    </row>
    <row r="1346" spans="2:13">
      <c r="B1346" s="120"/>
      <c r="C1346" s="120"/>
      <c r="D1346" s="120"/>
      <c r="E1346" s="120"/>
      <c r="F1346" s="120"/>
      <c r="G1346" s="120"/>
      <c r="H1346" s="120"/>
      <c r="I1346" s="120"/>
      <c r="J1346" s="120"/>
      <c r="K1346" s="120"/>
      <c r="L1346" s="120"/>
      <c r="M1346" s="120"/>
    </row>
    <row r="1347" spans="2:13">
      <c r="B1347" s="120"/>
      <c r="C1347" s="120"/>
      <c r="D1347" s="120"/>
      <c r="E1347" s="120"/>
      <c r="F1347" s="120"/>
      <c r="G1347" s="120"/>
      <c r="H1347" s="120"/>
      <c r="I1347" s="120"/>
      <c r="J1347" s="120"/>
      <c r="K1347" s="120"/>
      <c r="L1347" s="120"/>
      <c r="M1347" s="120"/>
    </row>
    <row r="1348" spans="2:13">
      <c r="B1348" s="120"/>
      <c r="C1348" s="120"/>
      <c r="D1348" s="120"/>
      <c r="E1348" s="120"/>
      <c r="F1348" s="120"/>
      <c r="G1348" s="120"/>
      <c r="H1348" s="120"/>
      <c r="I1348" s="120"/>
      <c r="J1348" s="120"/>
      <c r="K1348" s="120"/>
      <c r="L1348" s="120"/>
      <c r="M1348" s="120"/>
    </row>
    <row r="1349" spans="2:13">
      <c r="B1349" s="120"/>
      <c r="C1349" s="120"/>
      <c r="D1349" s="120"/>
      <c r="E1349" s="120"/>
      <c r="F1349" s="120"/>
      <c r="G1349" s="120"/>
      <c r="H1349" s="120"/>
      <c r="I1349" s="120"/>
      <c r="J1349" s="120"/>
      <c r="K1349" s="120"/>
      <c r="L1349" s="120"/>
      <c r="M1349" s="120"/>
    </row>
    <row r="1350" spans="2:13">
      <c r="B1350" s="120"/>
      <c r="C1350" s="120"/>
      <c r="D1350" s="120"/>
      <c r="E1350" s="120"/>
      <c r="F1350" s="120"/>
      <c r="G1350" s="120"/>
      <c r="H1350" s="120"/>
      <c r="I1350" s="120"/>
      <c r="J1350" s="120"/>
      <c r="K1350" s="120"/>
      <c r="L1350" s="120"/>
      <c r="M1350" s="120"/>
    </row>
    <row r="1351" spans="2:13">
      <c r="B1351" s="120"/>
      <c r="C1351" s="120"/>
      <c r="D1351" s="120"/>
      <c r="E1351" s="120"/>
      <c r="F1351" s="120"/>
      <c r="G1351" s="120"/>
      <c r="H1351" s="120"/>
      <c r="I1351" s="120"/>
      <c r="J1351" s="120"/>
      <c r="K1351" s="120"/>
      <c r="L1351" s="120"/>
      <c r="M1351" s="120"/>
    </row>
    <row r="1352" spans="2:13">
      <c r="B1352" s="120"/>
      <c r="C1352" s="120"/>
      <c r="D1352" s="120"/>
      <c r="E1352" s="120"/>
      <c r="F1352" s="120"/>
      <c r="G1352" s="120"/>
      <c r="H1352" s="120"/>
      <c r="I1352" s="120"/>
      <c r="J1352" s="120"/>
      <c r="K1352" s="120"/>
      <c r="L1352" s="120"/>
      <c r="M1352" s="120"/>
    </row>
    <row r="1353" spans="2:13">
      <c r="B1353" s="120"/>
      <c r="C1353" s="120"/>
      <c r="D1353" s="120"/>
      <c r="E1353" s="120"/>
      <c r="F1353" s="120"/>
      <c r="G1353" s="120"/>
      <c r="H1353" s="120"/>
      <c r="I1353" s="120"/>
      <c r="J1353" s="120"/>
      <c r="K1353" s="120"/>
      <c r="L1353" s="120"/>
      <c r="M1353" s="120"/>
    </row>
    <row r="1354" spans="2:13">
      <c r="B1354" s="120"/>
      <c r="C1354" s="120"/>
      <c r="D1354" s="120"/>
      <c r="E1354" s="120"/>
      <c r="F1354" s="120"/>
      <c r="G1354" s="120"/>
      <c r="H1354" s="120"/>
      <c r="I1354" s="120"/>
      <c r="J1354" s="120"/>
      <c r="K1354" s="120"/>
      <c r="L1354" s="120"/>
      <c r="M1354" s="120"/>
    </row>
    <row r="1355" spans="2:13">
      <c r="B1355" s="120"/>
      <c r="C1355" s="120"/>
      <c r="D1355" s="120"/>
      <c r="E1355" s="120"/>
      <c r="F1355" s="120"/>
      <c r="G1355" s="120"/>
      <c r="H1355" s="120"/>
      <c r="I1355" s="120"/>
      <c r="J1355" s="120"/>
      <c r="K1355" s="120"/>
      <c r="L1355" s="120"/>
      <c r="M1355" s="120"/>
    </row>
    <row r="1356" spans="2:13">
      <c r="B1356" s="120"/>
      <c r="C1356" s="120"/>
      <c r="D1356" s="120"/>
      <c r="E1356" s="120"/>
      <c r="F1356" s="120"/>
      <c r="G1356" s="120"/>
      <c r="H1356" s="120"/>
      <c r="I1356" s="120"/>
      <c r="J1356" s="120"/>
      <c r="K1356" s="120"/>
      <c r="L1356" s="120"/>
      <c r="M1356" s="120"/>
    </row>
    <row r="1357" spans="2:13">
      <c r="B1357" s="120"/>
      <c r="C1357" s="120"/>
      <c r="D1357" s="120"/>
      <c r="E1357" s="120"/>
      <c r="F1357" s="120"/>
      <c r="G1357" s="120"/>
      <c r="H1357" s="120"/>
      <c r="I1357" s="120"/>
      <c r="J1357" s="120"/>
      <c r="K1357" s="120"/>
      <c r="L1357" s="120"/>
      <c r="M1357" s="120"/>
    </row>
    <row r="1358" spans="2:13">
      <c r="B1358" s="120"/>
      <c r="C1358" s="120"/>
      <c r="D1358" s="120"/>
      <c r="E1358" s="120"/>
      <c r="F1358" s="120"/>
      <c r="G1358" s="120"/>
      <c r="H1358" s="120"/>
      <c r="I1358" s="120"/>
      <c r="J1358" s="120"/>
      <c r="K1358" s="120"/>
      <c r="L1358" s="120"/>
      <c r="M1358" s="120"/>
    </row>
    <row r="1359" spans="2:13">
      <c r="B1359" s="120"/>
      <c r="C1359" s="120"/>
      <c r="D1359" s="120"/>
      <c r="E1359" s="120"/>
      <c r="F1359" s="120"/>
      <c r="G1359" s="120"/>
      <c r="H1359" s="120"/>
      <c r="I1359" s="120"/>
      <c r="J1359" s="120"/>
      <c r="K1359" s="120"/>
      <c r="L1359" s="120"/>
      <c r="M1359" s="120"/>
    </row>
    <row r="1360" spans="2:13">
      <c r="B1360" s="120"/>
      <c r="C1360" s="120"/>
      <c r="D1360" s="120"/>
      <c r="E1360" s="120"/>
      <c r="F1360" s="120"/>
      <c r="G1360" s="120"/>
      <c r="H1360" s="120"/>
      <c r="I1360" s="120"/>
      <c r="J1360" s="120"/>
      <c r="K1360" s="120"/>
      <c r="L1360" s="120"/>
      <c r="M1360" s="120"/>
    </row>
    <row r="1361" spans="2:13">
      <c r="B1361" s="120"/>
      <c r="C1361" s="120"/>
      <c r="D1361" s="120"/>
      <c r="E1361" s="120"/>
      <c r="F1361" s="120"/>
      <c r="G1361" s="120"/>
      <c r="H1361" s="120"/>
      <c r="I1361" s="120"/>
      <c r="J1361" s="120"/>
      <c r="K1361" s="120"/>
      <c r="L1361" s="120"/>
      <c r="M1361" s="120"/>
    </row>
    <row r="1362" spans="2:13">
      <c r="B1362" s="120"/>
      <c r="C1362" s="120"/>
      <c r="D1362" s="120"/>
      <c r="E1362" s="120"/>
      <c r="F1362" s="120"/>
      <c r="G1362" s="120"/>
      <c r="H1362" s="120"/>
      <c r="I1362" s="120"/>
      <c r="J1362" s="120"/>
      <c r="K1362" s="120"/>
      <c r="L1362" s="120"/>
      <c r="M1362" s="120"/>
    </row>
    <row r="1363" spans="2:13">
      <c r="B1363" s="120"/>
      <c r="C1363" s="120"/>
      <c r="D1363" s="120"/>
      <c r="E1363" s="120"/>
      <c r="F1363" s="120"/>
      <c r="G1363" s="120"/>
      <c r="H1363" s="120"/>
      <c r="I1363" s="120"/>
      <c r="J1363" s="120"/>
      <c r="K1363" s="120"/>
      <c r="L1363" s="120"/>
      <c r="M1363" s="120"/>
    </row>
    <row r="1364" spans="2:13">
      <c r="B1364" s="120"/>
      <c r="C1364" s="120"/>
      <c r="D1364" s="120"/>
      <c r="E1364" s="120"/>
      <c r="F1364" s="120"/>
      <c r="G1364" s="120"/>
      <c r="H1364" s="120"/>
      <c r="I1364" s="120"/>
      <c r="J1364" s="120"/>
      <c r="K1364" s="120"/>
      <c r="L1364" s="120"/>
      <c r="M1364" s="120"/>
    </row>
    <row r="1365" spans="2:13">
      <c r="B1365" s="120"/>
      <c r="C1365" s="120"/>
      <c r="D1365" s="120"/>
      <c r="E1365" s="120"/>
      <c r="F1365" s="120"/>
      <c r="G1365" s="120"/>
      <c r="H1365" s="120"/>
      <c r="I1365" s="120"/>
      <c r="J1365" s="120"/>
      <c r="K1365" s="120"/>
      <c r="L1365" s="120"/>
      <c r="M1365" s="120"/>
    </row>
    <row r="1366" spans="2:13">
      <c r="B1366" s="120"/>
      <c r="C1366" s="120"/>
      <c r="D1366" s="120"/>
      <c r="E1366" s="120"/>
      <c r="F1366" s="120"/>
      <c r="G1366" s="120"/>
      <c r="H1366" s="120"/>
      <c r="I1366" s="120"/>
      <c r="J1366" s="120"/>
      <c r="K1366" s="120"/>
      <c r="L1366" s="120"/>
      <c r="M1366" s="120"/>
    </row>
    <row r="1367" spans="2:13">
      <c r="B1367" s="120"/>
      <c r="C1367" s="120"/>
      <c r="D1367" s="120"/>
      <c r="E1367" s="120"/>
      <c r="F1367" s="120"/>
      <c r="G1367" s="120"/>
      <c r="H1367" s="120"/>
      <c r="I1367" s="120"/>
      <c r="J1367" s="120"/>
      <c r="K1367" s="120"/>
      <c r="L1367" s="120"/>
      <c r="M1367" s="120"/>
    </row>
    <row r="1368" spans="2:13">
      <c r="B1368" s="120"/>
      <c r="C1368" s="120"/>
      <c r="D1368" s="120"/>
      <c r="E1368" s="120"/>
      <c r="F1368" s="120"/>
      <c r="G1368" s="120"/>
      <c r="H1368" s="120"/>
      <c r="I1368" s="120"/>
      <c r="J1368" s="120"/>
      <c r="K1368" s="120"/>
      <c r="L1368" s="120"/>
      <c r="M1368" s="120"/>
    </row>
    <row r="1369" spans="2:13">
      <c r="B1369" s="120"/>
      <c r="C1369" s="120"/>
      <c r="D1369" s="120"/>
      <c r="E1369" s="120"/>
      <c r="F1369" s="120"/>
      <c r="G1369" s="120"/>
      <c r="H1369" s="120"/>
      <c r="I1369" s="120"/>
      <c r="J1369" s="120"/>
      <c r="K1369" s="120"/>
      <c r="L1369" s="120"/>
      <c r="M1369" s="120"/>
    </row>
    <row r="1370" spans="2:13">
      <c r="B1370" s="120"/>
      <c r="C1370" s="120"/>
      <c r="D1370" s="120"/>
      <c r="E1370" s="120"/>
      <c r="F1370" s="120"/>
      <c r="G1370" s="120"/>
      <c r="H1370" s="120"/>
      <c r="I1370" s="120"/>
      <c r="J1370" s="120"/>
      <c r="K1370" s="120"/>
      <c r="L1370" s="120"/>
      <c r="M1370" s="120"/>
    </row>
    <row r="1371" spans="2:13">
      <c r="B1371" s="120"/>
      <c r="C1371" s="120"/>
      <c r="D1371" s="120"/>
      <c r="E1371" s="120"/>
      <c r="F1371" s="120"/>
      <c r="G1371" s="120"/>
      <c r="H1371" s="120"/>
      <c r="I1371" s="120"/>
      <c r="J1371" s="120"/>
      <c r="K1371" s="120"/>
      <c r="L1371" s="120"/>
      <c r="M1371" s="120"/>
    </row>
    <row r="1372" spans="2:13">
      <c r="B1372" s="120"/>
      <c r="C1372" s="120"/>
      <c r="D1372" s="120"/>
      <c r="E1372" s="120"/>
      <c r="F1372" s="120"/>
      <c r="G1372" s="120"/>
      <c r="H1372" s="120"/>
      <c r="I1372" s="120"/>
      <c r="J1372" s="120"/>
      <c r="K1372" s="120"/>
      <c r="L1372" s="120"/>
      <c r="M1372" s="120"/>
    </row>
    <row r="1373" spans="2:13">
      <c r="B1373" s="120"/>
      <c r="C1373" s="120"/>
      <c r="D1373" s="120"/>
      <c r="E1373" s="120"/>
      <c r="F1373" s="120"/>
      <c r="G1373" s="120"/>
      <c r="H1373" s="120"/>
      <c r="I1373" s="120"/>
      <c r="J1373" s="120"/>
      <c r="K1373" s="120"/>
      <c r="L1373" s="120"/>
      <c r="M1373" s="120"/>
    </row>
    <row r="1374" spans="2:13">
      <c r="B1374" s="120"/>
      <c r="C1374" s="120"/>
      <c r="D1374" s="120"/>
      <c r="E1374" s="120"/>
      <c r="F1374" s="120"/>
      <c r="G1374" s="120"/>
      <c r="H1374" s="120"/>
      <c r="I1374" s="120"/>
      <c r="J1374" s="120"/>
      <c r="K1374" s="120"/>
      <c r="L1374" s="120"/>
      <c r="M1374" s="120"/>
    </row>
    <row r="1375" spans="2:13">
      <c r="B1375" s="120"/>
      <c r="C1375" s="120"/>
      <c r="D1375" s="120"/>
      <c r="E1375" s="120"/>
      <c r="F1375" s="120"/>
      <c r="G1375" s="120"/>
      <c r="H1375" s="120"/>
      <c r="I1375" s="120"/>
      <c r="J1375" s="120"/>
      <c r="K1375" s="120"/>
      <c r="L1375" s="120"/>
      <c r="M1375" s="120"/>
    </row>
    <row r="1376" spans="2:13">
      <c r="B1376" s="120"/>
      <c r="C1376" s="120"/>
      <c r="D1376" s="120"/>
      <c r="E1376" s="120"/>
      <c r="F1376" s="120"/>
      <c r="G1376" s="120"/>
      <c r="H1376" s="120"/>
      <c r="I1376" s="120"/>
      <c r="J1376" s="120"/>
      <c r="K1376" s="120"/>
      <c r="L1376" s="120"/>
      <c r="M1376" s="120"/>
    </row>
    <row r="1377" spans="2:13">
      <c r="B1377" s="120"/>
      <c r="C1377" s="120"/>
      <c r="D1377" s="120"/>
      <c r="E1377" s="120"/>
      <c r="F1377" s="120"/>
      <c r="G1377" s="120"/>
      <c r="H1377" s="120"/>
      <c r="I1377" s="120"/>
      <c r="J1377" s="120"/>
      <c r="K1377" s="120"/>
      <c r="L1377" s="120"/>
      <c r="M1377" s="120"/>
    </row>
    <row r="1378" spans="2:13">
      <c r="B1378" s="120"/>
      <c r="C1378" s="120"/>
      <c r="D1378" s="120"/>
      <c r="E1378" s="120"/>
      <c r="F1378" s="120"/>
      <c r="G1378" s="120"/>
      <c r="H1378" s="120"/>
      <c r="I1378" s="120"/>
      <c r="J1378" s="120"/>
      <c r="K1378" s="120"/>
      <c r="L1378" s="120"/>
      <c r="M1378" s="120"/>
    </row>
    <row r="1379" spans="2:13">
      <c r="B1379" s="120"/>
      <c r="C1379" s="120"/>
      <c r="D1379" s="120"/>
      <c r="E1379" s="120"/>
      <c r="F1379" s="120"/>
      <c r="G1379" s="120"/>
      <c r="H1379" s="120"/>
      <c r="I1379" s="120"/>
      <c r="J1379" s="120"/>
      <c r="K1379" s="120"/>
      <c r="L1379" s="120"/>
      <c r="M1379" s="120"/>
    </row>
    <row r="1380" spans="2:13">
      <c r="B1380" s="120"/>
      <c r="C1380" s="120"/>
      <c r="D1380" s="120"/>
      <c r="E1380" s="120"/>
      <c r="F1380" s="120"/>
      <c r="G1380" s="120"/>
      <c r="H1380" s="120"/>
      <c r="I1380" s="120"/>
      <c r="J1380" s="120"/>
      <c r="K1380" s="120"/>
      <c r="L1380" s="120"/>
      <c r="M1380" s="120"/>
    </row>
    <row r="1381" spans="2:13">
      <c r="B1381" s="120"/>
      <c r="C1381" s="120"/>
      <c r="D1381" s="120"/>
      <c r="E1381" s="120"/>
      <c r="F1381" s="120"/>
      <c r="G1381" s="120"/>
      <c r="H1381" s="120"/>
      <c r="I1381" s="120"/>
      <c r="J1381" s="120"/>
      <c r="K1381" s="120"/>
      <c r="L1381" s="120"/>
      <c r="M1381" s="120"/>
    </row>
    <row r="1382" spans="2:13">
      <c r="B1382" s="120"/>
      <c r="C1382" s="120"/>
      <c r="D1382" s="120"/>
      <c r="E1382" s="120"/>
      <c r="F1382" s="120"/>
      <c r="G1382" s="120"/>
      <c r="H1382" s="120"/>
      <c r="I1382" s="120"/>
      <c r="J1382" s="120"/>
      <c r="K1382" s="120"/>
      <c r="L1382" s="120"/>
      <c r="M1382" s="120"/>
    </row>
    <row r="1383" spans="2:13">
      <c r="B1383" s="120"/>
      <c r="C1383" s="120"/>
      <c r="D1383" s="120"/>
      <c r="E1383" s="120"/>
      <c r="F1383" s="120"/>
      <c r="G1383" s="120"/>
      <c r="H1383" s="120"/>
      <c r="I1383" s="120"/>
      <c r="J1383" s="120"/>
      <c r="K1383" s="120"/>
      <c r="L1383" s="120"/>
      <c r="M1383" s="120"/>
    </row>
    <row r="1384" spans="2:13">
      <c r="B1384" s="120"/>
      <c r="C1384" s="120"/>
      <c r="D1384" s="120"/>
      <c r="E1384" s="120"/>
      <c r="F1384" s="120"/>
      <c r="G1384" s="120"/>
      <c r="H1384" s="120"/>
      <c r="I1384" s="120"/>
      <c r="J1384" s="120"/>
      <c r="K1384" s="120"/>
      <c r="L1384" s="120"/>
      <c r="M1384" s="120"/>
    </row>
    <row r="1385" spans="2:13">
      <c r="B1385" s="120"/>
      <c r="C1385" s="120"/>
      <c r="D1385" s="120"/>
      <c r="E1385" s="120"/>
      <c r="F1385" s="120"/>
      <c r="G1385" s="120"/>
      <c r="H1385" s="120"/>
      <c r="I1385" s="120"/>
      <c r="J1385" s="120"/>
      <c r="K1385" s="120"/>
      <c r="L1385" s="120"/>
      <c r="M1385" s="120"/>
    </row>
    <row r="1386" spans="2:13">
      <c r="B1386" s="120"/>
      <c r="C1386" s="120"/>
      <c r="D1386" s="120"/>
      <c r="E1386" s="120"/>
      <c r="F1386" s="120"/>
      <c r="G1386" s="120"/>
      <c r="H1386" s="120"/>
      <c r="I1386" s="120"/>
      <c r="J1386" s="120"/>
      <c r="K1386" s="120"/>
      <c r="L1386" s="120"/>
      <c r="M1386" s="120"/>
    </row>
    <row r="1387" spans="2:13">
      <c r="B1387" s="120"/>
      <c r="C1387" s="120"/>
      <c r="D1387" s="120"/>
      <c r="E1387" s="120"/>
      <c r="F1387" s="120"/>
      <c r="G1387" s="120"/>
      <c r="H1387" s="120"/>
      <c r="I1387" s="120"/>
      <c r="J1387" s="120"/>
      <c r="K1387" s="120"/>
      <c r="L1387" s="120"/>
      <c r="M1387" s="120"/>
    </row>
    <row r="1388" spans="2:13">
      <c r="B1388" s="120"/>
      <c r="C1388" s="120"/>
      <c r="D1388" s="120"/>
      <c r="E1388" s="120"/>
      <c r="F1388" s="120"/>
      <c r="G1388" s="120"/>
      <c r="H1388" s="120"/>
      <c r="I1388" s="120"/>
      <c r="J1388" s="120"/>
      <c r="K1388" s="120"/>
      <c r="L1388" s="120"/>
      <c r="M1388" s="120"/>
    </row>
    <row r="1389" spans="2:13">
      <c r="B1389" s="120"/>
      <c r="C1389" s="120"/>
      <c r="D1389" s="120"/>
      <c r="E1389" s="120"/>
      <c r="F1389" s="120"/>
      <c r="G1389" s="120"/>
      <c r="H1389" s="120"/>
      <c r="I1389" s="120"/>
      <c r="J1389" s="120"/>
      <c r="K1389" s="120"/>
      <c r="L1389" s="120"/>
      <c r="M1389" s="120"/>
    </row>
    <row r="1390" spans="2:13">
      <c r="B1390" s="120"/>
      <c r="C1390" s="120"/>
      <c r="D1390" s="120"/>
      <c r="E1390" s="120"/>
      <c r="F1390" s="120"/>
      <c r="G1390" s="120"/>
      <c r="H1390" s="120"/>
      <c r="I1390" s="120"/>
      <c r="J1390" s="120"/>
      <c r="K1390" s="120"/>
      <c r="L1390" s="120"/>
      <c r="M1390" s="120"/>
    </row>
    <row r="1391" spans="2:13">
      <c r="B1391" s="120"/>
      <c r="C1391" s="120"/>
      <c r="D1391" s="120"/>
      <c r="E1391" s="120"/>
      <c r="F1391" s="120"/>
      <c r="G1391" s="120"/>
      <c r="H1391" s="120"/>
      <c r="I1391" s="120"/>
      <c r="J1391" s="120"/>
      <c r="K1391" s="120"/>
      <c r="L1391" s="120"/>
      <c r="M1391" s="120"/>
    </row>
    <row r="1392" spans="2:13">
      <c r="B1392" s="120"/>
      <c r="C1392" s="120"/>
      <c r="D1392" s="120"/>
      <c r="E1392" s="120"/>
      <c r="F1392" s="120"/>
      <c r="G1392" s="120"/>
      <c r="H1392" s="120"/>
      <c r="I1392" s="120"/>
      <c r="J1392" s="120"/>
      <c r="K1392" s="120"/>
      <c r="L1392" s="120"/>
      <c r="M1392" s="120"/>
    </row>
    <row r="1393" spans="2:13">
      <c r="B1393" s="120"/>
      <c r="C1393" s="120"/>
      <c r="D1393" s="120"/>
      <c r="E1393" s="120"/>
      <c r="F1393" s="120"/>
      <c r="G1393" s="120"/>
      <c r="H1393" s="120"/>
      <c r="I1393" s="120"/>
      <c r="J1393" s="120"/>
      <c r="K1393" s="120"/>
      <c r="L1393" s="120"/>
      <c r="M1393" s="120"/>
    </row>
    <row r="1394" spans="2:13">
      <c r="B1394" s="120"/>
      <c r="C1394" s="120"/>
      <c r="D1394" s="120"/>
      <c r="E1394" s="120"/>
      <c r="F1394" s="120"/>
      <c r="G1394" s="120"/>
      <c r="H1394" s="120"/>
      <c r="I1394" s="120"/>
      <c r="J1394" s="120"/>
      <c r="K1394" s="120"/>
      <c r="L1394" s="120"/>
      <c r="M1394" s="120"/>
    </row>
    <row r="1395" spans="2:13">
      <c r="B1395" s="120"/>
      <c r="C1395" s="120"/>
      <c r="D1395" s="120"/>
      <c r="E1395" s="120"/>
      <c r="F1395" s="120"/>
      <c r="G1395" s="120"/>
      <c r="H1395" s="120"/>
      <c r="I1395" s="120"/>
      <c r="J1395" s="120"/>
      <c r="K1395" s="120"/>
      <c r="L1395" s="120"/>
      <c r="M1395" s="120"/>
    </row>
    <row r="1396" spans="2:13">
      <c r="B1396" s="120"/>
      <c r="C1396" s="120"/>
      <c r="D1396" s="120"/>
      <c r="E1396" s="120"/>
      <c r="F1396" s="120"/>
      <c r="G1396" s="120"/>
      <c r="H1396" s="120"/>
      <c r="I1396" s="120"/>
      <c r="J1396" s="120"/>
      <c r="K1396" s="120"/>
      <c r="L1396" s="120"/>
      <c r="M1396" s="120"/>
    </row>
    <row r="1397" spans="2:13">
      <c r="B1397" s="120"/>
      <c r="C1397" s="120"/>
      <c r="D1397" s="120"/>
      <c r="E1397" s="120"/>
      <c r="F1397" s="120"/>
      <c r="G1397" s="120"/>
      <c r="H1397" s="120"/>
      <c r="I1397" s="120"/>
      <c r="J1397" s="120"/>
      <c r="K1397" s="120"/>
      <c r="L1397" s="120"/>
      <c r="M1397" s="120"/>
    </row>
    <row r="1398" spans="2:13">
      <c r="B1398" s="120"/>
      <c r="C1398" s="120"/>
      <c r="D1398" s="120"/>
      <c r="E1398" s="120"/>
      <c r="F1398" s="120"/>
      <c r="G1398" s="120"/>
      <c r="H1398" s="120"/>
      <c r="I1398" s="120"/>
      <c r="J1398" s="120"/>
      <c r="K1398" s="120"/>
      <c r="L1398" s="120"/>
      <c r="M1398" s="120"/>
    </row>
    <row r="1399" spans="2:13">
      <c r="B1399" s="120"/>
      <c r="C1399" s="120"/>
      <c r="D1399" s="120"/>
      <c r="E1399" s="120"/>
      <c r="F1399" s="120"/>
      <c r="G1399" s="120"/>
      <c r="H1399" s="120"/>
      <c r="I1399" s="120"/>
      <c r="J1399" s="120"/>
      <c r="K1399" s="120"/>
      <c r="L1399" s="120"/>
      <c r="M1399" s="120"/>
    </row>
    <row r="1400" spans="2:13">
      <c r="B1400" s="120"/>
      <c r="C1400" s="120"/>
      <c r="D1400" s="120"/>
      <c r="E1400" s="120"/>
      <c r="F1400" s="120"/>
      <c r="G1400" s="120"/>
      <c r="H1400" s="120"/>
      <c r="I1400" s="120"/>
      <c r="J1400" s="120"/>
      <c r="K1400" s="120"/>
      <c r="L1400" s="120"/>
      <c r="M1400" s="120"/>
    </row>
    <row r="1401" spans="2:13">
      <c r="B1401" s="120"/>
      <c r="C1401" s="120"/>
      <c r="D1401" s="120"/>
      <c r="E1401" s="120"/>
      <c r="F1401" s="120"/>
      <c r="G1401" s="120"/>
      <c r="H1401" s="120"/>
      <c r="I1401" s="120"/>
      <c r="J1401" s="120"/>
      <c r="K1401" s="120"/>
      <c r="L1401" s="120"/>
      <c r="M1401" s="120"/>
    </row>
    <row r="1402" spans="2:13">
      <c r="B1402" s="120"/>
      <c r="C1402" s="120"/>
      <c r="D1402" s="120"/>
      <c r="E1402" s="120"/>
      <c r="F1402" s="120"/>
      <c r="G1402" s="120"/>
      <c r="H1402" s="120"/>
      <c r="I1402" s="120"/>
      <c r="J1402" s="120"/>
      <c r="K1402" s="120"/>
      <c r="L1402" s="120"/>
      <c r="M1402" s="120"/>
    </row>
    <row r="1403" spans="2:13">
      <c r="B1403" s="120"/>
      <c r="C1403" s="120"/>
      <c r="D1403" s="120"/>
      <c r="E1403" s="120"/>
      <c r="F1403" s="120"/>
      <c r="G1403" s="120"/>
      <c r="H1403" s="120"/>
      <c r="I1403" s="120"/>
      <c r="J1403" s="120"/>
      <c r="K1403" s="120"/>
      <c r="L1403" s="120"/>
      <c r="M1403" s="120"/>
    </row>
    <row r="1404" spans="2:13">
      <c r="B1404" s="120"/>
      <c r="C1404" s="120"/>
      <c r="D1404" s="120"/>
      <c r="E1404" s="120"/>
      <c r="F1404" s="120"/>
      <c r="G1404" s="120"/>
      <c r="H1404" s="120"/>
      <c r="I1404" s="120"/>
      <c r="J1404" s="120"/>
      <c r="K1404" s="120"/>
      <c r="L1404" s="120"/>
      <c r="M1404" s="120"/>
    </row>
    <row r="1405" spans="2:13">
      <c r="B1405" s="120"/>
      <c r="C1405" s="120"/>
      <c r="D1405" s="120"/>
      <c r="E1405" s="120"/>
      <c r="F1405" s="120"/>
      <c r="G1405" s="120"/>
      <c r="H1405" s="120"/>
      <c r="I1405" s="120"/>
      <c r="J1405" s="120"/>
      <c r="K1405" s="120"/>
      <c r="L1405" s="120"/>
      <c r="M1405" s="120"/>
    </row>
    <row r="1406" spans="2:13">
      <c r="B1406" s="120"/>
      <c r="C1406" s="120"/>
      <c r="D1406" s="120"/>
      <c r="E1406" s="120"/>
      <c r="F1406" s="120"/>
      <c r="G1406" s="120"/>
      <c r="H1406" s="120"/>
      <c r="I1406" s="120"/>
      <c r="J1406" s="120"/>
      <c r="K1406" s="120"/>
      <c r="L1406" s="120"/>
      <c r="M1406" s="120"/>
    </row>
    <row r="1407" spans="2:13">
      <c r="B1407" s="120"/>
      <c r="C1407" s="120"/>
      <c r="D1407" s="120"/>
      <c r="E1407" s="120"/>
      <c r="F1407" s="120"/>
      <c r="G1407" s="120"/>
      <c r="H1407" s="120"/>
      <c r="I1407" s="120"/>
      <c r="J1407" s="120"/>
      <c r="K1407" s="120"/>
      <c r="L1407" s="120"/>
      <c r="M1407" s="120"/>
    </row>
    <row r="1408" spans="2:13">
      <c r="B1408" s="120"/>
      <c r="C1408" s="120"/>
      <c r="D1408" s="120"/>
      <c r="E1408" s="120"/>
      <c r="F1408" s="120"/>
      <c r="G1408" s="120"/>
      <c r="H1408" s="120"/>
      <c r="I1408" s="120"/>
      <c r="J1408" s="120"/>
      <c r="K1408" s="120"/>
      <c r="L1408" s="120"/>
      <c r="M1408" s="120"/>
    </row>
    <row r="1409" spans="2:13">
      <c r="B1409" s="120"/>
      <c r="C1409" s="120"/>
      <c r="D1409" s="120"/>
      <c r="E1409" s="120"/>
      <c r="F1409" s="120"/>
      <c r="G1409" s="120"/>
      <c r="H1409" s="120"/>
      <c r="I1409" s="120"/>
      <c r="J1409" s="120"/>
      <c r="K1409" s="120"/>
      <c r="L1409" s="120"/>
      <c r="M1409" s="120"/>
    </row>
    <row r="1410" spans="2:13">
      <c r="B1410" s="120"/>
      <c r="C1410" s="120"/>
      <c r="D1410" s="120"/>
      <c r="E1410" s="120"/>
      <c r="F1410" s="120"/>
      <c r="G1410" s="120"/>
      <c r="H1410" s="120"/>
      <c r="I1410" s="120"/>
      <c r="J1410" s="120"/>
      <c r="K1410" s="120"/>
      <c r="L1410" s="120"/>
      <c r="M1410" s="120"/>
    </row>
    <row r="1411" spans="2:13">
      <c r="B1411" s="120"/>
      <c r="C1411" s="120"/>
      <c r="D1411" s="120"/>
      <c r="E1411" s="120"/>
      <c r="F1411" s="120"/>
      <c r="G1411" s="120"/>
      <c r="H1411" s="120"/>
      <c r="I1411" s="120"/>
      <c r="J1411" s="120"/>
      <c r="K1411" s="120"/>
      <c r="L1411" s="120"/>
      <c r="M1411" s="120"/>
    </row>
    <row r="1412" spans="2:13">
      <c r="B1412" s="120"/>
      <c r="C1412" s="120"/>
      <c r="D1412" s="120"/>
      <c r="E1412" s="120"/>
      <c r="F1412" s="120"/>
      <c r="G1412" s="120"/>
      <c r="H1412" s="120"/>
      <c r="I1412" s="120"/>
      <c r="J1412" s="120"/>
      <c r="K1412" s="120"/>
      <c r="L1412" s="120"/>
      <c r="M1412" s="120"/>
    </row>
    <row r="1413" spans="2:13">
      <c r="B1413" s="120"/>
      <c r="C1413" s="120"/>
      <c r="D1413" s="120"/>
      <c r="E1413" s="120"/>
      <c r="F1413" s="120"/>
      <c r="G1413" s="120"/>
      <c r="H1413" s="120"/>
      <c r="I1413" s="120"/>
      <c r="J1413" s="120"/>
      <c r="K1413" s="120"/>
      <c r="L1413" s="120"/>
      <c r="M1413" s="120"/>
    </row>
    <row r="1414" spans="2:13">
      <c r="B1414" s="120"/>
      <c r="C1414" s="120"/>
      <c r="D1414" s="120"/>
      <c r="E1414" s="120"/>
      <c r="F1414" s="120"/>
      <c r="G1414" s="120"/>
      <c r="H1414" s="120"/>
      <c r="I1414" s="120"/>
      <c r="J1414" s="120"/>
      <c r="K1414" s="120"/>
      <c r="L1414" s="120"/>
      <c r="M1414" s="120"/>
    </row>
    <row r="1415" spans="2:13">
      <c r="B1415" s="120"/>
      <c r="C1415" s="120"/>
      <c r="D1415" s="120"/>
      <c r="E1415" s="120"/>
      <c r="F1415" s="120"/>
      <c r="G1415" s="120"/>
      <c r="H1415" s="120"/>
      <c r="I1415" s="120"/>
      <c r="J1415" s="120"/>
      <c r="K1415" s="120"/>
      <c r="L1415" s="120"/>
      <c r="M1415" s="120"/>
    </row>
    <row r="1416" spans="2:13">
      <c r="B1416" s="120"/>
      <c r="C1416" s="120"/>
      <c r="D1416" s="120"/>
      <c r="E1416" s="120"/>
      <c r="F1416" s="120"/>
      <c r="G1416" s="120"/>
      <c r="H1416" s="120"/>
      <c r="I1416" s="120"/>
      <c r="J1416" s="120"/>
      <c r="K1416" s="120"/>
      <c r="L1416" s="120"/>
      <c r="M1416" s="120"/>
    </row>
    <row r="1417" spans="2:13">
      <c r="B1417" s="120"/>
      <c r="C1417" s="120"/>
      <c r="D1417" s="120"/>
      <c r="E1417" s="120"/>
      <c r="F1417" s="120"/>
      <c r="G1417" s="120"/>
      <c r="H1417" s="120"/>
      <c r="I1417" s="120"/>
      <c r="J1417" s="120"/>
      <c r="K1417" s="120"/>
      <c r="L1417" s="120"/>
      <c r="M1417" s="120"/>
    </row>
    <row r="1418" spans="2:13">
      <c r="B1418" s="120"/>
      <c r="C1418" s="120"/>
      <c r="D1418" s="120"/>
      <c r="E1418" s="120"/>
      <c r="F1418" s="120"/>
      <c r="G1418" s="120"/>
      <c r="H1418" s="120"/>
      <c r="I1418" s="120"/>
      <c r="J1418" s="120"/>
      <c r="K1418" s="120"/>
      <c r="L1418" s="120"/>
      <c r="M1418" s="120"/>
    </row>
    <row r="1419" spans="2:13">
      <c r="B1419" s="120"/>
      <c r="C1419" s="120"/>
      <c r="D1419" s="120"/>
      <c r="E1419" s="120"/>
      <c r="F1419" s="120"/>
      <c r="G1419" s="120"/>
      <c r="H1419" s="120"/>
      <c r="I1419" s="120"/>
      <c r="J1419" s="120"/>
      <c r="K1419" s="120"/>
      <c r="L1419" s="120"/>
      <c r="M1419" s="120"/>
    </row>
    <row r="1420" spans="2:13">
      <c r="B1420" s="120"/>
      <c r="C1420" s="120"/>
      <c r="D1420" s="120"/>
      <c r="E1420" s="120"/>
      <c r="F1420" s="120"/>
      <c r="G1420" s="120"/>
      <c r="H1420" s="120"/>
      <c r="I1420" s="120"/>
      <c r="J1420" s="120"/>
      <c r="K1420" s="120"/>
      <c r="L1420" s="120"/>
      <c r="M1420" s="120"/>
    </row>
    <row r="1421" spans="2:13">
      <c r="B1421" s="120"/>
      <c r="C1421" s="120"/>
      <c r="D1421" s="120"/>
      <c r="E1421" s="120"/>
      <c r="F1421" s="120"/>
      <c r="G1421" s="120"/>
      <c r="H1421" s="120"/>
      <c r="I1421" s="120"/>
      <c r="J1421" s="120"/>
      <c r="K1421" s="120"/>
      <c r="L1421" s="120"/>
      <c r="M1421" s="120"/>
    </row>
    <row r="1422" spans="2:13">
      <c r="B1422" s="120"/>
      <c r="C1422" s="120"/>
      <c r="D1422" s="120"/>
      <c r="E1422" s="120"/>
      <c r="F1422" s="120"/>
      <c r="G1422" s="120"/>
      <c r="H1422" s="120"/>
      <c r="I1422" s="120"/>
      <c r="J1422" s="120"/>
      <c r="K1422" s="120"/>
      <c r="L1422" s="120"/>
      <c r="M1422" s="120"/>
    </row>
    <row r="1423" spans="2:13">
      <c r="B1423" s="120"/>
      <c r="C1423" s="120"/>
      <c r="D1423" s="120"/>
      <c r="E1423" s="120"/>
      <c r="F1423" s="120"/>
      <c r="G1423" s="120"/>
      <c r="H1423" s="120"/>
      <c r="I1423" s="120"/>
      <c r="J1423" s="120"/>
      <c r="K1423" s="120"/>
      <c r="L1423" s="120"/>
      <c r="M1423" s="120"/>
    </row>
    <row r="1424" spans="2:13">
      <c r="B1424" s="120"/>
      <c r="C1424" s="120"/>
      <c r="D1424" s="120"/>
      <c r="E1424" s="120"/>
      <c r="F1424" s="120"/>
      <c r="G1424" s="120"/>
      <c r="H1424" s="120"/>
      <c r="I1424" s="120"/>
      <c r="J1424" s="120"/>
      <c r="K1424" s="120"/>
      <c r="L1424" s="120"/>
      <c r="M1424" s="120"/>
    </row>
    <row r="1425" spans="2:13">
      <c r="B1425" s="120"/>
      <c r="C1425" s="120"/>
      <c r="D1425" s="120"/>
      <c r="E1425" s="120"/>
      <c r="F1425" s="120"/>
      <c r="G1425" s="120"/>
      <c r="H1425" s="120"/>
      <c r="I1425" s="120"/>
      <c r="J1425" s="120"/>
      <c r="K1425" s="120"/>
      <c r="L1425" s="120"/>
      <c r="M1425" s="120"/>
    </row>
    <row r="1426" spans="2:13">
      <c r="B1426" s="120"/>
      <c r="C1426" s="120"/>
      <c r="D1426" s="120"/>
      <c r="E1426" s="120"/>
      <c r="F1426" s="120"/>
      <c r="G1426" s="120"/>
      <c r="H1426" s="120"/>
      <c r="I1426" s="120"/>
      <c r="J1426" s="120"/>
      <c r="K1426" s="120"/>
      <c r="L1426" s="120"/>
      <c r="M1426" s="120"/>
    </row>
    <row r="1427" spans="2:13">
      <c r="B1427" s="120"/>
      <c r="C1427" s="120"/>
      <c r="D1427" s="120"/>
      <c r="E1427" s="120"/>
      <c r="F1427" s="120"/>
      <c r="G1427" s="120"/>
      <c r="H1427" s="120"/>
      <c r="I1427" s="120"/>
      <c r="J1427" s="120"/>
      <c r="K1427" s="120"/>
      <c r="L1427" s="120"/>
      <c r="M1427" s="120"/>
    </row>
    <row r="1428" spans="2:13">
      <c r="B1428" s="120"/>
      <c r="C1428" s="120"/>
      <c r="D1428" s="120"/>
      <c r="E1428" s="120"/>
      <c r="F1428" s="120"/>
      <c r="G1428" s="120"/>
      <c r="H1428" s="120"/>
      <c r="I1428" s="120"/>
      <c r="J1428" s="120"/>
      <c r="K1428" s="120"/>
      <c r="L1428" s="120"/>
      <c r="M1428" s="120"/>
    </row>
    <row r="1429" spans="2:13">
      <c r="B1429" s="120"/>
      <c r="C1429" s="120"/>
      <c r="D1429" s="120"/>
      <c r="E1429" s="120"/>
      <c r="F1429" s="120"/>
      <c r="G1429" s="120"/>
      <c r="H1429" s="120"/>
      <c r="I1429" s="120"/>
      <c r="J1429" s="120"/>
      <c r="K1429" s="120"/>
      <c r="L1429" s="120"/>
      <c r="M1429" s="120"/>
    </row>
    <row r="1430" spans="2:13">
      <c r="B1430" s="120"/>
      <c r="C1430" s="120"/>
      <c r="D1430" s="120"/>
      <c r="E1430" s="120"/>
      <c r="F1430" s="120"/>
      <c r="G1430" s="120"/>
      <c r="H1430" s="120"/>
      <c r="I1430" s="120"/>
      <c r="J1430" s="120"/>
      <c r="K1430" s="120"/>
      <c r="L1430" s="120"/>
      <c r="M1430" s="120"/>
    </row>
    <row r="1431" spans="2:13">
      <c r="B1431" s="120"/>
      <c r="C1431" s="120"/>
      <c r="D1431" s="120"/>
      <c r="E1431" s="120"/>
      <c r="F1431" s="120"/>
      <c r="G1431" s="120"/>
      <c r="H1431" s="120"/>
      <c r="I1431" s="120"/>
      <c r="J1431" s="120"/>
      <c r="K1431" s="120"/>
      <c r="L1431" s="120"/>
      <c r="M1431" s="120"/>
    </row>
    <row r="1432" spans="2:13">
      <c r="B1432" s="120"/>
      <c r="C1432" s="120"/>
      <c r="D1432" s="120"/>
      <c r="E1432" s="120"/>
      <c r="F1432" s="120"/>
      <c r="G1432" s="120"/>
      <c r="H1432" s="120"/>
      <c r="I1432" s="120"/>
      <c r="J1432" s="120"/>
      <c r="K1432" s="120"/>
      <c r="L1432" s="120"/>
      <c r="M1432" s="120"/>
    </row>
    <row r="1433" spans="2:13">
      <c r="B1433" s="120"/>
      <c r="C1433" s="120"/>
      <c r="D1433" s="120"/>
      <c r="E1433" s="120"/>
      <c r="F1433" s="120"/>
      <c r="G1433" s="120"/>
      <c r="H1433" s="120"/>
      <c r="I1433" s="120"/>
      <c r="J1433" s="120"/>
      <c r="K1433" s="120"/>
      <c r="L1433" s="120"/>
      <c r="M1433" s="120"/>
    </row>
    <row r="1434" spans="2:13">
      <c r="B1434" s="120"/>
      <c r="C1434" s="120"/>
      <c r="D1434" s="120"/>
      <c r="E1434" s="120"/>
      <c r="F1434" s="120"/>
      <c r="G1434" s="120"/>
      <c r="H1434" s="120"/>
      <c r="I1434" s="120"/>
      <c r="J1434" s="120"/>
      <c r="K1434" s="120"/>
      <c r="L1434" s="120"/>
      <c r="M1434" s="120"/>
    </row>
    <row r="1435" spans="2:13">
      <c r="B1435" s="120"/>
      <c r="C1435" s="120"/>
      <c r="D1435" s="120"/>
      <c r="E1435" s="120"/>
      <c r="F1435" s="120"/>
      <c r="G1435" s="120"/>
      <c r="H1435" s="120"/>
      <c r="I1435" s="120"/>
      <c r="J1435" s="120"/>
      <c r="K1435" s="120"/>
      <c r="L1435" s="120"/>
      <c r="M1435" s="120"/>
    </row>
    <row r="1436" spans="2:13">
      <c r="B1436" s="120"/>
      <c r="C1436" s="120"/>
      <c r="D1436" s="120"/>
      <c r="E1436" s="120"/>
      <c r="F1436" s="120"/>
      <c r="G1436" s="120"/>
      <c r="H1436" s="120"/>
      <c r="I1436" s="120"/>
      <c r="J1436" s="120"/>
      <c r="K1436" s="120"/>
      <c r="L1436" s="120"/>
      <c r="M1436" s="120"/>
    </row>
    <row r="1437" spans="2:13">
      <c r="B1437" s="120"/>
      <c r="C1437" s="120"/>
      <c r="D1437" s="120"/>
      <c r="E1437" s="120"/>
      <c r="F1437" s="120"/>
      <c r="G1437" s="120"/>
      <c r="H1437" s="120"/>
      <c r="I1437" s="120"/>
      <c r="J1437" s="120"/>
      <c r="K1437" s="120"/>
      <c r="L1437" s="120"/>
      <c r="M1437" s="120"/>
    </row>
    <row r="1438" spans="2:13">
      <c r="B1438" s="120"/>
      <c r="C1438" s="120"/>
      <c r="D1438" s="120"/>
      <c r="E1438" s="120"/>
      <c r="F1438" s="120"/>
      <c r="G1438" s="120"/>
      <c r="H1438" s="120"/>
      <c r="I1438" s="120"/>
      <c r="J1438" s="120"/>
      <c r="K1438" s="120"/>
      <c r="L1438" s="120"/>
      <c r="M1438" s="120"/>
    </row>
    <row r="1439" spans="2:13">
      <c r="B1439" s="120"/>
      <c r="C1439" s="120"/>
      <c r="D1439" s="120"/>
      <c r="E1439" s="120"/>
      <c r="F1439" s="120"/>
      <c r="G1439" s="120"/>
      <c r="H1439" s="120"/>
      <c r="I1439" s="120"/>
      <c r="J1439" s="120"/>
      <c r="K1439" s="120"/>
      <c r="L1439" s="120"/>
      <c r="M1439" s="120"/>
    </row>
    <row r="1440" spans="2:13">
      <c r="B1440" s="120"/>
      <c r="C1440" s="120"/>
      <c r="D1440" s="120"/>
      <c r="E1440" s="120"/>
      <c r="F1440" s="120"/>
      <c r="G1440" s="120"/>
      <c r="H1440" s="120"/>
      <c r="I1440" s="120"/>
      <c r="J1440" s="120"/>
      <c r="K1440" s="120"/>
      <c r="L1440" s="120"/>
      <c r="M1440" s="120"/>
    </row>
    <row r="1441" spans="2:13">
      <c r="B1441" s="120"/>
      <c r="C1441" s="120"/>
      <c r="D1441" s="120"/>
      <c r="E1441" s="120"/>
      <c r="F1441" s="120"/>
      <c r="G1441" s="120"/>
      <c r="H1441" s="120"/>
      <c r="I1441" s="120"/>
      <c r="J1441" s="120"/>
      <c r="K1441" s="120"/>
      <c r="L1441" s="120"/>
      <c r="M1441" s="120"/>
    </row>
    <row r="1442" spans="2:13">
      <c r="B1442" s="120"/>
      <c r="C1442" s="120"/>
      <c r="D1442" s="120"/>
      <c r="E1442" s="120"/>
      <c r="F1442" s="120"/>
      <c r="G1442" s="120"/>
      <c r="H1442" s="120"/>
      <c r="I1442" s="120"/>
      <c r="J1442" s="120"/>
      <c r="K1442" s="120"/>
      <c r="L1442" s="120"/>
      <c r="M1442" s="120"/>
    </row>
    <row r="1443" spans="2:13">
      <c r="B1443" s="120"/>
      <c r="C1443" s="120"/>
      <c r="D1443" s="120"/>
      <c r="E1443" s="120"/>
      <c r="F1443" s="120"/>
      <c r="G1443" s="120"/>
      <c r="H1443" s="120"/>
      <c r="I1443" s="120"/>
      <c r="J1443" s="120"/>
      <c r="K1443" s="120"/>
      <c r="L1443" s="120"/>
      <c r="M1443" s="120"/>
    </row>
    <row r="1444" spans="2:13">
      <c r="B1444" s="120"/>
      <c r="C1444" s="120"/>
      <c r="D1444" s="120"/>
      <c r="E1444" s="120"/>
      <c r="F1444" s="120"/>
      <c r="G1444" s="120"/>
      <c r="H1444" s="120"/>
      <c r="I1444" s="120"/>
      <c r="J1444" s="120"/>
      <c r="K1444" s="120"/>
      <c r="L1444" s="120"/>
      <c r="M1444" s="120"/>
    </row>
    <row r="1445" spans="2:13">
      <c r="B1445" s="120"/>
      <c r="C1445" s="120"/>
      <c r="D1445" s="120"/>
      <c r="E1445" s="120"/>
      <c r="F1445" s="120"/>
      <c r="G1445" s="120"/>
      <c r="H1445" s="120"/>
      <c r="I1445" s="120"/>
      <c r="J1445" s="120"/>
      <c r="K1445" s="120"/>
      <c r="L1445" s="120"/>
      <c r="M1445" s="120"/>
    </row>
    <row r="1446" spans="2:13">
      <c r="B1446" s="120"/>
      <c r="C1446" s="120"/>
      <c r="D1446" s="120"/>
      <c r="E1446" s="120"/>
      <c r="F1446" s="120"/>
      <c r="G1446" s="120"/>
      <c r="H1446" s="120"/>
      <c r="I1446" s="120"/>
      <c r="J1446" s="120"/>
      <c r="K1446" s="120"/>
      <c r="L1446" s="120"/>
      <c r="M1446" s="120"/>
    </row>
    <row r="1447" spans="2:13">
      <c r="B1447" s="120"/>
      <c r="C1447" s="120"/>
      <c r="D1447" s="120"/>
      <c r="E1447" s="120"/>
      <c r="F1447" s="120"/>
      <c r="G1447" s="120"/>
      <c r="H1447" s="120"/>
      <c r="I1447" s="120"/>
      <c r="J1447" s="120"/>
      <c r="K1447" s="120"/>
      <c r="L1447" s="120"/>
      <c r="M1447" s="120"/>
    </row>
    <row r="1448" spans="2:13">
      <c r="B1448" s="120"/>
      <c r="C1448" s="120"/>
      <c r="D1448" s="120"/>
      <c r="E1448" s="120"/>
      <c r="F1448" s="120"/>
      <c r="G1448" s="120"/>
      <c r="H1448" s="120"/>
      <c r="I1448" s="120"/>
      <c r="J1448" s="120"/>
      <c r="K1448" s="120"/>
      <c r="L1448" s="120"/>
      <c r="M1448" s="120"/>
    </row>
    <row r="1449" spans="2:13">
      <c r="B1449" s="120"/>
      <c r="C1449" s="120"/>
      <c r="D1449" s="120"/>
      <c r="E1449" s="120"/>
      <c r="F1449" s="120"/>
      <c r="G1449" s="120"/>
      <c r="H1449" s="120"/>
      <c r="I1449" s="120"/>
      <c r="J1449" s="120"/>
      <c r="K1449" s="120"/>
      <c r="L1449" s="120"/>
      <c r="M1449" s="120"/>
    </row>
    <row r="1450" spans="2:13">
      <c r="B1450" s="120"/>
      <c r="C1450" s="120"/>
      <c r="D1450" s="120"/>
      <c r="E1450" s="120"/>
      <c r="F1450" s="120"/>
      <c r="G1450" s="120"/>
      <c r="H1450" s="120"/>
      <c r="I1450" s="120"/>
      <c r="J1450" s="120"/>
      <c r="K1450" s="120"/>
      <c r="L1450" s="120"/>
      <c r="M1450" s="120"/>
    </row>
    <row r="1451" spans="2:13">
      <c r="B1451" s="120"/>
      <c r="C1451" s="120"/>
      <c r="D1451" s="120"/>
      <c r="E1451" s="120"/>
      <c r="F1451" s="120"/>
      <c r="G1451" s="120"/>
      <c r="H1451" s="120"/>
      <c r="I1451" s="120"/>
      <c r="J1451" s="120"/>
      <c r="K1451" s="120"/>
      <c r="L1451" s="120"/>
      <c r="M1451" s="120"/>
    </row>
    <row r="1452" spans="2:13">
      <c r="B1452" s="120"/>
      <c r="C1452" s="120"/>
      <c r="D1452" s="120"/>
      <c r="E1452" s="120"/>
      <c r="F1452" s="120"/>
      <c r="G1452" s="120"/>
      <c r="H1452" s="120"/>
      <c r="I1452" s="120"/>
      <c r="J1452" s="120"/>
      <c r="K1452" s="120"/>
      <c r="L1452" s="120"/>
      <c r="M1452" s="120"/>
    </row>
    <row r="1453" spans="2:13">
      <c r="B1453" s="120"/>
      <c r="C1453" s="120"/>
      <c r="D1453" s="120"/>
      <c r="E1453" s="120"/>
      <c r="F1453" s="120"/>
      <c r="G1453" s="120"/>
      <c r="H1453" s="120"/>
      <c r="I1453" s="120"/>
      <c r="J1453" s="120"/>
      <c r="K1453" s="120"/>
      <c r="L1453" s="120"/>
      <c r="M1453" s="120"/>
    </row>
    <row r="1454" spans="2:13">
      <c r="B1454" s="120"/>
      <c r="C1454" s="120"/>
      <c r="D1454" s="120"/>
      <c r="E1454" s="120"/>
      <c r="F1454" s="120"/>
      <c r="G1454" s="120"/>
      <c r="H1454" s="120"/>
      <c r="I1454" s="120"/>
      <c r="J1454" s="120"/>
      <c r="K1454" s="120"/>
      <c r="L1454" s="120"/>
      <c r="M1454" s="120"/>
    </row>
    <row r="1455" spans="2:13">
      <c r="B1455" s="120"/>
      <c r="C1455" s="120"/>
      <c r="D1455" s="120"/>
      <c r="E1455" s="120"/>
      <c r="F1455" s="120"/>
      <c r="G1455" s="120"/>
      <c r="H1455" s="120"/>
      <c r="I1455" s="120"/>
      <c r="J1455" s="120"/>
      <c r="K1455" s="120"/>
      <c r="L1455" s="120"/>
      <c r="M1455" s="120"/>
    </row>
    <row r="1456" spans="2:13">
      <c r="B1456" s="120"/>
      <c r="C1456" s="120"/>
      <c r="D1456" s="120"/>
      <c r="E1456" s="120"/>
      <c r="F1456" s="120"/>
      <c r="G1456" s="120"/>
      <c r="H1456" s="120"/>
      <c r="I1456" s="120"/>
      <c r="J1456" s="120"/>
      <c r="K1456" s="120"/>
      <c r="L1456" s="120"/>
      <c r="M1456" s="120"/>
    </row>
    <row r="1457" spans="2:13">
      <c r="B1457" s="120"/>
      <c r="C1457" s="120"/>
      <c r="D1457" s="120"/>
      <c r="E1457" s="120"/>
      <c r="F1457" s="120"/>
      <c r="G1457" s="120"/>
      <c r="H1457" s="120"/>
      <c r="I1457" s="120"/>
      <c r="J1457" s="120"/>
      <c r="K1457" s="120"/>
      <c r="L1457" s="120"/>
      <c r="M1457" s="120"/>
    </row>
    <row r="1458" spans="2:13">
      <c r="B1458" s="120"/>
      <c r="C1458" s="120"/>
      <c r="D1458" s="120"/>
      <c r="E1458" s="120"/>
      <c r="F1458" s="120"/>
      <c r="G1458" s="120"/>
      <c r="H1458" s="120"/>
      <c r="I1458" s="120"/>
      <c r="J1458" s="120"/>
      <c r="K1458" s="120"/>
      <c r="L1458" s="120"/>
      <c r="M1458" s="120"/>
    </row>
    <row r="1459" spans="2:13">
      <c r="B1459" s="120"/>
      <c r="C1459" s="120"/>
      <c r="D1459" s="120"/>
      <c r="E1459" s="120"/>
      <c r="F1459" s="120"/>
      <c r="G1459" s="120"/>
      <c r="H1459" s="120"/>
      <c r="I1459" s="120"/>
      <c r="J1459" s="120"/>
      <c r="K1459" s="120"/>
      <c r="L1459" s="120"/>
      <c r="M1459" s="120"/>
    </row>
    <row r="1460" spans="2:13">
      <c r="B1460" s="120"/>
      <c r="C1460" s="120"/>
      <c r="D1460" s="120"/>
      <c r="E1460" s="120"/>
      <c r="F1460" s="120"/>
      <c r="G1460" s="120"/>
      <c r="H1460" s="120"/>
      <c r="I1460" s="120"/>
      <c r="J1460" s="120"/>
      <c r="K1460" s="120"/>
      <c r="L1460" s="120"/>
      <c r="M1460" s="120"/>
    </row>
    <row r="1461" spans="2:13">
      <c r="B1461" s="120"/>
      <c r="C1461" s="120"/>
      <c r="D1461" s="120"/>
      <c r="E1461" s="120"/>
      <c r="F1461" s="120"/>
      <c r="G1461" s="120"/>
      <c r="H1461" s="120"/>
      <c r="I1461" s="120"/>
      <c r="J1461" s="120"/>
      <c r="K1461" s="120"/>
      <c r="L1461" s="120"/>
      <c r="M1461" s="120"/>
    </row>
    <row r="1462" spans="2:13">
      <c r="B1462" s="120"/>
      <c r="C1462" s="120"/>
      <c r="D1462" s="120"/>
      <c r="E1462" s="120"/>
      <c r="F1462" s="120"/>
      <c r="G1462" s="120"/>
      <c r="H1462" s="120"/>
      <c r="I1462" s="120"/>
      <c r="J1462" s="120"/>
      <c r="K1462" s="120"/>
      <c r="L1462" s="120"/>
      <c r="M1462" s="120"/>
    </row>
    <row r="1463" spans="2:13">
      <c r="B1463" s="120"/>
      <c r="C1463" s="120"/>
      <c r="D1463" s="120"/>
      <c r="E1463" s="120"/>
      <c r="F1463" s="120"/>
      <c r="G1463" s="120"/>
      <c r="H1463" s="120"/>
      <c r="I1463" s="120"/>
      <c r="J1463" s="120"/>
      <c r="K1463" s="120"/>
      <c r="L1463" s="120"/>
      <c r="M1463" s="120"/>
    </row>
    <row r="1464" spans="2:13">
      <c r="B1464" s="120"/>
      <c r="C1464" s="120"/>
      <c r="D1464" s="120"/>
      <c r="E1464" s="120"/>
      <c r="F1464" s="120"/>
      <c r="G1464" s="120"/>
      <c r="H1464" s="120"/>
      <c r="I1464" s="120"/>
      <c r="J1464" s="120"/>
      <c r="K1464" s="120"/>
      <c r="L1464" s="120"/>
      <c r="M1464" s="120"/>
    </row>
    <row r="1465" spans="2:13">
      <c r="B1465" s="120"/>
      <c r="C1465" s="120"/>
      <c r="D1465" s="120"/>
      <c r="E1465" s="120"/>
      <c r="F1465" s="120"/>
      <c r="G1465" s="120"/>
      <c r="H1465" s="120"/>
      <c r="I1465" s="120"/>
      <c r="J1465" s="120"/>
      <c r="K1465" s="120"/>
      <c r="L1465" s="120"/>
      <c r="M1465" s="120"/>
    </row>
    <row r="1466" spans="2:13">
      <c r="B1466" s="120"/>
      <c r="C1466" s="120"/>
      <c r="D1466" s="120"/>
      <c r="E1466" s="120"/>
      <c r="F1466" s="120"/>
      <c r="G1466" s="120"/>
      <c r="H1466" s="120"/>
      <c r="I1466" s="120"/>
      <c r="J1466" s="120"/>
      <c r="K1466" s="120"/>
      <c r="L1466" s="120"/>
      <c r="M1466" s="120"/>
    </row>
    <row r="1467" spans="2:13">
      <c r="B1467" s="120"/>
      <c r="C1467" s="120"/>
      <c r="D1467" s="120"/>
      <c r="E1467" s="120"/>
      <c r="F1467" s="120"/>
      <c r="G1467" s="120"/>
      <c r="H1467" s="120"/>
      <c r="I1467" s="120"/>
      <c r="J1467" s="120"/>
      <c r="K1467" s="120"/>
      <c r="L1467" s="120"/>
      <c r="M1467" s="120"/>
    </row>
    <row r="1468" spans="2:13">
      <c r="B1468" s="120"/>
      <c r="C1468" s="120"/>
      <c r="D1468" s="120"/>
      <c r="E1468" s="120"/>
      <c r="F1468" s="120"/>
      <c r="G1468" s="120"/>
      <c r="H1468" s="120"/>
      <c r="I1468" s="120"/>
      <c r="J1468" s="120"/>
      <c r="K1468" s="120"/>
      <c r="L1468" s="120"/>
      <c r="M1468" s="120"/>
    </row>
    <row r="1469" spans="2:13">
      <c r="B1469" s="120"/>
      <c r="C1469" s="120"/>
      <c r="D1469" s="120"/>
      <c r="E1469" s="120"/>
      <c r="F1469" s="120"/>
      <c r="G1469" s="120"/>
      <c r="H1469" s="120"/>
      <c r="I1469" s="120"/>
      <c r="J1469" s="120"/>
      <c r="K1469" s="120"/>
      <c r="L1469" s="120"/>
      <c r="M1469" s="120"/>
    </row>
    <row r="1470" spans="2:13">
      <c r="B1470" s="120"/>
      <c r="C1470" s="120"/>
      <c r="D1470" s="120"/>
      <c r="E1470" s="120"/>
      <c r="F1470" s="120"/>
      <c r="G1470" s="120"/>
      <c r="H1470" s="120"/>
      <c r="I1470" s="120"/>
      <c r="J1470" s="120"/>
      <c r="K1470" s="120"/>
      <c r="L1470" s="120"/>
      <c r="M1470" s="120"/>
    </row>
    <row r="1471" spans="2:13">
      <c r="B1471" s="120"/>
      <c r="C1471" s="120"/>
      <c r="D1471" s="120"/>
      <c r="E1471" s="120"/>
      <c r="F1471" s="120"/>
      <c r="G1471" s="120"/>
      <c r="H1471" s="120"/>
      <c r="I1471" s="120"/>
      <c r="J1471" s="120"/>
      <c r="K1471" s="120"/>
      <c r="L1471" s="120"/>
      <c r="M1471" s="120"/>
    </row>
    <row r="1472" spans="2:13">
      <c r="B1472" s="120"/>
      <c r="C1472" s="120"/>
      <c r="D1472" s="120"/>
      <c r="E1472" s="120"/>
      <c r="F1472" s="120"/>
      <c r="G1472" s="120"/>
      <c r="H1472" s="120"/>
      <c r="I1472" s="120"/>
      <c r="J1472" s="120"/>
      <c r="K1472" s="120"/>
      <c r="L1472" s="120"/>
      <c r="M1472" s="120"/>
    </row>
    <row r="1473" spans="2:13">
      <c r="B1473" s="120"/>
      <c r="C1473" s="120"/>
      <c r="D1473" s="120"/>
      <c r="E1473" s="120"/>
      <c r="F1473" s="120"/>
      <c r="G1473" s="120"/>
      <c r="H1473" s="120"/>
      <c r="I1473" s="120"/>
      <c r="J1473" s="120"/>
      <c r="K1473" s="120"/>
      <c r="L1473" s="120"/>
      <c r="M1473" s="120"/>
    </row>
    <row r="1474" spans="2:13">
      <c r="B1474" s="120"/>
      <c r="C1474" s="120"/>
      <c r="D1474" s="120"/>
      <c r="E1474" s="120"/>
      <c r="F1474" s="120"/>
      <c r="G1474" s="120"/>
      <c r="H1474" s="120"/>
      <c r="I1474" s="120"/>
      <c r="J1474" s="120"/>
      <c r="K1474" s="120"/>
      <c r="L1474" s="120"/>
      <c r="M1474" s="120"/>
    </row>
    <row r="1475" spans="2:13">
      <c r="B1475" s="120"/>
      <c r="C1475" s="120"/>
      <c r="D1475" s="120"/>
      <c r="E1475" s="120"/>
      <c r="F1475" s="120"/>
      <c r="G1475" s="120"/>
      <c r="H1475" s="120"/>
      <c r="I1475" s="120"/>
      <c r="J1475" s="120"/>
      <c r="K1475" s="120"/>
      <c r="L1475" s="120"/>
      <c r="M1475" s="120"/>
    </row>
    <row r="1476" spans="2:13">
      <c r="B1476" s="120"/>
      <c r="C1476" s="120"/>
      <c r="D1476" s="120"/>
      <c r="E1476" s="120"/>
      <c r="F1476" s="120"/>
      <c r="G1476" s="120"/>
      <c r="H1476" s="120"/>
      <c r="I1476" s="120"/>
      <c r="J1476" s="120"/>
      <c r="K1476" s="120"/>
      <c r="L1476" s="120"/>
      <c r="M1476" s="120"/>
    </row>
    <row r="1477" spans="2:13">
      <c r="B1477" s="120"/>
      <c r="C1477" s="120"/>
      <c r="D1477" s="120"/>
      <c r="E1477" s="120"/>
      <c r="F1477" s="120"/>
      <c r="G1477" s="120"/>
      <c r="H1477" s="120"/>
      <c r="I1477" s="120"/>
      <c r="J1477" s="120"/>
      <c r="K1477" s="120"/>
      <c r="L1477" s="120"/>
      <c r="M1477" s="120"/>
    </row>
    <row r="1478" spans="2:13">
      <c r="B1478" s="120"/>
      <c r="C1478" s="120"/>
      <c r="D1478" s="120"/>
      <c r="E1478" s="120"/>
      <c r="F1478" s="120"/>
      <c r="G1478" s="120"/>
      <c r="H1478" s="120"/>
      <c r="I1478" s="120"/>
      <c r="J1478" s="120"/>
      <c r="K1478" s="120"/>
      <c r="L1478" s="120"/>
      <c r="M1478" s="120"/>
    </row>
    <row r="1479" spans="2:13">
      <c r="B1479" s="120"/>
      <c r="C1479" s="120"/>
      <c r="D1479" s="120"/>
      <c r="E1479" s="120"/>
      <c r="F1479" s="120"/>
      <c r="G1479" s="120"/>
      <c r="H1479" s="120"/>
      <c r="I1479" s="120"/>
      <c r="J1479" s="120"/>
      <c r="K1479" s="120"/>
      <c r="L1479" s="120"/>
      <c r="M1479" s="120"/>
    </row>
    <row r="1480" spans="2:13">
      <c r="B1480" s="120"/>
      <c r="C1480" s="120"/>
      <c r="D1480" s="120"/>
      <c r="E1480" s="120"/>
      <c r="F1480" s="120"/>
      <c r="G1480" s="120"/>
      <c r="H1480" s="120"/>
      <c r="I1480" s="120"/>
      <c r="J1480" s="120"/>
      <c r="K1480" s="120"/>
      <c r="L1480" s="120"/>
      <c r="M1480" s="120"/>
    </row>
    <row r="1481" spans="2:13">
      <c r="B1481" s="120"/>
      <c r="C1481" s="120"/>
      <c r="D1481" s="120"/>
      <c r="E1481" s="120"/>
      <c r="F1481" s="120"/>
      <c r="G1481" s="120"/>
      <c r="H1481" s="120"/>
      <c r="I1481" s="120"/>
      <c r="J1481" s="120"/>
      <c r="K1481" s="120"/>
      <c r="L1481" s="120"/>
      <c r="M1481" s="120"/>
    </row>
    <row r="1482" spans="2:13">
      <c r="B1482" s="120"/>
      <c r="C1482" s="120"/>
      <c r="D1482" s="120"/>
      <c r="E1482" s="120"/>
      <c r="F1482" s="120"/>
      <c r="G1482" s="120"/>
      <c r="H1482" s="120"/>
      <c r="I1482" s="120"/>
      <c r="J1482" s="120"/>
      <c r="K1482" s="120"/>
      <c r="L1482" s="120"/>
      <c r="M1482" s="120"/>
    </row>
    <row r="1483" spans="2:13">
      <c r="B1483" s="120"/>
      <c r="C1483" s="120"/>
      <c r="D1483" s="120"/>
      <c r="E1483" s="120"/>
      <c r="F1483" s="120"/>
      <c r="G1483" s="120"/>
      <c r="H1483" s="120"/>
      <c r="I1483" s="120"/>
      <c r="J1483" s="120"/>
      <c r="K1483" s="120"/>
      <c r="L1483" s="120"/>
      <c r="M1483" s="120"/>
    </row>
    <row r="1484" spans="2:13">
      <c r="B1484" s="120"/>
      <c r="C1484" s="120"/>
      <c r="D1484" s="120"/>
      <c r="E1484" s="120"/>
      <c r="F1484" s="120"/>
      <c r="G1484" s="120"/>
      <c r="H1484" s="120"/>
      <c r="I1484" s="120"/>
      <c r="J1484" s="120"/>
      <c r="K1484" s="120"/>
      <c r="L1484" s="120"/>
      <c r="M1484" s="120"/>
    </row>
    <row r="1485" spans="2:13">
      <c r="B1485" s="120"/>
      <c r="C1485" s="120"/>
      <c r="D1485" s="120"/>
      <c r="E1485" s="120"/>
      <c r="F1485" s="120"/>
      <c r="G1485" s="120"/>
      <c r="H1485" s="120"/>
      <c r="I1485" s="120"/>
      <c r="J1485" s="120"/>
      <c r="K1485" s="120"/>
      <c r="L1485" s="120"/>
      <c r="M1485" s="120"/>
    </row>
    <row r="1486" spans="2:13">
      <c r="B1486" s="120"/>
      <c r="C1486" s="120"/>
      <c r="D1486" s="120"/>
      <c r="E1486" s="120"/>
      <c r="F1486" s="120"/>
      <c r="G1486" s="120"/>
      <c r="H1486" s="120"/>
      <c r="I1486" s="120"/>
      <c r="J1486" s="120"/>
      <c r="K1486" s="120"/>
      <c r="L1486" s="120"/>
      <c r="M1486" s="120"/>
    </row>
    <row r="1487" spans="2:13">
      <c r="B1487" s="120"/>
      <c r="C1487" s="120"/>
      <c r="D1487" s="120"/>
      <c r="E1487" s="120"/>
      <c r="F1487" s="120"/>
      <c r="G1487" s="120"/>
      <c r="H1487" s="120"/>
      <c r="I1487" s="120"/>
      <c r="J1487" s="120"/>
      <c r="K1487" s="120"/>
      <c r="L1487" s="120"/>
      <c r="M1487" s="120"/>
    </row>
    <row r="1488" spans="2:13">
      <c r="B1488" s="120"/>
      <c r="C1488" s="120"/>
      <c r="D1488" s="120"/>
      <c r="E1488" s="120"/>
      <c r="F1488" s="120"/>
      <c r="G1488" s="120"/>
      <c r="H1488" s="120"/>
      <c r="I1488" s="120"/>
      <c r="J1488" s="120"/>
      <c r="K1488" s="120"/>
      <c r="L1488" s="120"/>
      <c r="M1488" s="120"/>
    </row>
    <row r="1489" spans="2:13">
      <c r="B1489" s="120"/>
      <c r="C1489" s="120"/>
      <c r="D1489" s="120"/>
      <c r="E1489" s="120"/>
      <c r="F1489" s="120"/>
      <c r="G1489" s="120"/>
      <c r="H1489" s="120"/>
      <c r="I1489" s="120"/>
      <c r="J1489" s="120"/>
      <c r="K1489" s="120"/>
      <c r="L1489" s="120"/>
      <c r="M1489" s="120"/>
    </row>
    <row r="1490" spans="2:13">
      <c r="B1490" s="120"/>
      <c r="C1490" s="120"/>
      <c r="D1490" s="120"/>
      <c r="E1490" s="120"/>
      <c r="F1490" s="120"/>
      <c r="G1490" s="120"/>
      <c r="H1490" s="120"/>
      <c r="I1490" s="120"/>
      <c r="J1490" s="120"/>
      <c r="K1490" s="120"/>
      <c r="L1490" s="120"/>
      <c r="M1490" s="120"/>
    </row>
    <row r="1491" spans="2:13">
      <c r="B1491" s="120"/>
      <c r="C1491" s="120"/>
      <c r="D1491" s="120"/>
      <c r="E1491" s="120"/>
      <c r="F1491" s="120"/>
      <c r="G1491" s="120"/>
      <c r="H1491" s="120"/>
      <c r="I1491" s="120"/>
      <c r="J1491" s="120"/>
      <c r="K1491" s="120"/>
      <c r="L1491" s="120"/>
      <c r="M1491" s="120"/>
    </row>
    <row r="1492" spans="2:13">
      <c r="B1492" s="120"/>
      <c r="C1492" s="120"/>
      <c r="D1492" s="120"/>
      <c r="E1492" s="120"/>
      <c r="F1492" s="120"/>
      <c r="G1492" s="120"/>
      <c r="H1492" s="120"/>
      <c r="I1492" s="120"/>
      <c r="J1492" s="120"/>
      <c r="K1492" s="120"/>
      <c r="L1492" s="120"/>
      <c r="M1492" s="120"/>
    </row>
    <row r="1493" spans="2:13">
      <c r="B1493" s="120"/>
      <c r="C1493" s="120"/>
      <c r="D1493" s="120"/>
      <c r="E1493" s="120"/>
      <c r="F1493" s="120"/>
      <c r="G1493" s="120"/>
      <c r="H1493" s="120"/>
      <c r="I1493" s="120"/>
      <c r="J1493" s="120"/>
      <c r="K1493" s="120"/>
      <c r="L1493" s="120"/>
      <c r="M1493" s="120"/>
    </row>
    <row r="1494" spans="2:13">
      <c r="B1494" s="120"/>
      <c r="C1494" s="120"/>
      <c r="D1494" s="120"/>
      <c r="E1494" s="120"/>
      <c r="F1494" s="120"/>
      <c r="G1494" s="120"/>
      <c r="H1494" s="120"/>
      <c r="I1494" s="120"/>
      <c r="J1494" s="120"/>
      <c r="K1494" s="120"/>
      <c r="L1494" s="120"/>
      <c r="M1494" s="120"/>
    </row>
    <row r="1495" spans="2:13">
      <c r="B1495" s="120"/>
      <c r="C1495" s="120"/>
      <c r="D1495" s="120"/>
      <c r="E1495" s="120"/>
      <c r="F1495" s="120"/>
      <c r="G1495" s="120"/>
      <c r="H1495" s="120"/>
      <c r="I1495" s="120"/>
      <c r="J1495" s="120"/>
      <c r="K1495" s="120"/>
      <c r="L1495" s="120"/>
      <c r="M1495" s="120"/>
    </row>
    <row r="1496" spans="2:13">
      <c r="B1496" s="120"/>
      <c r="C1496" s="120"/>
      <c r="D1496" s="120"/>
      <c r="E1496" s="120"/>
      <c r="F1496" s="120"/>
      <c r="G1496" s="120"/>
      <c r="H1496" s="120"/>
      <c r="I1496" s="120"/>
      <c r="J1496" s="120"/>
      <c r="K1496" s="120"/>
      <c r="L1496" s="120"/>
      <c r="M1496" s="120"/>
    </row>
    <row r="1497" spans="2:13">
      <c r="B1497" s="120"/>
      <c r="C1497" s="120"/>
      <c r="D1497" s="120"/>
      <c r="E1497" s="120"/>
      <c r="F1497" s="120"/>
      <c r="G1497" s="120"/>
      <c r="H1497" s="120"/>
      <c r="I1497" s="120"/>
      <c r="J1497" s="120"/>
      <c r="K1497" s="120"/>
      <c r="L1497" s="120"/>
      <c r="M1497" s="120"/>
    </row>
    <row r="1498" spans="2:13">
      <c r="B1498" s="120"/>
      <c r="C1498" s="120"/>
      <c r="D1498" s="120"/>
      <c r="E1498" s="120"/>
      <c r="F1498" s="120"/>
      <c r="G1498" s="120"/>
      <c r="H1498" s="120"/>
      <c r="I1498" s="120"/>
      <c r="J1498" s="120"/>
      <c r="K1498" s="120"/>
      <c r="L1498" s="120"/>
      <c r="M1498" s="120"/>
    </row>
    <row r="1499" spans="2:13">
      <c r="B1499" s="120"/>
      <c r="C1499" s="120"/>
      <c r="D1499" s="120"/>
      <c r="E1499" s="120"/>
      <c r="F1499" s="120"/>
      <c r="G1499" s="120"/>
      <c r="H1499" s="120"/>
      <c r="I1499" s="120"/>
      <c r="J1499" s="120"/>
      <c r="K1499" s="120"/>
      <c r="L1499" s="120"/>
      <c r="M1499" s="120"/>
    </row>
    <row r="1500" spans="2:13">
      <c r="B1500" s="120"/>
      <c r="C1500" s="120"/>
      <c r="D1500" s="120"/>
      <c r="E1500" s="120"/>
      <c r="F1500" s="120"/>
      <c r="G1500" s="120"/>
      <c r="H1500" s="120"/>
      <c r="I1500" s="120"/>
      <c r="J1500" s="120"/>
      <c r="K1500" s="120"/>
      <c r="L1500" s="120"/>
      <c r="M1500" s="120"/>
    </row>
    <row r="1501" spans="2:13">
      <c r="B1501" s="120"/>
      <c r="C1501" s="120"/>
      <c r="D1501" s="120"/>
      <c r="E1501" s="120"/>
      <c r="F1501" s="120"/>
      <c r="G1501" s="120"/>
      <c r="H1501" s="120"/>
      <c r="I1501" s="120"/>
      <c r="J1501" s="120"/>
      <c r="K1501" s="120"/>
      <c r="L1501" s="120"/>
      <c r="M1501" s="120"/>
    </row>
    <row r="1502" spans="2:13">
      <c r="B1502" s="120"/>
      <c r="C1502" s="120"/>
      <c r="D1502" s="120"/>
      <c r="E1502" s="120"/>
      <c r="F1502" s="120"/>
      <c r="G1502" s="120"/>
      <c r="H1502" s="120"/>
      <c r="I1502" s="120"/>
      <c r="J1502" s="120"/>
      <c r="K1502" s="120"/>
      <c r="L1502" s="120"/>
      <c r="M1502" s="120"/>
    </row>
    <row r="1503" spans="2:13">
      <c r="B1503" s="120"/>
      <c r="C1503" s="120"/>
      <c r="D1503" s="120"/>
      <c r="E1503" s="120"/>
      <c r="F1503" s="120"/>
      <c r="G1503" s="120"/>
      <c r="H1503" s="120"/>
      <c r="I1503" s="120"/>
      <c r="J1503" s="120"/>
      <c r="K1503" s="120"/>
      <c r="L1503" s="120"/>
      <c r="M1503" s="120"/>
    </row>
    <row r="1504" spans="2:13">
      <c r="B1504" s="120"/>
      <c r="C1504" s="120"/>
      <c r="D1504" s="120"/>
      <c r="E1504" s="120"/>
      <c r="F1504" s="120"/>
      <c r="G1504" s="120"/>
      <c r="H1504" s="120"/>
      <c r="I1504" s="120"/>
      <c r="J1504" s="120"/>
      <c r="K1504" s="120"/>
      <c r="L1504" s="120"/>
      <c r="M1504" s="120"/>
    </row>
    <row r="1505" spans="2:13">
      <c r="B1505" s="120"/>
      <c r="C1505" s="120"/>
      <c r="D1505" s="120"/>
      <c r="E1505" s="120"/>
      <c r="F1505" s="120"/>
      <c r="G1505" s="120"/>
      <c r="H1505" s="120"/>
      <c r="I1505" s="120"/>
      <c r="J1505" s="120"/>
      <c r="K1505" s="120"/>
      <c r="L1505" s="120"/>
      <c r="M1505" s="120"/>
    </row>
    <row r="1506" spans="2:13">
      <c r="B1506" s="120"/>
      <c r="C1506" s="120"/>
      <c r="D1506" s="120"/>
      <c r="E1506" s="120"/>
      <c r="F1506" s="120"/>
      <c r="G1506" s="120"/>
      <c r="H1506" s="120"/>
      <c r="I1506" s="120"/>
      <c r="J1506" s="120"/>
      <c r="K1506" s="120"/>
      <c r="L1506" s="120"/>
      <c r="M1506" s="120"/>
    </row>
    <row r="1507" spans="2:13">
      <c r="B1507" s="120"/>
      <c r="C1507" s="120"/>
      <c r="D1507" s="120"/>
      <c r="E1507" s="120"/>
      <c r="F1507" s="120"/>
      <c r="G1507" s="120"/>
      <c r="H1507" s="120"/>
      <c r="I1507" s="120"/>
      <c r="J1507" s="120"/>
      <c r="K1507" s="120"/>
      <c r="L1507" s="120"/>
      <c r="M1507" s="120"/>
    </row>
    <row r="1508" spans="2:13">
      <c r="B1508" s="120"/>
      <c r="C1508" s="120"/>
      <c r="D1508" s="120"/>
      <c r="E1508" s="120"/>
      <c r="F1508" s="120"/>
      <c r="G1508" s="120"/>
      <c r="H1508" s="120"/>
      <c r="I1508" s="120"/>
      <c r="J1508" s="120"/>
      <c r="K1508" s="120"/>
      <c r="L1508" s="120"/>
      <c r="M1508" s="120"/>
    </row>
    <row r="1509" spans="2:13">
      <c r="B1509" s="120"/>
      <c r="C1509" s="120"/>
      <c r="D1509" s="120"/>
      <c r="E1509" s="120"/>
      <c r="F1509" s="120"/>
      <c r="G1509" s="120"/>
      <c r="H1509" s="120"/>
      <c r="I1509" s="120"/>
      <c r="J1509" s="120"/>
      <c r="K1509" s="120"/>
      <c r="L1509" s="120"/>
      <c r="M1509" s="120"/>
    </row>
    <row r="1510" spans="2:13">
      <c r="B1510" s="120"/>
      <c r="C1510" s="120"/>
      <c r="D1510" s="120"/>
      <c r="E1510" s="120"/>
      <c r="F1510" s="120"/>
      <c r="G1510" s="120"/>
      <c r="H1510" s="120"/>
      <c r="I1510" s="120"/>
      <c r="J1510" s="120"/>
      <c r="K1510" s="120"/>
      <c r="L1510" s="120"/>
      <c r="M1510" s="120"/>
    </row>
    <row r="1511" spans="2:13">
      <c r="B1511" s="120"/>
      <c r="C1511" s="120"/>
      <c r="D1511" s="120"/>
      <c r="E1511" s="120"/>
      <c r="F1511" s="120"/>
      <c r="G1511" s="120"/>
      <c r="H1511" s="120"/>
      <c r="I1511" s="120"/>
      <c r="J1511" s="120"/>
      <c r="K1511" s="120"/>
      <c r="L1511" s="120"/>
      <c r="M1511" s="120"/>
    </row>
    <row r="1512" spans="2:13">
      <c r="B1512" s="120"/>
      <c r="C1512" s="120"/>
      <c r="D1512" s="120"/>
      <c r="E1512" s="120"/>
      <c r="F1512" s="120"/>
      <c r="G1512" s="120"/>
      <c r="H1512" s="120"/>
      <c r="I1512" s="120"/>
      <c r="J1512" s="120"/>
      <c r="K1512" s="120"/>
      <c r="L1512" s="120"/>
      <c r="M1512" s="120"/>
    </row>
    <row r="1513" spans="2:13">
      <c r="B1513" s="120"/>
      <c r="C1513" s="120"/>
      <c r="D1513" s="120"/>
      <c r="E1513" s="120"/>
      <c r="F1513" s="120"/>
      <c r="G1513" s="120"/>
      <c r="H1513" s="120"/>
      <c r="I1513" s="120"/>
      <c r="J1513" s="120"/>
      <c r="K1513" s="120"/>
      <c r="L1513" s="120"/>
      <c r="M1513" s="120"/>
    </row>
    <row r="1514" spans="2:13">
      <c r="B1514" s="120"/>
      <c r="C1514" s="120"/>
      <c r="D1514" s="120"/>
      <c r="E1514" s="120"/>
      <c r="F1514" s="120"/>
      <c r="G1514" s="120"/>
      <c r="H1514" s="120"/>
      <c r="I1514" s="120"/>
      <c r="J1514" s="120"/>
      <c r="K1514" s="120"/>
      <c r="L1514" s="120"/>
      <c r="M1514" s="120"/>
    </row>
    <row r="1515" spans="2:13">
      <c r="B1515" s="120"/>
      <c r="C1515" s="120"/>
      <c r="D1515" s="120"/>
      <c r="E1515" s="120"/>
      <c r="F1515" s="120"/>
      <c r="G1515" s="120"/>
      <c r="H1515" s="120"/>
      <c r="I1515" s="120"/>
      <c r="J1515" s="120"/>
      <c r="K1515" s="120"/>
      <c r="L1515" s="120"/>
      <c r="M1515" s="120"/>
    </row>
    <row r="1516" spans="2:13">
      <c r="B1516" s="120"/>
      <c r="C1516" s="120"/>
      <c r="D1516" s="120"/>
      <c r="E1516" s="120"/>
      <c r="F1516" s="120"/>
      <c r="G1516" s="120"/>
      <c r="H1516" s="120"/>
      <c r="I1516" s="120"/>
      <c r="J1516" s="120"/>
      <c r="K1516" s="120"/>
      <c r="L1516" s="120"/>
      <c r="M1516" s="120"/>
    </row>
    <row r="1517" spans="2:13">
      <c r="B1517" s="120"/>
      <c r="C1517" s="120"/>
      <c r="D1517" s="120"/>
      <c r="E1517" s="120"/>
      <c r="F1517" s="120"/>
      <c r="G1517" s="120"/>
      <c r="H1517" s="120"/>
      <c r="I1517" s="120"/>
      <c r="J1517" s="120"/>
      <c r="K1517" s="120"/>
      <c r="L1517" s="120"/>
      <c r="M1517" s="120"/>
    </row>
    <row r="1518" spans="2:13">
      <c r="B1518" s="120"/>
      <c r="C1518" s="120"/>
      <c r="D1518" s="120"/>
      <c r="E1518" s="120"/>
      <c r="F1518" s="120"/>
      <c r="G1518" s="120"/>
      <c r="H1518" s="120"/>
      <c r="I1518" s="120"/>
      <c r="J1518" s="120"/>
      <c r="K1518" s="120"/>
      <c r="L1518" s="120"/>
      <c r="M1518" s="120"/>
    </row>
    <row r="1519" spans="2:13">
      <c r="B1519" s="120"/>
      <c r="C1519" s="120"/>
      <c r="D1519" s="120"/>
      <c r="E1519" s="120"/>
      <c r="F1519" s="120"/>
      <c r="G1519" s="120"/>
      <c r="H1519" s="120"/>
      <c r="I1519" s="120"/>
      <c r="J1519" s="120"/>
      <c r="K1519" s="120"/>
      <c r="L1519" s="120"/>
      <c r="M1519" s="120"/>
    </row>
    <row r="1520" spans="2:13">
      <c r="B1520" s="120"/>
      <c r="C1520" s="120"/>
      <c r="D1520" s="120"/>
      <c r="E1520" s="120"/>
      <c r="F1520" s="120"/>
      <c r="G1520" s="120"/>
      <c r="H1520" s="120"/>
      <c r="I1520" s="120"/>
      <c r="J1520" s="120"/>
      <c r="K1520" s="120"/>
      <c r="L1520" s="120"/>
      <c r="M1520" s="120"/>
    </row>
    <row r="1521" spans="2:13">
      <c r="B1521" s="120"/>
      <c r="C1521" s="120"/>
      <c r="D1521" s="120"/>
      <c r="E1521" s="120"/>
      <c r="F1521" s="120"/>
      <c r="G1521" s="120"/>
      <c r="H1521" s="120"/>
      <c r="I1521" s="120"/>
      <c r="J1521" s="120"/>
      <c r="K1521" s="120"/>
      <c r="L1521" s="120"/>
      <c r="M1521" s="120"/>
    </row>
    <row r="1522" spans="2:13">
      <c r="B1522" s="120"/>
      <c r="C1522" s="120"/>
      <c r="D1522" s="120"/>
      <c r="E1522" s="120"/>
      <c r="F1522" s="120"/>
      <c r="G1522" s="120"/>
      <c r="H1522" s="120"/>
      <c r="I1522" s="120"/>
      <c r="J1522" s="120"/>
      <c r="K1522" s="120"/>
      <c r="L1522" s="120"/>
      <c r="M1522" s="120"/>
    </row>
    <row r="1523" spans="2:13">
      <c r="B1523" s="120"/>
      <c r="C1523" s="120"/>
      <c r="D1523" s="120"/>
      <c r="E1523" s="120"/>
      <c r="F1523" s="120"/>
      <c r="G1523" s="120"/>
      <c r="H1523" s="120"/>
      <c r="I1523" s="120"/>
      <c r="J1523" s="120"/>
      <c r="K1523" s="120"/>
      <c r="L1523" s="120"/>
      <c r="M1523" s="120"/>
    </row>
    <row r="1524" spans="2:13">
      <c r="B1524" s="120"/>
      <c r="C1524" s="120"/>
      <c r="D1524" s="120"/>
      <c r="E1524" s="120"/>
      <c r="F1524" s="120"/>
      <c r="G1524" s="120"/>
      <c r="H1524" s="120"/>
      <c r="I1524" s="120"/>
      <c r="J1524" s="120"/>
      <c r="K1524" s="120"/>
      <c r="L1524" s="120"/>
      <c r="M1524" s="120"/>
    </row>
    <row r="1525" spans="2:13">
      <c r="B1525" s="120"/>
      <c r="C1525" s="120"/>
      <c r="D1525" s="120"/>
      <c r="E1525" s="120"/>
      <c r="F1525" s="120"/>
      <c r="G1525" s="120"/>
      <c r="H1525" s="120"/>
      <c r="I1525" s="120"/>
      <c r="J1525" s="120"/>
      <c r="K1525" s="120"/>
      <c r="L1525" s="120"/>
      <c r="M1525" s="120"/>
    </row>
    <row r="1526" spans="2:13">
      <c r="B1526" s="120"/>
      <c r="C1526" s="120"/>
      <c r="D1526" s="120"/>
      <c r="E1526" s="120"/>
      <c r="F1526" s="120"/>
      <c r="G1526" s="120"/>
      <c r="H1526" s="120"/>
      <c r="I1526" s="120"/>
      <c r="J1526" s="120"/>
      <c r="K1526" s="120"/>
      <c r="L1526" s="120"/>
      <c r="M1526" s="120"/>
    </row>
    <row r="1527" spans="2:13">
      <c r="B1527" s="120"/>
      <c r="C1527" s="120"/>
      <c r="D1527" s="120"/>
      <c r="E1527" s="120"/>
      <c r="F1527" s="120"/>
      <c r="G1527" s="120"/>
      <c r="H1527" s="120"/>
      <c r="I1527" s="120"/>
      <c r="J1527" s="120"/>
      <c r="K1527" s="120"/>
      <c r="L1527" s="120"/>
      <c r="M1527" s="120"/>
    </row>
    <row r="1528" spans="2:13">
      <c r="B1528" s="120"/>
      <c r="C1528" s="120"/>
      <c r="D1528" s="120"/>
      <c r="E1528" s="120"/>
      <c r="F1528" s="120"/>
      <c r="G1528" s="120"/>
      <c r="H1528" s="120"/>
      <c r="I1528" s="120"/>
      <c r="J1528" s="120"/>
      <c r="K1528" s="120"/>
      <c r="L1528" s="120"/>
      <c r="M1528" s="120"/>
    </row>
    <row r="1529" spans="2:13">
      <c r="B1529" s="120"/>
      <c r="C1529" s="120"/>
      <c r="D1529" s="120"/>
      <c r="E1529" s="120"/>
      <c r="F1529" s="120"/>
      <c r="G1529" s="120"/>
      <c r="H1529" s="120"/>
      <c r="I1529" s="120"/>
      <c r="J1529" s="120"/>
      <c r="K1529" s="120"/>
      <c r="L1529" s="120"/>
      <c r="M1529" s="120"/>
    </row>
    <row r="1530" spans="2:13">
      <c r="B1530" s="120"/>
      <c r="C1530" s="120"/>
      <c r="D1530" s="120"/>
      <c r="E1530" s="120"/>
      <c r="F1530" s="120"/>
      <c r="G1530" s="120"/>
      <c r="H1530" s="120"/>
      <c r="I1530" s="120"/>
      <c r="J1530" s="120"/>
      <c r="K1530" s="120"/>
      <c r="L1530" s="120"/>
      <c r="M1530" s="120"/>
    </row>
    <row r="1531" spans="2:13">
      <c r="B1531" s="120"/>
      <c r="C1531" s="120"/>
      <c r="D1531" s="120"/>
      <c r="E1531" s="120"/>
      <c r="F1531" s="120"/>
      <c r="G1531" s="120"/>
      <c r="H1531" s="120"/>
      <c r="I1531" s="120"/>
      <c r="J1531" s="120"/>
      <c r="K1531" s="120"/>
      <c r="L1531" s="120"/>
      <c r="M1531" s="120"/>
    </row>
    <row r="1532" spans="2:13">
      <c r="B1532" s="120"/>
      <c r="C1532" s="120"/>
      <c r="D1532" s="120"/>
      <c r="E1532" s="120"/>
      <c r="F1532" s="120"/>
      <c r="G1532" s="120"/>
      <c r="H1532" s="120"/>
      <c r="I1532" s="120"/>
      <c r="J1532" s="120"/>
      <c r="K1532" s="120"/>
      <c r="L1532" s="120"/>
      <c r="M1532" s="120"/>
    </row>
    <row r="1533" spans="2:13">
      <c r="B1533" s="120"/>
      <c r="C1533" s="120"/>
      <c r="D1533" s="120"/>
      <c r="E1533" s="120"/>
      <c r="F1533" s="120"/>
      <c r="G1533" s="120"/>
      <c r="H1533" s="120"/>
      <c r="I1533" s="120"/>
      <c r="J1533" s="120"/>
      <c r="K1533" s="120"/>
      <c r="L1533" s="120"/>
      <c r="M1533" s="120"/>
    </row>
    <row r="1534" spans="2:13">
      <c r="B1534" s="120"/>
      <c r="C1534" s="120"/>
      <c r="D1534" s="120"/>
      <c r="E1534" s="120"/>
      <c r="F1534" s="120"/>
      <c r="G1534" s="120"/>
      <c r="H1534" s="120"/>
      <c r="I1534" s="120"/>
      <c r="J1534" s="120"/>
      <c r="K1534" s="120"/>
      <c r="L1534" s="120"/>
      <c r="M1534" s="120"/>
    </row>
    <row r="1535" spans="2:13">
      <c r="B1535" s="120"/>
      <c r="C1535" s="120"/>
      <c r="D1535" s="120"/>
      <c r="E1535" s="120"/>
      <c r="F1535" s="120"/>
      <c r="G1535" s="120"/>
      <c r="H1535" s="120"/>
      <c r="I1535" s="120"/>
      <c r="J1535" s="120"/>
      <c r="K1535" s="120"/>
      <c r="L1535" s="120"/>
      <c r="M1535" s="120"/>
    </row>
    <row r="1536" spans="2:13">
      <c r="B1536" s="120"/>
      <c r="C1536" s="120"/>
      <c r="D1536" s="120"/>
      <c r="E1536" s="120"/>
      <c r="F1536" s="120"/>
      <c r="G1536" s="120"/>
      <c r="H1536" s="120"/>
      <c r="I1536" s="120"/>
      <c r="J1536" s="120"/>
      <c r="K1536" s="120"/>
      <c r="L1536" s="120"/>
      <c r="M1536" s="120"/>
    </row>
    <row r="1537" spans="2:13">
      <c r="B1537" s="120"/>
      <c r="C1537" s="120"/>
      <c r="D1537" s="120"/>
      <c r="E1537" s="120"/>
      <c r="F1537" s="120"/>
      <c r="G1537" s="120"/>
      <c r="H1537" s="120"/>
      <c r="I1537" s="120"/>
      <c r="J1537" s="120"/>
      <c r="K1537" s="120"/>
      <c r="L1537" s="120"/>
      <c r="M1537" s="120"/>
    </row>
    <row r="1538" spans="2:13">
      <c r="B1538" s="120"/>
      <c r="C1538" s="120"/>
      <c r="D1538" s="120"/>
      <c r="E1538" s="120"/>
      <c r="F1538" s="120"/>
      <c r="G1538" s="120"/>
      <c r="H1538" s="120"/>
      <c r="I1538" s="120"/>
      <c r="J1538" s="120"/>
      <c r="K1538" s="120"/>
      <c r="L1538" s="120"/>
      <c r="M1538" s="120"/>
    </row>
    <row r="1539" spans="2:13">
      <c r="B1539" s="120"/>
      <c r="C1539" s="120"/>
      <c r="D1539" s="120"/>
      <c r="E1539" s="120"/>
      <c r="F1539" s="120"/>
      <c r="G1539" s="120"/>
      <c r="H1539" s="120"/>
      <c r="I1539" s="120"/>
      <c r="J1539" s="120"/>
      <c r="K1539" s="120"/>
      <c r="L1539" s="120"/>
      <c r="M1539" s="120"/>
    </row>
    <row r="1540" spans="2:13">
      <c r="B1540" s="120"/>
      <c r="C1540" s="120"/>
      <c r="D1540" s="120"/>
      <c r="E1540" s="120"/>
      <c r="F1540" s="120"/>
      <c r="G1540" s="120"/>
      <c r="H1540" s="120"/>
      <c r="I1540" s="120"/>
      <c r="J1540" s="120"/>
      <c r="K1540" s="120"/>
      <c r="L1540" s="120"/>
      <c r="M1540" s="120"/>
    </row>
    <row r="1541" spans="2:13">
      <c r="B1541" s="120"/>
      <c r="C1541" s="120"/>
      <c r="D1541" s="120"/>
      <c r="E1541" s="120"/>
      <c r="F1541" s="120"/>
      <c r="G1541" s="120"/>
      <c r="H1541" s="120"/>
      <c r="I1541" s="120"/>
      <c r="J1541" s="120"/>
      <c r="K1541" s="120"/>
      <c r="L1541" s="120"/>
      <c r="M1541" s="120"/>
    </row>
    <row r="1542" spans="2:13">
      <c r="B1542" s="120"/>
      <c r="C1542" s="120"/>
      <c r="D1542" s="120"/>
      <c r="E1542" s="120"/>
      <c r="F1542" s="120"/>
      <c r="G1542" s="120"/>
      <c r="H1542" s="120"/>
      <c r="I1542" s="120"/>
      <c r="J1542" s="120"/>
      <c r="K1542" s="120"/>
      <c r="L1542" s="120"/>
      <c r="M1542" s="120"/>
    </row>
    <row r="1543" spans="2:13">
      <c r="B1543" s="120"/>
      <c r="C1543" s="120"/>
      <c r="D1543" s="120"/>
      <c r="E1543" s="120"/>
      <c r="F1543" s="120"/>
      <c r="G1543" s="120"/>
      <c r="H1543" s="120"/>
      <c r="I1543" s="120"/>
      <c r="J1543" s="120"/>
      <c r="K1543" s="120"/>
      <c r="L1543" s="120"/>
      <c r="M1543" s="120"/>
    </row>
    <row r="1544" spans="2:13">
      <c r="B1544" s="120"/>
      <c r="C1544" s="120"/>
      <c r="D1544" s="120"/>
      <c r="E1544" s="120"/>
      <c r="F1544" s="120"/>
      <c r="G1544" s="120"/>
      <c r="H1544" s="120"/>
      <c r="I1544" s="120"/>
      <c r="J1544" s="120"/>
      <c r="K1544" s="120"/>
      <c r="L1544" s="120"/>
      <c r="M1544" s="120"/>
    </row>
    <row r="1545" spans="2:13">
      <c r="B1545" s="120"/>
      <c r="C1545" s="120"/>
      <c r="D1545" s="120"/>
      <c r="E1545" s="120"/>
      <c r="F1545" s="120"/>
      <c r="G1545" s="120"/>
      <c r="H1545" s="120"/>
      <c r="I1545" s="120"/>
      <c r="J1545" s="120"/>
      <c r="K1545" s="120"/>
      <c r="L1545" s="120"/>
      <c r="M1545" s="120"/>
    </row>
    <row r="1546" spans="2:13">
      <c r="B1546" s="120"/>
      <c r="C1546" s="120"/>
      <c r="D1546" s="120"/>
      <c r="E1546" s="120"/>
      <c r="F1546" s="120"/>
      <c r="G1546" s="120"/>
      <c r="H1546" s="120"/>
      <c r="I1546" s="120"/>
      <c r="J1546" s="120"/>
      <c r="K1546" s="120"/>
      <c r="L1546" s="120"/>
      <c r="M1546" s="120"/>
    </row>
    <row r="1547" spans="2:13">
      <c r="B1547" s="120"/>
      <c r="C1547" s="120"/>
      <c r="D1547" s="120"/>
      <c r="E1547" s="120"/>
      <c r="F1547" s="120"/>
      <c r="G1547" s="120"/>
      <c r="H1547" s="120"/>
      <c r="I1547" s="120"/>
      <c r="J1547" s="120"/>
      <c r="K1547" s="120"/>
      <c r="L1547" s="120"/>
      <c r="M1547" s="120"/>
    </row>
    <row r="1548" spans="2:13">
      <c r="B1548" s="120"/>
      <c r="C1548" s="120"/>
      <c r="D1548" s="120"/>
      <c r="E1548" s="120"/>
      <c r="F1548" s="120"/>
      <c r="G1548" s="120"/>
      <c r="H1548" s="120"/>
      <c r="I1548" s="120"/>
      <c r="J1548" s="120"/>
      <c r="K1548" s="120"/>
      <c r="L1548" s="120"/>
      <c r="M1548" s="120"/>
    </row>
    <row r="1549" spans="2:13">
      <c r="B1549" s="120"/>
      <c r="C1549" s="120"/>
      <c r="D1549" s="120"/>
      <c r="E1549" s="120"/>
      <c r="F1549" s="120"/>
      <c r="G1549" s="120"/>
      <c r="H1549" s="120"/>
      <c r="I1549" s="120"/>
      <c r="J1549" s="120"/>
      <c r="K1549" s="120"/>
      <c r="L1549" s="120"/>
      <c r="M1549" s="120"/>
    </row>
    <row r="1550" spans="2:13">
      <c r="B1550" s="120"/>
      <c r="C1550" s="120"/>
      <c r="D1550" s="120"/>
      <c r="E1550" s="120"/>
      <c r="F1550" s="120"/>
      <c r="G1550" s="120"/>
      <c r="H1550" s="120"/>
      <c r="I1550" s="120"/>
      <c r="J1550" s="120"/>
      <c r="K1550" s="120"/>
      <c r="L1550" s="120"/>
      <c r="M1550" s="120"/>
    </row>
    <row r="1551" spans="2:13">
      <c r="B1551" s="120"/>
      <c r="C1551" s="120"/>
      <c r="D1551" s="120"/>
      <c r="E1551" s="120"/>
      <c r="F1551" s="120"/>
      <c r="G1551" s="120"/>
      <c r="H1551" s="120"/>
      <c r="I1551" s="120"/>
      <c r="J1551" s="120"/>
      <c r="K1551" s="120"/>
      <c r="L1551" s="120"/>
      <c r="M1551" s="120"/>
    </row>
    <row r="1552" spans="2:13">
      <c r="B1552" s="120"/>
      <c r="C1552" s="120"/>
      <c r="D1552" s="120"/>
      <c r="E1552" s="120"/>
      <c r="F1552" s="120"/>
      <c r="G1552" s="120"/>
      <c r="H1552" s="120"/>
      <c r="I1552" s="120"/>
      <c r="J1552" s="120"/>
      <c r="K1552" s="120"/>
      <c r="L1552" s="120"/>
      <c r="M1552" s="120"/>
    </row>
    <row r="1553" spans="2:13">
      <c r="B1553" s="120"/>
      <c r="C1553" s="120"/>
      <c r="D1553" s="120"/>
      <c r="E1553" s="120"/>
      <c r="F1553" s="120"/>
      <c r="G1553" s="120"/>
      <c r="H1553" s="120"/>
      <c r="I1553" s="120"/>
      <c r="J1553" s="120"/>
      <c r="K1553" s="120"/>
      <c r="L1553" s="120"/>
      <c r="M1553" s="120"/>
    </row>
    <row r="1554" spans="2:13">
      <c r="B1554" s="120"/>
      <c r="C1554" s="120"/>
      <c r="D1554" s="120"/>
      <c r="E1554" s="120"/>
      <c r="F1554" s="120"/>
      <c r="G1554" s="120"/>
      <c r="H1554" s="120"/>
      <c r="I1554" s="120"/>
      <c r="J1554" s="120"/>
      <c r="K1554" s="120"/>
      <c r="L1554" s="120"/>
      <c r="M1554" s="120"/>
    </row>
    <row r="1555" spans="2:13">
      <c r="B1555" s="120"/>
      <c r="C1555" s="120"/>
      <c r="D1555" s="120"/>
      <c r="E1555" s="120"/>
      <c r="F1555" s="120"/>
      <c r="G1555" s="120"/>
      <c r="H1555" s="120"/>
      <c r="I1555" s="120"/>
      <c r="J1555" s="120"/>
      <c r="K1555" s="120"/>
      <c r="L1555" s="120"/>
      <c r="M1555" s="120"/>
    </row>
    <row r="1556" spans="2:13">
      <c r="B1556" s="120"/>
      <c r="C1556" s="120"/>
      <c r="D1556" s="120"/>
      <c r="E1556" s="120"/>
      <c r="F1556" s="120"/>
      <c r="G1556" s="120"/>
      <c r="H1556" s="120"/>
      <c r="I1556" s="120"/>
      <c r="J1556" s="120"/>
      <c r="K1556" s="120"/>
      <c r="L1556" s="120"/>
      <c r="M1556" s="120"/>
    </row>
    <row r="1557" spans="2:13">
      <c r="B1557" s="120"/>
      <c r="C1557" s="120"/>
      <c r="D1557" s="120"/>
      <c r="E1557" s="120"/>
      <c r="F1557" s="120"/>
      <c r="G1557" s="120"/>
      <c r="H1557" s="120"/>
      <c r="I1557" s="120"/>
      <c r="J1557" s="120"/>
      <c r="K1557" s="120"/>
      <c r="L1557" s="120"/>
      <c r="M1557" s="120"/>
    </row>
    <row r="1558" spans="2:13">
      <c r="B1558" s="120"/>
      <c r="C1558" s="120"/>
      <c r="D1558" s="120"/>
      <c r="E1558" s="120"/>
      <c r="F1558" s="120"/>
      <c r="G1558" s="120"/>
      <c r="H1558" s="120"/>
      <c r="I1558" s="120"/>
      <c r="J1558" s="120"/>
      <c r="K1558" s="120"/>
      <c r="L1558" s="120"/>
      <c r="M1558" s="120"/>
    </row>
    <row r="1559" spans="2:13">
      <c r="B1559" s="120"/>
      <c r="C1559" s="120"/>
      <c r="D1559" s="120"/>
      <c r="E1559" s="120"/>
      <c r="F1559" s="120"/>
      <c r="G1559" s="120"/>
      <c r="H1559" s="120"/>
      <c r="I1559" s="120"/>
      <c r="J1559" s="120"/>
      <c r="K1559" s="120"/>
      <c r="L1559" s="120"/>
      <c r="M1559" s="120"/>
    </row>
    <row r="1560" spans="2:13">
      <c r="B1560" s="120"/>
      <c r="C1560" s="120"/>
      <c r="D1560" s="120"/>
      <c r="E1560" s="120"/>
      <c r="F1560" s="120"/>
      <c r="G1560" s="120"/>
      <c r="H1560" s="120"/>
      <c r="I1560" s="120"/>
      <c r="J1560" s="120"/>
      <c r="K1560" s="120"/>
      <c r="L1560" s="120"/>
      <c r="M1560" s="120"/>
    </row>
    <row r="1561" spans="2:13">
      <c r="B1561" s="120"/>
      <c r="C1561" s="120"/>
      <c r="D1561" s="120"/>
      <c r="E1561" s="120"/>
      <c r="F1561" s="120"/>
      <c r="G1561" s="120"/>
      <c r="H1561" s="120"/>
      <c r="I1561" s="120"/>
      <c r="J1561" s="120"/>
      <c r="K1561" s="120"/>
      <c r="L1561" s="120"/>
      <c r="M1561" s="120"/>
    </row>
    <row r="1562" spans="2:13">
      <c r="B1562" s="120"/>
      <c r="C1562" s="120"/>
      <c r="D1562" s="120"/>
      <c r="E1562" s="120"/>
      <c r="F1562" s="120"/>
      <c r="G1562" s="120"/>
      <c r="H1562" s="120"/>
      <c r="I1562" s="120"/>
      <c r="J1562" s="120"/>
      <c r="K1562" s="120"/>
      <c r="L1562" s="120"/>
      <c r="M1562" s="120"/>
    </row>
    <row r="1563" spans="2:13">
      <c r="B1563" s="120"/>
      <c r="C1563" s="120"/>
      <c r="D1563" s="120"/>
      <c r="E1563" s="120"/>
      <c r="F1563" s="120"/>
      <c r="G1563" s="120"/>
      <c r="H1563" s="120"/>
      <c r="I1563" s="120"/>
      <c r="J1563" s="120"/>
      <c r="K1563" s="120"/>
      <c r="L1563" s="120"/>
      <c r="M1563" s="120"/>
    </row>
    <row r="1564" spans="2:13">
      <c r="B1564" s="120"/>
      <c r="C1564" s="120"/>
      <c r="D1564" s="120"/>
      <c r="E1564" s="120"/>
      <c r="F1564" s="120"/>
      <c r="G1564" s="120"/>
      <c r="H1564" s="120"/>
      <c r="I1564" s="120"/>
      <c r="J1564" s="120"/>
      <c r="K1564" s="120"/>
      <c r="L1564" s="120"/>
      <c r="M1564" s="120"/>
    </row>
    <row r="1565" spans="2:13">
      <c r="B1565" s="120"/>
      <c r="C1565" s="120"/>
      <c r="D1565" s="120"/>
      <c r="E1565" s="120"/>
      <c r="F1565" s="120"/>
      <c r="G1565" s="120"/>
      <c r="H1565" s="120"/>
      <c r="I1565" s="120"/>
      <c r="J1565" s="120"/>
      <c r="K1565" s="120"/>
      <c r="L1565" s="120"/>
      <c r="M1565" s="120"/>
    </row>
    <row r="1566" spans="2:13">
      <c r="B1566" s="120"/>
      <c r="C1566" s="120"/>
      <c r="D1566" s="120"/>
      <c r="E1566" s="120"/>
      <c r="F1566" s="120"/>
      <c r="G1566" s="120"/>
      <c r="H1566" s="120"/>
      <c r="I1566" s="120"/>
      <c r="J1566" s="120"/>
      <c r="K1566" s="120"/>
      <c r="L1566" s="120"/>
      <c r="M1566" s="120"/>
    </row>
    <row r="1567" spans="2:13">
      <c r="B1567" s="120"/>
      <c r="C1567" s="120"/>
      <c r="D1567" s="120"/>
      <c r="E1567" s="120"/>
      <c r="F1567" s="120"/>
      <c r="G1567" s="120"/>
      <c r="H1567" s="120"/>
      <c r="I1567" s="120"/>
      <c r="J1567" s="120"/>
      <c r="K1567" s="120"/>
      <c r="L1567" s="120"/>
      <c r="M1567" s="120"/>
    </row>
    <row r="1568" spans="2:13">
      <c r="B1568" s="120"/>
      <c r="C1568" s="120"/>
      <c r="D1568" s="120"/>
      <c r="E1568" s="120"/>
      <c r="F1568" s="120"/>
      <c r="G1568" s="120"/>
      <c r="H1568" s="120"/>
      <c r="I1568" s="120"/>
      <c r="J1568" s="120"/>
      <c r="K1568" s="120"/>
      <c r="L1568" s="120"/>
      <c r="M1568" s="120"/>
    </row>
    <row r="1569" spans="2:13">
      <c r="B1569" s="120"/>
      <c r="C1569" s="120"/>
      <c r="D1569" s="120"/>
      <c r="E1569" s="120"/>
      <c r="F1569" s="120"/>
      <c r="G1569" s="120"/>
      <c r="H1569" s="120"/>
      <c r="I1569" s="120"/>
      <c r="J1569" s="120"/>
      <c r="K1569" s="120"/>
      <c r="L1569" s="120"/>
      <c r="M1569" s="120"/>
    </row>
    <row r="1570" spans="2:13">
      <c r="B1570" s="120"/>
      <c r="C1570" s="120"/>
      <c r="D1570" s="120"/>
      <c r="E1570" s="120"/>
      <c r="F1570" s="120"/>
      <c r="G1570" s="120"/>
      <c r="H1570" s="120"/>
      <c r="I1570" s="120"/>
      <c r="J1570" s="120"/>
      <c r="K1570" s="120"/>
      <c r="L1570" s="120"/>
      <c r="M1570" s="120"/>
    </row>
    <row r="1571" spans="2:13">
      <c r="B1571" s="120"/>
      <c r="C1571" s="120"/>
      <c r="D1571" s="120"/>
      <c r="E1571" s="120"/>
      <c r="F1571" s="120"/>
      <c r="G1571" s="120"/>
      <c r="H1571" s="120"/>
      <c r="I1571" s="120"/>
      <c r="J1571" s="120"/>
      <c r="K1571" s="120"/>
      <c r="L1571" s="120"/>
      <c r="M1571" s="120"/>
    </row>
    <row r="1572" spans="2:13">
      <c r="B1572" s="120"/>
      <c r="C1572" s="120"/>
      <c r="D1572" s="120"/>
      <c r="E1572" s="120"/>
      <c r="F1572" s="120"/>
      <c r="G1572" s="120"/>
      <c r="H1572" s="120"/>
      <c r="I1572" s="120"/>
      <c r="J1572" s="120"/>
      <c r="K1572" s="120"/>
      <c r="L1572" s="120"/>
      <c r="M1572" s="120"/>
    </row>
    <row r="1573" spans="2:13">
      <c r="B1573" s="120"/>
      <c r="C1573" s="120"/>
      <c r="D1573" s="120"/>
      <c r="E1573" s="120"/>
      <c r="F1573" s="120"/>
      <c r="G1573" s="120"/>
      <c r="H1573" s="120"/>
      <c r="I1573" s="120"/>
      <c r="J1573" s="120"/>
      <c r="K1573" s="120"/>
      <c r="L1573" s="120"/>
      <c r="M1573" s="120"/>
    </row>
    <row r="1574" spans="2:13">
      <c r="B1574" s="120"/>
      <c r="C1574" s="120"/>
      <c r="D1574" s="120"/>
      <c r="E1574" s="120"/>
      <c r="F1574" s="120"/>
      <c r="G1574" s="120"/>
      <c r="H1574" s="120"/>
      <c r="I1574" s="120"/>
      <c r="J1574" s="120"/>
      <c r="K1574" s="120"/>
      <c r="L1574" s="120"/>
      <c r="M1574" s="120"/>
    </row>
    <row r="1575" spans="2:13">
      <c r="B1575" s="120"/>
      <c r="C1575" s="120"/>
      <c r="D1575" s="120"/>
      <c r="E1575" s="120"/>
      <c r="F1575" s="120"/>
      <c r="G1575" s="120"/>
      <c r="H1575" s="120"/>
      <c r="I1575" s="120"/>
      <c r="J1575" s="120"/>
      <c r="K1575" s="120"/>
      <c r="L1575" s="120"/>
      <c r="M1575" s="120"/>
    </row>
    <row r="1576" spans="2:13">
      <c r="B1576" s="120"/>
      <c r="C1576" s="120"/>
      <c r="D1576" s="120"/>
      <c r="E1576" s="120"/>
      <c r="F1576" s="120"/>
      <c r="G1576" s="120"/>
      <c r="H1576" s="120"/>
      <c r="I1576" s="120"/>
      <c r="J1576" s="120"/>
      <c r="K1576" s="120"/>
      <c r="L1576" s="120"/>
      <c r="M1576" s="120"/>
    </row>
    <row r="1577" spans="2:13">
      <c r="B1577" s="120"/>
      <c r="C1577" s="120"/>
      <c r="D1577" s="120"/>
      <c r="E1577" s="120"/>
      <c r="F1577" s="120"/>
      <c r="G1577" s="120"/>
      <c r="H1577" s="120"/>
      <c r="I1577" s="120"/>
      <c r="J1577" s="120"/>
      <c r="K1577" s="120"/>
      <c r="L1577" s="120"/>
      <c r="M1577" s="120"/>
    </row>
    <row r="1578" spans="2:13">
      <c r="B1578" s="120"/>
      <c r="C1578" s="120"/>
      <c r="D1578" s="120"/>
      <c r="E1578" s="120"/>
      <c r="F1578" s="120"/>
      <c r="G1578" s="120"/>
      <c r="H1578" s="120"/>
      <c r="I1578" s="120"/>
      <c r="J1578" s="120"/>
      <c r="K1578" s="120"/>
      <c r="L1578" s="120"/>
      <c r="M1578" s="120"/>
    </row>
    <row r="1579" spans="2:13">
      <c r="B1579" s="120"/>
      <c r="C1579" s="120"/>
      <c r="D1579" s="120"/>
      <c r="E1579" s="120"/>
      <c r="F1579" s="120"/>
      <c r="G1579" s="120"/>
      <c r="H1579" s="120"/>
      <c r="I1579" s="120"/>
      <c r="J1579" s="120"/>
      <c r="K1579" s="120"/>
      <c r="L1579" s="120"/>
      <c r="M1579" s="120"/>
    </row>
    <row r="1580" spans="2:13">
      <c r="B1580" s="120"/>
      <c r="C1580" s="120"/>
      <c r="D1580" s="120"/>
      <c r="E1580" s="120"/>
      <c r="F1580" s="120"/>
      <c r="G1580" s="120"/>
      <c r="H1580" s="120"/>
      <c r="I1580" s="120"/>
      <c r="J1580" s="120"/>
      <c r="K1580" s="120"/>
      <c r="L1580" s="120"/>
      <c r="M1580" s="120"/>
    </row>
    <row r="1581" spans="2:13">
      <c r="B1581" s="120"/>
      <c r="C1581" s="120"/>
      <c r="D1581" s="120"/>
      <c r="E1581" s="120"/>
      <c r="F1581" s="120"/>
      <c r="G1581" s="120"/>
      <c r="H1581" s="120"/>
      <c r="I1581" s="120"/>
      <c r="J1581" s="120"/>
      <c r="K1581" s="120"/>
      <c r="L1581" s="120"/>
      <c r="M1581" s="120"/>
    </row>
    <row r="1582" spans="2:13">
      <c r="B1582" s="120"/>
      <c r="C1582" s="120"/>
      <c r="D1582" s="120"/>
      <c r="E1582" s="120"/>
      <c r="F1582" s="120"/>
      <c r="G1582" s="120"/>
      <c r="H1582" s="120"/>
      <c r="I1582" s="120"/>
      <c r="J1582" s="120"/>
      <c r="K1582" s="120"/>
      <c r="L1582" s="120"/>
      <c r="M1582" s="120"/>
    </row>
    <row r="1583" spans="2:13">
      <c r="B1583" s="120"/>
      <c r="C1583" s="120"/>
      <c r="D1583" s="120"/>
      <c r="E1583" s="120"/>
      <c r="F1583" s="120"/>
      <c r="G1583" s="120"/>
      <c r="H1583" s="120"/>
      <c r="I1583" s="120"/>
      <c r="J1583" s="120"/>
      <c r="K1583" s="120"/>
      <c r="L1583" s="120"/>
      <c r="M1583" s="120"/>
    </row>
    <row r="1584" spans="2:13">
      <c r="B1584" s="120"/>
      <c r="C1584" s="120"/>
      <c r="D1584" s="120"/>
      <c r="E1584" s="120"/>
      <c r="F1584" s="120"/>
      <c r="G1584" s="120"/>
      <c r="H1584" s="120"/>
      <c r="I1584" s="120"/>
      <c r="J1584" s="120"/>
      <c r="K1584" s="120"/>
      <c r="L1584" s="120"/>
      <c r="M1584" s="120"/>
    </row>
    <row r="1585" spans="2:13">
      <c r="B1585" s="120"/>
      <c r="C1585" s="120"/>
      <c r="D1585" s="120"/>
      <c r="E1585" s="120"/>
      <c r="F1585" s="120"/>
      <c r="G1585" s="120"/>
      <c r="H1585" s="120"/>
      <c r="I1585" s="120"/>
      <c r="J1585" s="120"/>
      <c r="K1585" s="120"/>
      <c r="L1585" s="120"/>
      <c r="M1585" s="120"/>
    </row>
    <row r="1586" spans="2:13">
      <c r="B1586" s="120"/>
      <c r="C1586" s="120"/>
      <c r="D1586" s="120"/>
      <c r="E1586" s="120"/>
      <c r="F1586" s="120"/>
      <c r="G1586" s="120"/>
      <c r="H1586" s="120"/>
      <c r="I1586" s="120"/>
      <c r="J1586" s="120"/>
      <c r="K1586" s="120"/>
      <c r="L1586" s="120"/>
      <c r="M1586" s="120"/>
    </row>
    <row r="1587" spans="2:13">
      <c r="B1587" s="120"/>
      <c r="C1587" s="120"/>
      <c r="D1587" s="120"/>
      <c r="E1587" s="120"/>
      <c r="F1587" s="120"/>
      <c r="G1587" s="120"/>
      <c r="H1587" s="120"/>
      <c r="I1587" s="120"/>
      <c r="J1587" s="120"/>
      <c r="K1587" s="120"/>
      <c r="L1587" s="120"/>
      <c r="M1587" s="120"/>
    </row>
    <row r="1588" spans="2:13">
      <c r="B1588" s="120"/>
      <c r="C1588" s="120"/>
      <c r="D1588" s="120"/>
      <c r="E1588" s="120"/>
      <c r="F1588" s="120"/>
      <c r="G1588" s="120"/>
      <c r="H1588" s="120"/>
      <c r="I1588" s="120"/>
      <c r="J1588" s="120"/>
      <c r="K1588" s="120"/>
      <c r="L1588" s="120"/>
      <c r="M1588" s="120"/>
    </row>
    <row r="1589" spans="2:13">
      <c r="B1589" s="120"/>
      <c r="C1589" s="120"/>
      <c r="D1589" s="120"/>
      <c r="E1589" s="120"/>
      <c r="F1589" s="120"/>
      <c r="G1589" s="120"/>
      <c r="H1589" s="120"/>
      <c r="I1589" s="120"/>
      <c r="J1589" s="120"/>
      <c r="K1589" s="120"/>
      <c r="L1589" s="120"/>
      <c r="M1589" s="120"/>
    </row>
    <row r="1590" spans="2:13">
      <c r="B1590" s="120"/>
      <c r="C1590" s="120"/>
      <c r="D1590" s="120"/>
      <c r="E1590" s="120"/>
      <c r="F1590" s="120"/>
      <c r="G1590" s="120"/>
      <c r="H1590" s="120"/>
      <c r="I1590" s="120"/>
      <c r="J1590" s="120"/>
      <c r="K1590" s="120"/>
      <c r="L1590" s="120"/>
      <c r="M1590" s="120"/>
    </row>
    <row r="1591" spans="2:13">
      <c r="B1591" s="120"/>
      <c r="C1591" s="120"/>
      <c r="D1591" s="120"/>
      <c r="E1591" s="120"/>
      <c r="F1591" s="120"/>
      <c r="G1591" s="120"/>
      <c r="H1591" s="120"/>
      <c r="I1591" s="120"/>
      <c r="J1591" s="120"/>
      <c r="K1591" s="120"/>
      <c r="L1591" s="120"/>
      <c r="M1591" s="120"/>
    </row>
    <row r="1592" spans="2:13">
      <c r="B1592" s="120"/>
      <c r="C1592" s="120"/>
      <c r="D1592" s="120"/>
      <c r="E1592" s="120"/>
      <c r="F1592" s="120"/>
      <c r="G1592" s="120"/>
      <c r="H1592" s="120"/>
      <c r="I1592" s="120"/>
      <c r="J1592" s="120"/>
      <c r="K1592" s="120"/>
      <c r="L1592" s="120"/>
      <c r="M1592" s="120"/>
    </row>
    <row r="1593" spans="2:13">
      <c r="B1593" s="120"/>
      <c r="C1593" s="120"/>
      <c r="D1593" s="120"/>
      <c r="E1593" s="120"/>
      <c r="F1593" s="120"/>
      <c r="G1593" s="120"/>
      <c r="H1593" s="120"/>
      <c r="I1593" s="120"/>
      <c r="J1593" s="120"/>
      <c r="K1593" s="120"/>
      <c r="L1593" s="120"/>
      <c r="M1593" s="120"/>
    </row>
    <row r="1594" spans="2:13">
      <c r="B1594" s="120"/>
      <c r="C1594" s="120"/>
      <c r="D1594" s="120"/>
      <c r="E1594" s="120"/>
      <c r="F1594" s="120"/>
      <c r="G1594" s="120"/>
      <c r="H1594" s="120"/>
      <c r="I1594" s="120"/>
      <c r="J1594" s="120"/>
      <c r="K1594" s="120"/>
      <c r="L1594" s="120"/>
      <c r="M1594" s="120"/>
    </row>
    <row r="1595" spans="2:13">
      <c r="B1595" s="120"/>
      <c r="C1595" s="120"/>
      <c r="D1595" s="120"/>
      <c r="E1595" s="120"/>
      <c r="F1595" s="120"/>
      <c r="G1595" s="120"/>
      <c r="H1595" s="120"/>
      <c r="I1595" s="120"/>
      <c r="J1595" s="120"/>
      <c r="K1595" s="120"/>
      <c r="L1595" s="120"/>
      <c r="M1595" s="120"/>
    </row>
    <row r="1596" spans="2:13">
      <c r="B1596" s="120"/>
      <c r="C1596" s="120"/>
      <c r="D1596" s="120"/>
      <c r="E1596" s="120"/>
      <c r="F1596" s="120"/>
      <c r="G1596" s="120"/>
      <c r="H1596" s="120"/>
      <c r="I1596" s="120"/>
      <c r="J1596" s="120"/>
      <c r="K1596" s="120"/>
      <c r="L1596" s="120"/>
      <c r="M1596" s="120"/>
    </row>
    <row r="1597" spans="2:13">
      <c r="B1597" s="120"/>
      <c r="C1597" s="120"/>
      <c r="D1597" s="120"/>
      <c r="E1597" s="120"/>
      <c r="F1597" s="120"/>
      <c r="G1597" s="120"/>
      <c r="H1597" s="120"/>
      <c r="I1597" s="120"/>
      <c r="J1597" s="120"/>
      <c r="K1597" s="120"/>
      <c r="L1597" s="120"/>
      <c r="M1597" s="120"/>
    </row>
    <row r="1598" spans="2:13">
      <c r="B1598" s="120"/>
      <c r="C1598" s="120"/>
      <c r="D1598" s="120"/>
      <c r="E1598" s="120"/>
      <c r="F1598" s="120"/>
      <c r="G1598" s="120"/>
      <c r="H1598" s="120"/>
      <c r="I1598" s="120"/>
      <c r="J1598" s="120"/>
      <c r="K1598" s="120"/>
      <c r="L1598" s="120"/>
      <c r="M1598" s="120"/>
    </row>
    <row r="1599" spans="2:13">
      <c r="B1599" s="120"/>
      <c r="C1599" s="120"/>
      <c r="D1599" s="120"/>
      <c r="E1599" s="120"/>
      <c r="F1599" s="120"/>
      <c r="G1599" s="120"/>
      <c r="H1599" s="120"/>
      <c r="I1599" s="120"/>
      <c r="J1599" s="120"/>
      <c r="K1599" s="120"/>
      <c r="L1599" s="120"/>
      <c r="M1599" s="120"/>
    </row>
    <row r="1600" spans="2:13">
      <c r="B1600" s="120"/>
      <c r="C1600" s="120"/>
      <c r="D1600" s="120"/>
      <c r="E1600" s="120"/>
      <c r="F1600" s="120"/>
      <c r="G1600" s="120"/>
      <c r="H1600" s="120"/>
      <c r="I1600" s="120"/>
      <c r="J1600" s="120"/>
      <c r="K1600" s="120"/>
      <c r="L1600" s="120"/>
      <c r="M1600" s="120"/>
    </row>
    <row r="1601" spans="2:13">
      <c r="B1601" s="120"/>
      <c r="C1601" s="120"/>
      <c r="D1601" s="120"/>
      <c r="E1601" s="120"/>
      <c r="F1601" s="120"/>
      <c r="G1601" s="120"/>
      <c r="H1601" s="120"/>
      <c r="I1601" s="120"/>
      <c r="J1601" s="120"/>
      <c r="K1601" s="120"/>
      <c r="L1601" s="120"/>
      <c r="M1601" s="120"/>
    </row>
    <row r="1602" spans="2:13">
      <c r="B1602" s="120"/>
      <c r="C1602" s="120"/>
      <c r="D1602" s="120"/>
      <c r="E1602" s="120"/>
      <c r="F1602" s="120"/>
      <c r="G1602" s="120"/>
      <c r="H1602" s="120"/>
      <c r="I1602" s="120"/>
      <c r="J1602" s="120"/>
      <c r="K1602" s="120"/>
      <c r="L1602" s="120"/>
      <c r="M1602" s="120"/>
    </row>
    <row r="1603" spans="2:13">
      <c r="B1603" s="120"/>
      <c r="C1603" s="120"/>
      <c r="D1603" s="120"/>
      <c r="E1603" s="120"/>
      <c r="F1603" s="120"/>
      <c r="G1603" s="120"/>
      <c r="H1603" s="120"/>
      <c r="I1603" s="120"/>
      <c r="J1603" s="120"/>
      <c r="K1603" s="120"/>
      <c r="L1603" s="120"/>
      <c r="M1603" s="120"/>
    </row>
    <row r="1604" spans="2:13">
      <c r="B1604" s="120"/>
      <c r="C1604" s="120"/>
      <c r="D1604" s="120"/>
      <c r="E1604" s="120"/>
      <c r="F1604" s="120"/>
      <c r="G1604" s="120"/>
      <c r="H1604" s="120"/>
      <c r="I1604" s="120"/>
      <c r="J1604" s="120"/>
      <c r="K1604" s="120"/>
      <c r="L1604" s="120"/>
      <c r="M1604" s="120"/>
    </row>
    <row r="1605" spans="2:13">
      <c r="B1605" s="120"/>
      <c r="C1605" s="120"/>
      <c r="D1605" s="120"/>
      <c r="E1605" s="120"/>
      <c r="F1605" s="120"/>
      <c r="G1605" s="120"/>
      <c r="H1605" s="120"/>
      <c r="I1605" s="120"/>
      <c r="J1605" s="120"/>
      <c r="K1605" s="120"/>
      <c r="L1605" s="120"/>
      <c r="M1605" s="120"/>
    </row>
    <row r="1606" spans="2:13">
      <c r="B1606" s="120"/>
      <c r="C1606" s="120"/>
      <c r="D1606" s="120"/>
      <c r="E1606" s="120"/>
      <c r="F1606" s="120"/>
      <c r="G1606" s="120"/>
      <c r="H1606" s="120"/>
      <c r="I1606" s="120"/>
      <c r="J1606" s="120"/>
      <c r="K1606" s="120"/>
      <c r="L1606" s="120"/>
      <c r="M1606" s="120"/>
    </row>
    <row r="1607" spans="2:13">
      <c r="B1607" s="120"/>
      <c r="C1607" s="120"/>
      <c r="D1607" s="120"/>
      <c r="E1607" s="120"/>
      <c r="F1607" s="120"/>
      <c r="G1607" s="120"/>
      <c r="H1607" s="120"/>
      <c r="I1607" s="120"/>
      <c r="J1607" s="120"/>
      <c r="K1607" s="120"/>
      <c r="L1607" s="120"/>
      <c r="M1607" s="120"/>
    </row>
    <row r="1608" spans="2:13">
      <c r="B1608" s="120"/>
      <c r="C1608" s="120"/>
      <c r="D1608" s="120"/>
      <c r="E1608" s="120"/>
      <c r="F1608" s="120"/>
      <c r="G1608" s="120"/>
      <c r="H1608" s="120"/>
      <c r="I1608" s="120"/>
      <c r="J1608" s="120"/>
      <c r="K1608" s="120"/>
      <c r="L1608" s="120"/>
      <c r="M1608" s="120"/>
    </row>
    <row r="1609" spans="2:13">
      <c r="B1609" s="120"/>
      <c r="C1609" s="120"/>
      <c r="D1609" s="120"/>
      <c r="E1609" s="120"/>
      <c r="F1609" s="120"/>
      <c r="G1609" s="120"/>
      <c r="H1609" s="120"/>
      <c r="I1609" s="120"/>
      <c r="J1609" s="120"/>
      <c r="K1609" s="120"/>
      <c r="L1609" s="120"/>
      <c r="M1609" s="120"/>
    </row>
    <row r="1610" spans="2:13">
      <c r="B1610" s="120"/>
      <c r="C1610" s="120"/>
      <c r="D1610" s="120"/>
      <c r="E1610" s="120"/>
      <c r="F1610" s="120"/>
      <c r="G1610" s="120"/>
      <c r="H1610" s="120"/>
      <c r="I1610" s="120"/>
      <c r="J1610" s="120"/>
      <c r="K1610" s="120"/>
      <c r="L1610" s="120"/>
      <c r="M1610" s="120"/>
    </row>
    <row r="1611" spans="2:13">
      <c r="B1611" s="120"/>
      <c r="C1611" s="120"/>
      <c r="D1611" s="120"/>
      <c r="E1611" s="120"/>
      <c r="F1611" s="120"/>
      <c r="G1611" s="120"/>
      <c r="H1611" s="120"/>
      <c r="I1611" s="120"/>
      <c r="J1611" s="120"/>
      <c r="K1611" s="120"/>
      <c r="L1611" s="120"/>
      <c r="M1611" s="120"/>
    </row>
    <row r="1612" spans="2:13">
      <c r="B1612" s="120"/>
      <c r="C1612" s="120"/>
      <c r="D1612" s="120"/>
      <c r="E1612" s="120"/>
      <c r="F1612" s="120"/>
      <c r="G1612" s="120"/>
      <c r="H1612" s="120"/>
      <c r="I1612" s="120"/>
      <c r="J1612" s="120"/>
      <c r="K1612" s="120"/>
      <c r="L1612" s="120"/>
      <c r="M1612" s="120"/>
    </row>
    <row r="1613" spans="2:13">
      <c r="B1613" s="120"/>
      <c r="C1613" s="120"/>
      <c r="D1613" s="120"/>
      <c r="E1613" s="120"/>
      <c r="F1613" s="120"/>
      <c r="G1613" s="120"/>
      <c r="H1613" s="120"/>
      <c r="I1613" s="120"/>
      <c r="J1613" s="120"/>
      <c r="K1613" s="120"/>
      <c r="L1613" s="120"/>
      <c r="M1613" s="120"/>
    </row>
    <row r="1614" spans="2:13">
      <c r="B1614" s="120"/>
      <c r="C1614" s="120"/>
      <c r="D1614" s="120"/>
      <c r="E1614" s="120"/>
      <c r="F1614" s="120"/>
      <c r="G1614" s="120"/>
      <c r="H1614" s="120"/>
      <c r="I1614" s="120"/>
      <c r="J1614" s="120"/>
      <c r="K1614" s="120"/>
      <c r="L1614" s="120"/>
      <c r="M1614" s="120"/>
    </row>
    <row r="1615" spans="2:13">
      <c r="B1615" s="120"/>
      <c r="C1615" s="120"/>
      <c r="D1615" s="120"/>
      <c r="E1615" s="120"/>
      <c r="F1615" s="120"/>
      <c r="G1615" s="120"/>
      <c r="H1615" s="120"/>
      <c r="I1615" s="120"/>
      <c r="J1615" s="120"/>
      <c r="K1615" s="120"/>
      <c r="L1615" s="120"/>
      <c r="M1615" s="120"/>
    </row>
    <row r="1616" spans="2:13">
      <c r="B1616" s="120"/>
      <c r="C1616" s="120"/>
      <c r="D1616" s="120"/>
      <c r="E1616" s="120"/>
      <c r="F1616" s="120"/>
      <c r="G1616" s="120"/>
      <c r="H1616" s="120"/>
      <c r="I1616" s="120"/>
      <c r="J1616" s="120"/>
      <c r="K1616" s="120"/>
      <c r="L1616" s="120"/>
      <c r="M1616" s="120"/>
    </row>
    <row r="1617" spans="2:13">
      <c r="B1617" s="120"/>
      <c r="C1617" s="120"/>
      <c r="D1617" s="120"/>
      <c r="E1617" s="120"/>
      <c r="F1617" s="120"/>
      <c r="G1617" s="120"/>
      <c r="H1617" s="120"/>
      <c r="I1617" s="120"/>
      <c r="J1617" s="120"/>
      <c r="K1617" s="120"/>
      <c r="L1617" s="120"/>
      <c r="M1617" s="120"/>
    </row>
    <row r="1618" spans="2:13">
      <c r="B1618" s="120"/>
      <c r="C1618" s="120"/>
      <c r="D1618" s="120"/>
      <c r="E1618" s="120"/>
      <c r="F1618" s="120"/>
      <c r="G1618" s="120"/>
      <c r="H1618" s="120"/>
      <c r="I1618" s="120"/>
      <c r="J1618" s="120"/>
      <c r="K1618" s="120"/>
      <c r="L1618" s="120"/>
      <c r="M1618" s="120"/>
    </row>
    <row r="1619" spans="2:13">
      <c r="B1619" s="120"/>
      <c r="C1619" s="120"/>
      <c r="D1619" s="120"/>
      <c r="E1619" s="120"/>
      <c r="F1619" s="120"/>
      <c r="G1619" s="120"/>
      <c r="H1619" s="120"/>
      <c r="I1619" s="120"/>
      <c r="J1619" s="120"/>
      <c r="K1619" s="120"/>
      <c r="L1619" s="120"/>
      <c r="M1619" s="120"/>
    </row>
    <row r="1620" spans="2:13">
      <c r="B1620" s="120"/>
      <c r="C1620" s="120"/>
      <c r="D1620" s="120"/>
      <c r="E1620" s="120"/>
      <c r="F1620" s="120"/>
      <c r="G1620" s="120"/>
      <c r="H1620" s="120"/>
      <c r="I1620" s="120"/>
      <c r="J1620" s="120"/>
      <c r="K1620" s="120"/>
      <c r="L1620" s="120"/>
      <c r="M1620" s="120"/>
    </row>
    <row r="1621" spans="2:13">
      <c r="B1621" s="120"/>
      <c r="C1621" s="120"/>
      <c r="D1621" s="120"/>
      <c r="E1621" s="120"/>
      <c r="F1621" s="120"/>
      <c r="G1621" s="120"/>
      <c r="H1621" s="120"/>
      <c r="I1621" s="120"/>
      <c r="J1621" s="120"/>
      <c r="K1621" s="120"/>
      <c r="L1621" s="120"/>
      <c r="M1621" s="120"/>
    </row>
    <row r="1622" spans="2:13">
      <c r="B1622" s="120"/>
      <c r="C1622" s="120"/>
      <c r="D1622" s="120"/>
      <c r="E1622" s="120"/>
      <c r="F1622" s="120"/>
      <c r="G1622" s="120"/>
      <c r="H1622" s="120"/>
      <c r="I1622" s="120"/>
      <c r="J1622" s="120"/>
      <c r="K1622" s="120"/>
      <c r="L1622" s="120"/>
      <c r="M1622" s="120"/>
    </row>
    <row r="1623" spans="2:13">
      <c r="B1623" s="120"/>
      <c r="C1623" s="120"/>
      <c r="D1623" s="120"/>
      <c r="E1623" s="120"/>
      <c r="F1623" s="120"/>
      <c r="G1623" s="120"/>
      <c r="H1623" s="120"/>
      <c r="I1623" s="120"/>
      <c r="J1623" s="120"/>
      <c r="K1623" s="120"/>
      <c r="L1623" s="120"/>
      <c r="M1623" s="120"/>
    </row>
    <row r="1624" spans="2:13">
      <c r="B1624" s="120"/>
      <c r="C1624" s="120"/>
      <c r="D1624" s="120"/>
      <c r="E1624" s="120"/>
      <c r="F1624" s="120"/>
      <c r="G1624" s="120"/>
      <c r="H1624" s="120"/>
      <c r="I1624" s="120"/>
      <c r="J1624" s="120"/>
      <c r="K1624" s="120"/>
      <c r="L1624" s="120"/>
      <c r="M1624" s="120"/>
    </row>
    <row r="1625" spans="2:13">
      <c r="B1625" s="120"/>
      <c r="C1625" s="120"/>
      <c r="D1625" s="120"/>
      <c r="E1625" s="120"/>
      <c r="F1625" s="120"/>
      <c r="G1625" s="120"/>
      <c r="H1625" s="120"/>
      <c r="I1625" s="120"/>
      <c r="J1625" s="120"/>
      <c r="K1625" s="120"/>
      <c r="L1625" s="120"/>
      <c r="M1625" s="120"/>
    </row>
    <row r="1626" spans="2:13">
      <c r="B1626" s="120"/>
      <c r="C1626" s="120"/>
      <c r="D1626" s="120"/>
      <c r="E1626" s="120"/>
      <c r="F1626" s="120"/>
      <c r="G1626" s="120"/>
      <c r="H1626" s="120"/>
      <c r="I1626" s="120"/>
      <c r="J1626" s="120"/>
      <c r="K1626" s="120"/>
      <c r="L1626" s="120"/>
      <c r="M1626" s="120"/>
    </row>
    <row r="1627" spans="2:13">
      <c r="B1627" s="120"/>
      <c r="C1627" s="120"/>
      <c r="D1627" s="120"/>
      <c r="E1627" s="120"/>
      <c r="F1627" s="120"/>
      <c r="G1627" s="120"/>
      <c r="H1627" s="120"/>
      <c r="I1627" s="120"/>
      <c r="J1627" s="120"/>
      <c r="K1627" s="120"/>
      <c r="L1627" s="120"/>
      <c r="M1627" s="120"/>
    </row>
    <row r="1628" spans="2:13">
      <c r="B1628" s="120"/>
      <c r="C1628" s="120"/>
      <c r="D1628" s="120"/>
      <c r="E1628" s="120"/>
      <c r="F1628" s="120"/>
      <c r="G1628" s="120"/>
      <c r="H1628" s="120"/>
      <c r="I1628" s="120"/>
      <c r="J1628" s="120"/>
      <c r="K1628" s="120"/>
      <c r="L1628" s="120"/>
      <c r="M1628" s="120"/>
    </row>
    <row r="1629" spans="2:13">
      <c r="B1629" s="120"/>
      <c r="C1629" s="120"/>
      <c r="D1629" s="120"/>
      <c r="E1629" s="120"/>
      <c r="F1629" s="120"/>
      <c r="G1629" s="120"/>
      <c r="H1629" s="120"/>
      <c r="I1629" s="120"/>
      <c r="J1629" s="120"/>
      <c r="K1629" s="120"/>
      <c r="L1629" s="120"/>
      <c r="M1629" s="120"/>
    </row>
    <row r="1630" spans="2:13">
      <c r="B1630" s="120"/>
      <c r="C1630" s="120"/>
      <c r="D1630" s="120"/>
      <c r="E1630" s="120"/>
      <c r="F1630" s="120"/>
      <c r="G1630" s="120"/>
      <c r="H1630" s="120"/>
      <c r="I1630" s="120"/>
      <c r="J1630" s="120"/>
      <c r="K1630" s="120"/>
      <c r="L1630" s="120"/>
      <c r="M1630" s="120"/>
    </row>
    <row r="1631" spans="2:13">
      <c r="B1631" s="120"/>
      <c r="C1631" s="120"/>
      <c r="D1631" s="120"/>
      <c r="E1631" s="120"/>
      <c r="F1631" s="120"/>
      <c r="G1631" s="120"/>
      <c r="H1631" s="120"/>
      <c r="I1631" s="120"/>
      <c r="J1631" s="120"/>
      <c r="K1631" s="120"/>
      <c r="L1631" s="120"/>
      <c r="M1631" s="120"/>
    </row>
    <row r="1632" spans="2:13">
      <c r="B1632" s="120"/>
      <c r="C1632" s="120"/>
      <c r="D1632" s="120"/>
      <c r="E1632" s="120"/>
      <c r="F1632" s="120"/>
      <c r="G1632" s="120"/>
      <c r="H1632" s="120"/>
      <c r="I1632" s="120"/>
      <c r="J1632" s="120"/>
      <c r="K1632" s="120"/>
      <c r="L1632" s="120"/>
      <c r="M1632" s="120"/>
    </row>
    <row r="1633" spans="2:13">
      <c r="B1633" s="120"/>
      <c r="C1633" s="120"/>
      <c r="D1633" s="120"/>
      <c r="E1633" s="120"/>
      <c r="F1633" s="120"/>
      <c r="G1633" s="120"/>
      <c r="H1633" s="120"/>
      <c r="I1633" s="120"/>
      <c r="J1633" s="120"/>
      <c r="K1633" s="120"/>
      <c r="L1633" s="120"/>
      <c r="M1633" s="120"/>
    </row>
    <row r="1634" spans="2:13">
      <c r="B1634" s="120"/>
      <c r="C1634" s="120"/>
      <c r="D1634" s="120"/>
      <c r="E1634" s="120"/>
      <c r="F1634" s="120"/>
      <c r="G1634" s="120"/>
      <c r="H1634" s="120"/>
      <c r="I1634" s="120"/>
      <c r="J1634" s="120"/>
      <c r="K1634" s="120"/>
      <c r="L1634" s="120"/>
      <c r="M1634" s="120"/>
    </row>
    <row r="1635" spans="2:13">
      <c r="B1635" s="120"/>
      <c r="C1635" s="120"/>
      <c r="D1635" s="120"/>
      <c r="E1635" s="120"/>
      <c r="F1635" s="120"/>
      <c r="G1635" s="120"/>
      <c r="H1635" s="120"/>
      <c r="I1635" s="120"/>
      <c r="J1635" s="120"/>
      <c r="K1635" s="120"/>
      <c r="L1635" s="120"/>
      <c r="M1635" s="120"/>
    </row>
    <row r="1636" spans="2:13">
      <c r="B1636" s="120"/>
      <c r="C1636" s="120"/>
      <c r="D1636" s="120"/>
      <c r="E1636" s="120"/>
      <c r="F1636" s="120"/>
      <c r="G1636" s="120"/>
      <c r="H1636" s="120"/>
      <c r="I1636" s="120"/>
      <c r="J1636" s="120"/>
      <c r="K1636" s="120"/>
      <c r="L1636" s="120"/>
      <c r="M1636" s="120"/>
    </row>
    <row r="1637" spans="2:13">
      <c r="B1637" s="120"/>
      <c r="C1637" s="120"/>
      <c r="D1637" s="120"/>
      <c r="E1637" s="120"/>
      <c r="F1637" s="120"/>
      <c r="G1637" s="120"/>
      <c r="H1637" s="120"/>
      <c r="I1637" s="120"/>
      <c r="J1637" s="120"/>
      <c r="K1637" s="120"/>
      <c r="L1637" s="120"/>
      <c r="M1637" s="120"/>
    </row>
    <row r="1638" spans="2:13">
      <c r="B1638" s="120"/>
      <c r="C1638" s="120"/>
      <c r="D1638" s="120"/>
      <c r="E1638" s="120"/>
      <c r="F1638" s="120"/>
      <c r="G1638" s="120"/>
      <c r="H1638" s="120"/>
      <c r="I1638" s="120"/>
      <c r="J1638" s="120"/>
      <c r="K1638" s="120"/>
      <c r="L1638" s="120"/>
      <c r="M1638" s="120"/>
    </row>
    <row r="1639" spans="2:13">
      <c r="B1639" s="120"/>
      <c r="C1639" s="120"/>
      <c r="D1639" s="120"/>
      <c r="E1639" s="120"/>
      <c r="F1639" s="120"/>
      <c r="G1639" s="120"/>
      <c r="H1639" s="120"/>
      <c r="I1639" s="120"/>
      <c r="J1639" s="120"/>
      <c r="K1639" s="120"/>
      <c r="L1639" s="120"/>
      <c r="M1639" s="120"/>
    </row>
    <row r="1640" spans="2:13">
      <c r="B1640" s="120"/>
      <c r="C1640" s="120"/>
      <c r="D1640" s="120"/>
      <c r="E1640" s="120"/>
      <c r="F1640" s="120"/>
      <c r="G1640" s="120"/>
      <c r="H1640" s="120"/>
      <c r="I1640" s="120"/>
      <c r="J1640" s="120"/>
      <c r="K1640" s="120"/>
      <c r="L1640" s="120"/>
      <c r="M1640" s="120"/>
    </row>
    <row r="1641" spans="2:13">
      <c r="B1641" s="120"/>
      <c r="C1641" s="120"/>
      <c r="D1641" s="120"/>
      <c r="E1641" s="120"/>
      <c r="F1641" s="120"/>
      <c r="G1641" s="120"/>
      <c r="H1641" s="120"/>
      <c r="I1641" s="120"/>
      <c r="J1641" s="120"/>
      <c r="K1641" s="120"/>
      <c r="L1641" s="120"/>
      <c r="M1641" s="120"/>
    </row>
    <row r="1642" spans="2:13">
      <c r="B1642" s="120"/>
      <c r="C1642" s="120"/>
      <c r="D1642" s="120"/>
      <c r="E1642" s="120"/>
      <c r="F1642" s="120"/>
      <c r="G1642" s="120"/>
      <c r="H1642" s="120"/>
      <c r="I1642" s="120"/>
      <c r="J1642" s="120"/>
      <c r="K1642" s="120"/>
      <c r="L1642" s="120"/>
      <c r="M1642" s="120"/>
    </row>
    <row r="1643" spans="2:13">
      <c r="B1643" s="120"/>
      <c r="C1643" s="120"/>
      <c r="D1643" s="120"/>
      <c r="E1643" s="120"/>
      <c r="F1643" s="120"/>
      <c r="G1643" s="120"/>
      <c r="H1643" s="120"/>
      <c r="I1643" s="120"/>
      <c r="J1643" s="120"/>
      <c r="K1643" s="120"/>
      <c r="L1643" s="120"/>
      <c r="M1643" s="120"/>
    </row>
    <row r="1644" spans="2:13">
      <c r="B1644" s="120"/>
      <c r="C1644" s="120"/>
      <c r="D1644" s="120"/>
      <c r="E1644" s="120"/>
      <c r="F1644" s="120"/>
      <c r="G1644" s="120"/>
      <c r="H1644" s="120"/>
      <c r="I1644" s="120"/>
      <c r="J1644" s="120"/>
      <c r="K1644" s="120"/>
      <c r="L1644" s="120"/>
      <c r="M1644" s="120"/>
    </row>
    <row r="1645" spans="2:13">
      <c r="B1645" s="120"/>
      <c r="C1645" s="120"/>
      <c r="D1645" s="120"/>
      <c r="E1645" s="120"/>
      <c r="F1645" s="120"/>
      <c r="G1645" s="120"/>
      <c r="H1645" s="120"/>
      <c r="I1645" s="120"/>
      <c r="J1645" s="120"/>
      <c r="K1645" s="120"/>
      <c r="L1645" s="120"/>
      <c r="M1645" s="120"/>
    </row>
    <row r="1646" spans="2:13">
      <c r="B1646" s="120"/>
      <c r="C1646" s="120"/>
      <c r="D1646" s="120"/>
      <c r="E1646" s="120"/>
      <c r="F1646" s="120"/>
      <c r="G1646" s="120"/>
      <c r="H1646" s="120"/>
      <c r="I1646" s="120"/>
      <c r="J1646" s="120"/>
      <c r="K1646" s="120"/>
      <c r="L1646" s="120"/>
      <c r="M1646" s="120"/>
    </row>
    <row r="1647" spans="2:13">
      <c r="B1647" s="120"/>
      <c r="C1647" s="120"/>
      <c r="D1647" s="120"/>
      <c r="E1647" s="120"/>
      <c r="F1647" s="120"/>
      <c r="G1647" s="120"/>
      <c r="H1647" s="120"/>
      <c r="I1647" s="120"/>
      <c r="J1647" s="120"/>
      <c r="K1647" s="120"/>
      <c r="L1647" s="120"/>
      <c r="M1647" s="120"/>
    </row>
    <row r="1648" spans="2:13">
      <c r="B1648" s="120"/>
      <c r="C1648" s="120"/>
      <c r="D1648" s="120"/>
      <c r="E1648" s="120"/>
      <c r="F1648" s="120"/>
      <c r="G1648" s="120"/>
      <c r="H1648" s="120"/>
      <c r="I1648" s="120"/>
      <c r="J1648" s="120"/>
      <c r="K1648" s="120"/>
      <c r="L1648" s="120"/>
      <c r="M1648" s="120"/>
    </row>
    <row r="1649" spans="2:13">
      <c r="B1649" s="120"/>
      <c r="C1649" s="120"/>
      <c r="D1649" s="120"/>
      <c r="E1649" s="120"/>
      <c r="F1649" s="120"/>
      <c r="G1649" s="120"/>
      <c r="H1649" s="120"/>
      <c r="I1649" s="120"/>
      <c r="J1649" s="120"/>
      <c r="K1649" s="120"/>
      <c r="L1649" s="120"/>
      <c r="M1649" s="120"/>
    </row>
    <row r="1650" spans="2:13">
      <c r="B1650" s="120"/>
      <c r="C1650" s="120"/>
      <c r="D1650" s="120"/>
      <c r="E1650" s="120"/>
      <c r="F1650" s="120"/>
      <c r="G1650" s="120"/>
      <c r="H1650" s="120"/>
      <c r="I1650" s="120"/>
      <c r="J1650" s="120"/>
      <c r="K1650" s="120"/>
      <c r="L1650" s="120"/>
      <c r="M1650" s="120"/>
    </row>
    <row r="1651" spans="2:13">
      <c r="B1651" s="120"/>
      <c r="C1651" s="120"/>
      <c r="D1651" s="120"/>
      <c r="E1651" s="120"/>
      <c r="F1651" s="120"/>
      <c r="G1651" s="120"/>
      <c r="H1651" s="120"/>
      <c r="I1651" s="120"/>
      <c r="J1651" s="120"/>
      <c r="K1651" s="120"/>
      <c r="L1651" s="120"/>
      <c r="M1651" s="120"/>
    </row>
    <row r="1652" spans="2:13">
      <c r="B1652" s="120"/>
      <c r="C1652" s="120"/>
      <c r="D1652" s="120"/>
      <c r="E1652" s="120"/>
      <c r="F1652" s="120"/>
      <c r="G1652" s="120"/>
      <c r="H1652" s="120"/>
      <c r="I1652" s="120"/>
      <c r="J1652" s="120"/>
      <c r="K1652" s="120"/>
      <c r="L1652" s="120"/>
      <c r="M1652" s="120"/>
    </row>
    <row r="1653" spans="2:13">
      <c r="B1653" s="120"/>
      <c r="C1653" s="120"/>
      <c r="D1653" s="120"/>
      <c r="E1653" s="120"/>
      <c r="F1653" s="120"/>
      <c r="G1653" s="120"/>
      <c r="H1653" s="120"/>
      <c r="I1653" s="120"/>
      <c r="J1653" s="120"/>
      <c r="K1653" s="120"/>
      <c r="L1653" s="120"/>
      <c r="M1653" s="120"/>
    </row>
    <row r="1654" spans="2:13">
      <c r="B1654" s="120"/>
      <c r="C1654" s="120"/>
      <c r="D1654" s="120"/>
      <c r="E1654" s="120"/>
      <c r="F1654" s="120"/>
      <c r="G1654" s="120"/>
      <c r="H1654" s="120"/>
      <c r="I1654" s="120"/>
      <c r="J1654" s="120"/>
      <c r="K1654" s="120"/>
      <c r="L1654" s="120"/>
      <c r="M1654" s="120"/>
    </row>
    <row r="1655" spans="2:13">
      <c r="B1655" s="120"/>
      <c r="C1655" s="120"/>
      <c r="D1655" s="120"/>
      <c r="E1655" s="120"/>
      <c r="F1655" s="120"/>
      <c r="G1655" s="120"/>
      <c r="H1655" s="120"/>
      <c r="I1655" s="120"/>
      <c r="J1655" s="120"/>
      <c r="K1655" s="120"/>
      <c r="L1655" s="120"/>
      <c r="M1655" s="120"/>
    </row>
    <row r="1656" spans="2:13">
      <c r="B1656" s="120"/>
      <c r="C1656" s="120"/>
      <c r="D1656" s="120"/>
      <c r="E1656" s="120"/>
      <c r="F1656" s="120"/>
      <c r="G1656" s="120"/>
      <c r="H1656" s="120"/>
      <c r="I1656" s="120"/>
      <c r="J1656" s="120"/>
      <c r="K1656" s="120"/>
      <c r="L1656" s="120"/>
      <c r="M1656" s="120"/>
    </row>
    <row r="1657" spans="2:13">
      <c r="B1657" s="120"/>
      <c r="C1657" s="120"/>
      <c r="D1657" s="120"/>
      <c r="E1657" s="120"/>
      <c r="F1657" s="120"/>
      <c r="G1657" s="120"/>
      <c r="H1657" s="120"/>
      <c r="I1657" s="120"/>
      <c r="J1657" s="120"/>
      <c r="K1657" s="120"/>
      <c r="L1657" s="120"/>
      <c r="M1657" s="120"/>
    </row>
    <row r="1658" spans="2:13">
      <c r="B1658" s="120"/>
      <c r="C1658" s="120"/>
      <c r="D1658" s="120"/>
      <c r="E1658" s="120"/>
      <c r="F1658" s="120"/>
      <c r="G1658" s="120"/>
      <c r="H1658" s="120"/>
      <c r="I1658" s="120"/>
      <c r="J1658" s="120"/>
      <c r="K1658" s="120"/>
      <c r="L1658" s="120"/>
      <c r="M1658" s="120"/>
    </row>
    <row r="1659" spans="2:13">
      <c r="B1659" s="120"/>
      <c r="C1659" s="120"/>
      <c r="D1659" s="120"/>
      <c r="E1659" s="120"/>
      <c r="F1659" s="120"/>
      <c r="G1659" s="120"/>
      <c r="H1659" s="120"/>
      <c r="I1659" s="120"/>
      <c r="J1659" s="120"/>
      <c r="K1659" s="120"/>
      <c r="L1659" s="120"/>
      <c r="M1659" s="120"/>
    </row>
    <row r="1660" spans="2:13">
      <c r="B1660" s="120"/>
      <c r="C1660" s="120"/>
      <c r="D1660" s="120"/>
      <c r="E1660" s="120"/>
      <c r="F1660" s="120"/>
      <c r="G1660" s="120"/>
      <c r="H1660" s="120"/>
      <c r="I1660" s="120"/>
      <c r="J1660" s="120"/>
      <c r="K1660" s="120"/>
      <c r="L1660" s="120"/>
      <c r="M1660" s="120"/>
    </row>
    <row r="1661" spans="2:13">
      <c r="B1661" s="120"/>
      <c r="C1661" s="120"/>
      <c r="D1661" s="120"/>
      <c r="E1661" s="120"/>
      <c r="F1661" s="120"/>
      <c r="G1661" s="120"/>
      <c r="H1661" s="120"/>
      <c r="I1661" s="120"/>
      <c r="J1661" s="120"/>
      <c r="K1661" s="120"/>
      <c r="L1661" s="120"/>
      <c r="M1661" s="120"/>
    </row>
    <row r="1662" spans="2:13">
      <c r="B1662" s="120"/>
      <c r="C1662" s="120"/>
      <c r="D1662" s="120"/>
      <c r="E1662" s="120"/>
      <c r="F1662" s="120"/>
      <c r="G1662" s="120"/>
      <c r="H1662" s="120"/>
      <c r="I1662" s="120"/>
      <c r="J1662" s="120"/>
      <c r="K1662" s="120"/>
      <c r="L1662" s="120"/>
      <c r="M1662" s="120"/>
    </row>
    <row r="1663" spans="2:13">
      <c r="B1663" s="120"/>
      <c r="C1663" s="120"/>
      <c r="D1663" s="120"/>
      <c r="E1663" s="120"/>
      <c r="F1663" s="120"/>
      <c r="G1663" s="120"/>
      <c r="H1663" s="120"/>
      <c r="I1663" s="120"/>
      <c r="J1663" s="120"/>
      <c r="K1663" s="120"/>
      <c r="L1663" s="120"/>
      <c r="M1663" s="120"/>
    </row>
    <row r="1664" spans="2:13">
      <c r="B1664" s="120"/>
      <c r="C1664" s="120"/>
      <c r="D1664" s="120"/>
      <c r="E1664" s="120"/>
      <c r="F1664" s="120"/>
      <c r="G1664" s="120"/>
      <c r="H1664" s="120"/>
      <c r="I1664" s="120"/>
      <c r="J1664" s="120"/>
      <c r="K1664" s="120"/>
      <c r="L1664" s="120"/>
      <c r="M1664" s="120"/>
    </row>
    <row r="1665" spans="2:13">
      <c r="B1665" s="120"/>
      <c r="C1665" s="120"/>
      <c r="D1665" s="120"/>
      <c r="E1665" s="120"/>
      <c r="F1665" s="120"/>
      <c r="G1665" s="120"/>
      <c r="H1665" s="120"/>
      <c r="I1665" s="120"/>
      <c r="J1665" s="120"/>
      <c r="K1665" s="120"/>
      <c r="L1665" s="120"/>
      <c r="M1665" s="120"/>
    </row>
    <row r="1666" spans="2:13">
      <c r="B1666" s="120"/>
      <c r="C1666" s="120"/>
      <c r="D1666" s="120"/>
      <c r="E1666" s="120"/>
      <c r="F1666" s="120"/>
      <c r="G1666" s="120"/>
      <c r="H1666" s="120"/>
      <c r="I1666" s="120"/>
      <c r="J1666" s="120"/>
      <c r="K1666" s="120"/>
      <c r="L1666" s="120"/>
      <c r="M1666" s="120"/>
    </row>
    <row r="1667" spans="2:13">
      <c r="B1667" s="120"/>
      <c r="C1667" s="120"/>
      <c r="D1667" s="120"/>
      <c r="E1667" s="120"/>
      <c r="F1667" s="120"/>
      <c r="G1667" s="120"/>
      <c r="H1667" s="120"/>
      <c r="I1667" s="120"/>
      <c r="J1667" s="120"/>
      <c r="K1667" s="120"/>
      <c r="L1667" s="120"/>
      <c r="M1667" s="120"/>
    </row>
    <row r="1668" spans="2:13">
      <c r="B1668" s="120"/>
      <c r="C1668" s="120"/>
      <c r="D1668" s="120"/>
      <c r="E1668" s="120"/>
      <c r="F1668" s="120"/>
      <c r="G1668" s="120"/>
      <c r="H1668" s="120"/>
      <c r="I1668" s="120"/>
      <c r="J1668" s="120"/>
      <c r="K1668" s="120"/>
      <c r="L1668" s="120"/>
      <c r="M1668" s="120"/>
    </row>
    <row r="1669" spans="2:13">
      <c r="B1669" s="120"/>
      <c r="C1669" s="120"/>
      <c r="D1669" s="120"/>
      <c r="E1669" s="120"/>
      <c r="F1669" s="120"/>
      <c r="G1669" s="120"/>
      <c r="H1669" s="120"/>
      <c r="I1669" s="120"/>
      <c r="J1669" s="120"/>
      <c r="K1669" s="120"/>
      <c r="L1669" s="120"/>
      <c r="M1669" s="120"/>
    </row>
    <row r="1670" spans="2:13">
      <c r="B1670" s="120"/>
      <c r="C1670" s="120"/>
      <c r="D1670" s="120"/>
      <c r="E1670" s="120"/>
      <c r="F1670" s="120"/>
      <c r="G1670" s="120"/>
      <c r="H1670" s="120"/>
      <c r="I1670" s="120"/>
      <c r="J1670" s="120"/>
      <c r="K1670" s="120"/>
      <c r="L1670" s="120"/>
      <c r="M1670" s="120"/>
    </row>
    <row r="1671" spans="2:13">
      <c r="B1671" s="120"/>
      <c r="C1671" s="120"/>
      <c r="D1671" s="120"/>
      <c r="E1671" s="120"/>
      <c r="F1671" s="120"/>
      <c r="G1671" s="120"/>
      <c r="H1671" s="120"/>
      <c r="I1671" s="120"/>
      <c r="J1671" s="120"/>
      <c r="K1671" s="120"/>
      <c r="L1671" s="120"/>
      <c r="M1671" s="120"/>
    </row>
    <row r="1672" spans="2:13">
      <c r="B1672" s="120"/>
      <c r="C1672" s="120"/>
      <c r="D1672" s="120"/>
      <c r="E1672" s="120"/>
      <c r="F1672" s="120"/>
      <c r="G1672" s="120"/>
      <c r="H1672" s="120"/>
      <c r="I1672" s="120"/>
      <c r="J1672" s="120"/>
      <c r="K1672" s="120"/>
      <c r="L1672" s="120"/>
      <c r="M1672" s="120"/>
    </row>
    <row r="1673" spans="2:13">
      <c r="B1673" s="120"/>
      <c r="C1673" s="120"/>
      <c r="D1673" s="120"/>
      <c r="E1673" s="120"/>
      <c r="F1673" s="120"/>
      <c r="G1673" s="120"/>
      <c r="H1673" s="120"/>
      <c r="I1673" s="120"/>
      <c r="J1673" s="120"/>
      <c r="K1673" s="120"/>
      <c r="L1673" s="120"/>
      <c r="M1673" s="120"/>
    </row>
    <row r="1674" spans="2:13">
      <c r="B1674" s="120"/>
      <c r="C1674" s="120"/>
      <c r="D1674" s="120"/>
      <c r="E1674" s="120"/>
      <c r="F1674" s="120"/>
      <c r="G1674" s="120"/>
      <c r="H1674" s="120"/>
      <c r="I1674" s="120"/>
      <c r="J1674" s="120"/>
      <c r="K1674" s="120"/>
      <c r="L1674" s="120"/>
      <c r="M1674" s="120"/>
    </row>
    <row r="1675" spans="2:13">
      <c r="B1675" s="120"/>
      <c r="C1675" s="120"/>
      <c r="D1675" s="120"/>
      <c r="E1675" s="120"/>
      <c r="F1675" s="120"/>
      <c r="G1675" s="120"/>
      <c r="H1675" s="120"/>
      <c r="I1675" s="120"/>
      <c r="J1675" s="120"/>
      <c r="K1675" s="120"/>
      <c r="L1675" s="120"/>
      <c r="M1675" s="120"/>
    </row>
    <row r="1676" spans="2:13">
      <c r="B1676" s="120"/>
      <c r="C1676" s="120"/>
      <c r="D1676" s="120"/>
      <c r="E1676" s="120"/>
      <c r="F1676" s="120"/>
      <c r="G1676" s="120"/>
      <c r="H1676" s="120"/>
      <c r="I1676" s="120"/>
      <c r="J1676" s="120"/>
      <c r="K1676" s="120"/>
      <c r="L1676" s="120"/>
      <c r="M1676" s="120"/>
    </row>
    <row r="1677" spans="2:13">
      <c r="B1677" s="120"/>
      <c r="C1677" s="120"/>
      <c r="D1677" s="120"/>
      <c r="E1677" s="120"/>
      <c r="F1677" s="120"/>
      <c r="G1677" s="120"/>
      <c r="H1677" s="120"/>
      <c r="I1677" s="120"/>
      <c r="J1677" s="120"/>
      <c r="K1677" s="120"/>
      <c r="L1677" s="120"/>
      <c r="M1677" s="120"/>
    </row>
    <row r="1678" spans="2:13">
      <c r="B1678" s="120"/>
      <c r="C1678" s="120"/>
      <c r="D1678" s="120"/>
      <c r="E1678" s="120"/>
      <c r="F1678" s="120"/>
      <c r="G1678" s="120"/>
      <c r="H1678" s="120"/>
      <c r="I1678" s="120"/>
      <c r="J1678" s="120"/>
      <c r="K1678" s="120"/>
      <c r="L1678" s="120"/>
      <c r="M1678" s="120"/>
    </row>
    <row r="1679" spans="2:13">
      <c r="B1679" s="120"/>
      <c r="C1679" s="120"/>
      <c r="D1679" s="120"/>
      <c r="E1679" s="120"/>
      <c r="F1679" s="120"/>
      <c r="G1679" s="120"/>
      <c r="H1679" s="120"/>
      <c r="I1679" s="120"/>
      <c r="J1679" s="120"/>
      <c r="K1679" s="120"/>
      <c r="L1679" s="120"/>
      <c r="M1679" s="120"/>
    </row>
    <row r="1680" spans="2:13">
      <c r="B1680" s="120"/>
      <c r="C1680" s="120"/>
      <c r="D1680" s="120"/>
      <c r="E1680" s="120"/>
      <c r="F1680" s="120"/>
      <c r="G1680" s="120"/>
      <c r="H1680" s="120"/>
      <c r="I1680" s="120"/>
      <c r="J1680" s="120"/>
      <c r="K1680" s="120"/>
      <c r="L1680" s="120"/>
      <c r="M1680" s="120"/>
    </row>
    <row r="1681" spans="2:13">
      <c r="B1681" s="120"/>
      <c r="C1681" s="120"/>
      <c r="D1681" s="120"/>
      <c r="E1681" s="120"/>
      <c r="F1681" s="120"/>
      <c r="G1681" s="120"/>
      <c r="H1681" s="120"/>
      <c r="I1681" s="120"/>
      <c r="J1681" s="120"/>
      <c r="K1681" s="120"/>
      <c r="L1681" s="120"/>
      <c r="M1681" s="120"/>
    </row>
    <row r="1682" spans="2:13">
      <c r="B1682" s="120"/>
      <c r="C1682" s="120"/>
      <c r="D1682" s="120"/>
      <c r="E1682" s="120"/>
      <c r="F1682" s="120"/>
      <c r="G1682" s="120"/>
      <c r="H1682" s="120"/>
      <c r="I1682" s="120"/>
      <c r="J1682" s="120"/>
      <c r="K1682" s="120"/>
      <c r="L1682" s="120"/>
      <c r="M1682" s="120"/>
    </row>
    <row r="1683" spans="2:13">
      <c r="B1683" s="120"/>
      <c r="C1683" s="120"/>
      <c r="D1683" s="120"/>
      <c r="E1683" s="120"/>
      <c r="F1683" s="120"/>
      <c r="G1683" s="120"/>
      <c r="H1683" s="120"/>
      <c r="I1683" s="120"/>
      <c r="J1683" s="120"/>
      <c r="K1683" s="120"/>
      <c r="L1683" s="120"/>
      <c r="M1683" s="120"/>
    </row>
    <row r="1684" spans="2:13">
      <c r="B1684" s="120"/>
      <c r="C1684" s="120"/>
      <c r="D1684" s="120"/>
      <c r="E1684" s="120"/>
      <c r="F1684" s="120"/>
      <c r="G1684" s="120"/>
      <c r="H1684" s="120"/>
      <c r="I1684" s="120"/>
      <c r="J1684" s="120"/>
      <c r="K1684" s="120"/>
      <c r="L1684" s="120"/>
      <c r="M1684" s="120"/>
    </row>
    <row r="1685" spans="2:13">
      <c r="B1685" s="120"/>
      <c r="C1685" s="120"/>
      <c r="D1685" s="120"/>
      <c r="E1685" s="120"/>
      <c r="F1685" s="120"/>
      <c r="G1685" s="120"/>
      <c r="H1685" s="120"/>
      <c r="I1685" s="120"/>
      <c r="J1685" s="120"/>
      <c r="K1685" s="120"/>
      <c r="L1685" s="120"/>
      <c r="M1685" s="120"/>
    </row>
    <row r="1686" spans="2:13">
      <c r="B1686" s="120"/>
      <c r="C1686" s="120"/>
      <c r="D1686" s="120"/>
      <c r="E1686" s="120"/>
      <c r="F1686" s="120"/>
      <c r="G1686" s="120"/>
      <c r="H1686" s="120"/>
      <c r="I1686" s="120"/>
      <c r="J1686" s="120"/>
      <c r="K1686" s="120"/>
      <c r="L1686" s="120"/>
      <c r="M1686" s="120"/>
    </row>
    <row r="1687" spans="2:13">
      <c r="B1687" s="120"/>
      <c r="C1687" s="120"/>
      <c r="D1687" s="120"/>
      <c r="E1687" s="120"/>
      <c r="F1687" s="120"/>
      <c r="G1687" s="120"/>
      <c r="H1687" s="120"/>
      <c r="I1687" s="120"/>
      <c r="J1687" s="120"/>
      <c r="K1687" s="120"/>
      <c r="L1687" s="120"/>
      <c r="M1687" s="120"/>
    </row>
    <row r="1688" spans="2:13">
      <c r="B1688" s="120"/>
      <c r="C1688" s="120"/>
      <c r="D1688" s="120"/>
      <c r="E1688" s="120"/>
      <c r="F1688" s="120"/>
      <c r="G1688" s="120"/>
      <c r="H1688" s="120"/>
      <c r="I1688" s="120"/>
      <c r="J1688" s="120"/>
      <c r="K1688" s="120"/>
      <c r="L1688" s="120"/>
      <c r="M1688" s="120"/>
    </row>
    <row r="1689" spans="2:13">
      <c r="B1689" s="120"/>
      <c r="C1689" s="120"/>
      <c r="D1689" s="120"/>
      <c r="E1689" s="120"/>
      <c r="F1689" s="120"/>
      <c r="G1689" s="120"/>
      <c r="H1689" s="120"/>
      <c r="I1689" s="120"/>
      <c r="J1689" s="120"/>
      <c r="K1689" s="120"/>
      <c r="L1689" s="120"/>
      <c r="M1689" s="120"/>
    </row>
    <row r="1690" spans="2:13">
      <c r="B1690" s="120"/>
      <c r="C1690" s="120"/>
      <c r="D1690" s="120"/>
      <c r="E1690" s="120"/>
      <c r="F1690" s="120"/>
      <c r="G1690" s="120"/>
      <c r="H1690" s="120"/>
      <c r="I1690" s="120"/>
      <c r="J1690" s="120"/>
      <c r="K1690" s="120"/>
      <c r="L1690" s="120"/>
      <c r="M1690" s="120"/>
    </row>
    <row r="1691" spans="2:13">
      <c r="B1691" s="120"/>
      <c r="C1691" s="120"/>
      <c r="D1691" s="120"/>
      <c r="E1691" s="120"/>
      <c r="F1691" s="120"/>
      <c r="G1691" s="120"/>
      <c r="H1691" s="120"/>
      <c r="I1691" s="120"/>
      <c r="J1691" s="120"/>
      <c r="K1691" s="120"/>
      <c r="L1691" s="120"/>
      <c r="M1691" s="120"/>
    </row>
    <row r="1692" spans="2:13">
      <c r="B1692" s="120"/>
      <c r="C1692" s="120"/>
      <c r="D1692" s="120"/>
      <c r="E1692" s="120"/>
      <c r="F1692" s="120"/>
      <c r="G1692" s="120"/>
      <c r="H1692" s="120"/>
      <c r="I1692" s="120"/>
      <c r="J1692" s="120"/>
      <c r="K1692" s="120"/>
      <c r="L1692" s="120"/>
      <c r="M1692" s="120"/>
    </row>
    <row r="1693" spans="2:13">
      <c r="B1693" s="120"/>
      <c r="C1693" s="120"/>
      <c r="D1693" s="120"/>
      <c r="E1693" s="120"/>
      <c r="F1693" s="120"/>
      <c r="G1693" s="120"/>
      <c r="H1693" s="120"/>
      <c r="I1693" s="120"/>
      <c r="J1693" s="120"/>
      <c r="K1693" s="120"/>
      <c r="L1693" s="120"/>
      <c r="M1693" s="120"/>
    </row>
    <row r="1694" spans="2:13">
      <c r="B1694" s="120"/>
      <c r="C1694" s="120"/>
      <c r="D1694" s="120"/>
      <c r="E1694" s="120"/>
      <c r="F1694" s="120"/>
      <c r="G1694" s="120"/>
      <c r="H1694" s="120"/>
      <c r="I1694" s="120"/>
      <c r="J1694" s="120"/>
      <c r="K1694" s="120"/>
      <c r="L1694" s="120"/>
      <c r="M1694" s="120"/>
    </row>
    <row r="1695" spans="2:13">
      <c r="B1695" s="120"/>
      <c r="C1695" s="120"/>
      <c r="D1695" s="120"/>
      <c r="E1695" s="120"/>
      <c r="F1695" s="120"/>
      <c r="G1695" s="120"/>
      <c r="H1695" s="120"/>
      <c r="I1695" s="120"/>
      <c r="J1695" s="120"/>
      <c r="K1695" s="120"/>
      <c r="L1695" s="120"/>
      <c r="M1695" s="120"/>
    </row>
    <row r="1696" spans="2:13">
      <c r="B1696" s="120"/>
      <c r="C1696" s="120"/>
      <c r="D1696" s="120"/>
      <c r="E1696" s="120"/>
      <c r="F1696" s="120"/>
      <c r="G1696" s="120"/>
      <c r="H1696" s="120"/>
      <c r="I1696" s="120"/>
      <c r="J1696" s="120"/>
      <c r="K1696" s="120"/>
      <c r="L1696" s="120"/>
      <c r="M1696" s="120"/>
    </row>
    <row r="1697" spans="2:13">
      <c r="B1697" s="120"/>
      <c r="C1697" s="120"/>
      <c r="D1697" s="120"/>
      <c r="E1697" s="120"/>
      <c r="F1697" s="120"/>
      <c r="G1697" s="120"/>
      <c r="H1697" s="120"/>
      <c r="I1697" s="120"/>
      <c r="J1697" s="120"/>
      <c r="K1697" s="120"/>
      <c r="L1697" s="120"/>
      <c r="M1697" s="120"/>
    </row>
    <row r="1698" spans="2:13">
      <c r="B1698" s="120"/>
      <c r="C1698" s="120"/>
      <c r="D1698" s="120"/>
      <c r="E1698" s="120"/>
      <c r="F1698" s="120"/>
      <c r="G1698" s="120"/>
      <c r="H1698" s="120"/>
      <c r="I1698" s="120"/>
      <c r="J1698" s="120"/>
      <c r="K1698" s="120"/>
      <c r="L1698" s="120"/>
      <c r="M1698" s="120"/>
    </row>
    <row r="1699" spans="2:13">
      <c r="B1699" s="120"/>
      <c r="C1699" s="120"/>
      <c r="D1699" s="120"/>
      <c r="E1699" s="120"/>
      <c r="F1699" s="120"/>
      <c r="G1699" s="120"/>
      <c r="H1699" s="120"/>
      <c r="I1699" s="120"/>
      <c r="J1699" s="120"/>
      <c r="K1699" s="120"/>
      <c r="L1699" s="120"/>
      <c r="M1699" s="120"/>
    </row>
    <row r="1700" spans="2:13">
      <c r="B1700" s="120"/>
      <c r="C1700" s="120"/>
      <c r="D1700" s="120"/>
      <c r="E1700" s="120"/>
      <c r="F1700" s="120"/>
      <c r="G1700" s="120"/>
      <c r="H1700" s="120"/>
      <c r="I1700" s="120"/>
      <c r="J1700" s="120"/>
      <c r="K1700" s="120"/>
      <c r="L1700" s="120"/>
      <c r="M1700" s="120"/>
    </row>
    <row r="1701" spans="2:13">
      <c r="B1701" s="120"/>
      <c r="C1701" s="120"/>
      <c r="D1701" s="120"/>
      <c r="E1701" s="120"/>
      <c r="F1701" s="120"/>
      <c r="G1701" s="120"/>
      <c r="H1701" s="120"/>
      <c r="I1701" s="120"/>
      <c r="J1701" s="120"/>
      <c r="K1701" s="120"/>
      <c r="L1701" s="120"/>
      <c r="M1701" s="120"/>
    </row>
    <row r="1702" spans="2:13">
      <c r="B1702" s="120"/>
      <c r="C1702" s="120"/>
      <c r="D1702" s="120"/>
      <c r="E1702" s="120"/>
      <c r="F1702" s="120"/>
      <c r="G1702" s="120"/>
      <c r="H1702" s="120"/>
      <c r="I1702" s="120"/>
      <c r="J1702" s="120"/>
      <c r="K1702" s="120"/>
      <c r="L1702" s="120"/>
      <c r="M1702" s="120"/>
    </row>
    <row r="1703" spans="2:13">
      <c r="B1703" s="120"/>
      <c r="C1703" s="120"/>
      <c r="D1703" s="120"/>
      <c r="E1703" s="120"/>
      <c r="F1703" s="120"/>
      <c r="G1703" s="120"/>
      <c r="H1703" s="120"/>
      <c r="I1703" s="120"/>
      <c r="J1703" s="120"/>
      <c r="K1703" s="120"/>
      <c r="L1703" s="120"/>
      <c r="M1703" s="120"/>
    </row>
    <row r="1704" spans="2:13">
      <c r="B1704" s="120"/>
      <c r="C1704" s="120"/>
      <c r="D1704" s="120"/>
      <c r="E1704" s="120"/>
      <c r="F1704" s="120"/>
      <c r="G1704" s="120"/>
      <c r="H1704" s="120"/>
      <c r="I1704" s="120"/>
      <c r="J1704" s="120"/>
      <c r="K1704" s="120"/>
      <c r="L1704" s="120"/>
      <c r="M1704" s="120"/>
    </row>
    <row r="1705" spans="2:13">
      <c r="B1705" s="120"/>
      <c r="C1705" s="120"/>
      <c r="D1705" s="120"/>
      <c r="E1705" s="120"/>
      <c r="F1705" s="120"/>
      <c r="G1705" s="120"/>
      <c r="H1705" s="120"/>
      <c r="I1705" s="120"/>
      <c r="J1705" s="120"/>
      <c r="K1705" s="120"/>
      <c r="L1705" s="120"/>
      <c r="M1705" s="120"/>
    </row>
    <row r="1706" spans="2:13">
      <c r="B1706" s="120"/>
      <c r="C1706" s="120"/>
      <c r="D1706" s="120"/>
      <c r="E1706" s="120"/>
      <c r="F1706" s="120"/>
      <c r="G1706" s="120"/>
      <c r="H1706" s="120"/>
      <c r="I1706" s="120"/>
      <c r="J1706" s="120"/>
      <c r="K1706" s="120"/>
      <c r="L1706" s="120"/>
      <c r="M1706" s="120"/>
    </row>
    <row r="1707" spans="2:13">
      <c r="B1707" s="120"/>
      <c r="C1707" s="120"/>
      <c r="D1707" s="120"/>
      <c r="E1707" s="120"/>
      <c r="F1707" s="120"/>
      <c r="G1707" s="120"/>
      <c r="H1707" s="120"/>
      <c r="I1707" s="120"/>
      <c r="J1707" s="120"/>
      <c r="K1707" s="120"/>
      <c r="L1707" s="120"/>
      <c r="M1707" s="120"/>
    </row>
    <row r="1708" spans="2:13">
      <c r="B1708" s="120"/>
      <c r="C1708" s="120"/>
      <c r="D1708" s="120"/>
      <c r="E1708" s="120"/>
      <c r="F1708" s="120"/>
      <c r="G1708" s="120"/>
      <c r="H1708" s="120"/>
      <c r="I1708" s="120"/>
      <c r="J1708" s="120"/>
      <c r="K1708" s="120"/>
      <c r="L1708" s="120"/>
      <c r="M1708" s="120"/>
    </row>
    <row r="1709" spans="2:13">
      <c r="B1709" s="120"/>
      <c r="C1709" s="120"/>
      <c r="D1709" s="120"/>
      <c r="E1709" s="120"/>
      <c r="F1709" s="120"/>
      <c r="G1709" s="120"/>
      <c r="H1709" s="120"/>
      <c r="I1709" s="120"/>
      <c r="J1709" s="120"/>
      <c r="K1709" s="120"/>
      <c r="L1709" s="120"/>
      <c r="M1709" s="120"/>
    </row>
    <row r="1710" spans="2:13">
      <c r="B1710" s="120"/>
      <c r="C1710" s="120"/>
      <c r="D1710" s="120"/>
      <c r="E1710" s="120"/>
      <c r="F1710" s="120"/>
      <c r="G1710" s="120"/>
      <c r="H1710" s="120"/>
      <c r="I1710" s="120"/>
      <c r="J1710" s="120"/>
      <c r="K1710" s="120"/>
      <c r="L1710" s="120"/>
      <c r="M1710" s="120"/>
    </row>
    <row r="1711" spans="2:13">
      <c r="B1711" s="120"/>
      <c r="C1711" s="120"/>
      <c r="D1711" s="120"/>
      <c r="E1711" s="120"/>
      <c r="F1711" s="120"/>
      <c r="G1711" s="120"/>
      <c r="H1711" s="120"/>
      <c r="I1711" s="120"/>
      <c r="J1711" s="120"/>
      <c r="K1711" s="120"/>
      <c r="L1711" s="120"/>
      <c r="M1711" s="120"/>
    </row>
    <row r="1712" spans="2:13">
      <c r="B1712" s="120"/>
      <c r="C1712" s="120"/>
      <c r="D1712" s="120"/>
      <c r="E1712" s="120"/>
      <c r="F1712" s="120"/>
      <c r="G1712" s="120"/>
      <c r="H1712" s="120"/>
      <c r="I1712" s="120"/>
      <c r="J1712" s="120"/>
      <c r="K1712" s="120"/>
      <c r="L1712" s="120"/>
      <c r="M1712" s="120"/>
    </row>
    <row r="1713" spans="2:13">
      <c r="B1713" s="120"/>
      <c r="C1713" s="120"/>
      <c r="D1713" s="120"/>
      <c r="E1713" s="120"/>
      <c r="F1713" s="120"/>
      <c r="G1713" s="120"/>
      <c r="H1713" s="120"/>
      <c r="I1713" s="120"/>
      <c r="J1713" s="120"/>
      <c r="K1713" s="120"/>
      <c r="L1713" s="120"/>
      <c r="M1713" s="120"/>
    </row>
    <row r="1714" spans="2:13">
      <c r="B1714" s="120"/>
      <c r="C1714" s="120"/>
      <c r="D1714" s="120"/>
      <c r="E1714" s="120"/>
      <c r="F1714" s="120"/>
      <c r="G1714" s="120"/>
      <c r="H1714" s="120"/>
      <c r="I1714" s="120"/>
      <c r="J1714" s="120"/>
      <c r="K1714" s="120"/>
      <c r="L1714" s="120"/>
      <c r="M1714" s="120"/>
    </row>
    <row r="1715" spans="2:13">
      <c r="B1715" s="120"/>
      <c r="C1715" s="120"/>
      <c r="D1715" s="120"/>
      <c r="E1715" s="120"/>
      <c r="F1715" s="120"/>
      <c r="G1715" s="120"/>
      <c r="H1715" s="120"/>
      <c r="I1715" s="120"/>
      <c r="J1715" s="120"/>
      <c r="K1715" s="120"/>
      <c r="L1715" s="120"/>
      <c r="M1715" s="120"/>
    </row>
    <row r="1716" spans="2:13">
      <c r="B1716" s="120"/>
      <c r="C1716" s="120"/>
      <c r="D1716" s="120"/>
      <c r="E1716" s="120"/>
      <c r="F1716" s="120"/>
      <c r="G1716" s="120"/>
      <c r="H1716" s="120"/>
      <c r="I1716" s="120"/>
      <c r="J1716" s="120"/>
      <c r="K1716" s="120"/>
      <c r="L1716" s="120"/>
      <c r="M1716" s="120"/>
    </row>
    <row r="1717" spans="2:13">
      <c r="B1717" s="120"/>
      <c r="C1717" s="120"/>
      <c r="D1717" s="120"/>
      <c r="E1717" s="120"/>
      <c r="F1717" s="120"/>
      <c r="G1717" s="120"/>
      <c r="H1717" s="120"/>
      <c r="I1717" s="120"/>
      <c r="J1717" s="120"/>
      <c r="K1717" s="120"/>
      <c r="L1717" s="120"/>
      <c r="M1717" s="120"/>
    </row>
    <row r="1718" spans="2:13">
      <c r="B1718" s="120"/>
      <c r="C1718" s="120"/>
      <c r="D1718" s="120"/>
      <c r="E1718" s="120"/>
      <c r="F1718" s="120"/>
      <c r="G1718" s="120"/>
      <c r="H1718" s="120"/>
      <c r="I1718" s="120"/>
      <c r="J1718" s="120"/>
      <c r="K1718" s="120"/>
      <c r="L1718" s="120"/>
      <c r="M1718" s="120"/>
    </row>
    <row r="1719" spans="2:13">
      <c r="B1719" s="120"/>
      <c r="C1719" s="120"/>
      <c r="D1719" s="120"/>
      <c r="E1719" s="120"/>
      <c r="F1719" s="120"/>
      <c r="G1719" s="120"/>
      <c r="H1719" s="120"/>
      <c r="I1719" s="120"/>
      <c r="J1719" s="120"/>
      <c r="K1719" s="120"/>
      <c r="L1719" s="120"/>
      <c r="M1719" s="120"/>
    </row>
    <row r="1720" spans="2:13">
      <c r="B1720" s="120"/>
      <c r="C1720" s="120"/>
      <c r="D1720" s="120"/>
      <c r="E1720" s="120"/>
      <c r="F1720" s="120"/>
      <c r="G1720" s="120"/>
      <c r="H1720" s="120"/>
      <c r="I1720" s="120"/>
      <c r="J1720" s="120"/>
      <c r="K1720" s="120"/>
      <c r="L1720" s="120"/>
      <c r="M1720" s="120"/>
    </row>
    <row r="1721" spans="2:13">
      <c r="B1721" s="120"/>
      <c r="C1721" s="120"/>
      <c r="D1721" s="120"/>
      <c r="E1721" s="120"/>
      <c r="F1721" s="120"/>
      <c r="G1721" s="120"/>
      <c r="H1721" s="120"/>
      <c r="I1721" s="120"/>
      <c r="J1721" s="120"/>
      <c r="K1721" s="120"/>
      <c r="L1721" s="120"/>
      <c r="M1721" s="120"/>
    </row>
    <row r="1722" spans="2:13">
      <c r="B1722" s="120"/>
      <c r="C1722" s="120"/>
      <c r="D1722" s="120"/>
      <c r="E1722" s="120"/>
      <c r="F1722" s="120"/>
      <c r="G1722" s="120"/>
      <c r="H1722" s="120"/>
      <c r="I1722" s="120"/>
      <c r="J1722" s="120"/>
      <c r="K1722" s="120"/>
      <c r="L1722" s="120"/>
      <c r="M1722" s="120"/>
    </row>
    <row r="1723" spans="2:13">
      <c r="B1723" s="120"/>
      <c r="C1723" s="120"/>
      <c r="D1723" s="120"/>
      <c r="E1723" s="120"/>
      <c r="F1723" s="120"/>
      <c r="G1723" s="120"/>
      <c r="H1723" s="120"/>
      <c r="I1723" s="120"/>
      <c r="J1723" s="120"/>
      <c r="K1723" s="120"/>
      <c r="L1723" s="120"/>
      <c r="M1723" s="120"/>
    </row>
    <row r="1724" spans="2:13">
      <c r="B1724" s="120"/>
      <c r="C1724" s="120"/>
      <c r="D1724" s="120"/>
      <c r="E1724" s="120"/>
      <c r="F1724" s="120"/>
      <c r="G1724" s="120"/>
      <c r="H1724" s="120"/>
      <c r="I1724" s="120"/>
      <c r="J1724" s="120"/>
      <c r="K1724" s="120"/>
      <c r="L1724" s="120"/>
      <c r="M1724" s="120"/>
    </row>
    <row r="1725" spans="2:13">
      <c r="B1725" s="120"/>
      <c r="C1725" s="120"/>
      <c r="D1725" s="120"/>
      <c r="E1725" s="120"/>
      <c r="F1725" s="120"/>
      <c r="G1725" s="120"/>
      <c r="H1725" s="120"/>
      <c r="I1725" s="120"/>
      <c r="J1725" s="120"/>
      <c r="K1725" s="120"/>
      <c r="L1725" s="120"/>
      <c r="M1725" s="120"/>
    </row>
    <row r="1726" spans="2:13">
      <c r="B1726" s="120"/>
      <c r="C1726" s="120"/>
      <c r="D1726" s="120"/>
      <c r="E1726" s="120"/>
      <c r="F1726" s="120"/>
      <c r="G1726" s="120"/>
      <c r="H1726" s="120"/>
      <c r="I1726" s="120"/>
      <c r="J1726" s="120"/>
      <c r="K1726" s="120"/>
      <c r="L1726" s="120"/>
      <c r="M1726" s="120"/>
    </row>
    <row r="1727" spans="2:13">
      <c r="B1727" s="120"/>
      <c r="C1727" s="120"/>
      <c r="D1727" s="120"/>
      <c r="E1727" s="120"/>
      <c r="F1727" s="120"/>
      <c r="G1727" s="120"/>
      <c r="H1727" s="120"/>
      <c r="I1727" s="120"/>
      <c r="J1727" s="120"/>
      <c r="K1727" s="120"/>
      <c r="L1727" s="120"/>
      <c r="M1727" s="120"/>
    </row>
    <row r="1728" spans="2:13">
      <c r="B1728" s="120"/>
      <c r="C1728" s="120"/>
      <c r="D1728" s="120"/>
      <c r="E1728" s="120"/>
      <c r="F1728" s="120"/>
      <c r="G1728" s="120"/>
      <c r="H1728" s="120"/>
      <c r="I1728" s="120"/>
      <c r="J1728" s="120"/>
      <c r="K1728" s="120"/>
      <c r="L1728" s="120"/>
      <c r="M1728" s="120"/>
    </row>
    <row r="1729" spans="2:13">
      <c r="B1729" s="120"/>
      <c r="C1729" s="120"/>
      <c r="D1729" s="120"/>
      <c r="E1729" s="120"/>
      <c r="F1729" s="120"/>
      <c r="G1729" s="120"/>
      <c r="H1729" s="120"/>
      <c r="I1729" s="120"/>
      <c r="J1729" s="120"/>
      <c r="K1729" s="120"/>
      <c r="L1729" s="120"/>
      <c r="M1729" s="120"/>
    </row>
    <row r="1730" spans="2:13">
      <c r="B1730" s="120"/>
      <c r="C1730" s="120"/>
      <c r="D1730" s="120"/>
      <c r="E1730" s="120"/>
      <c r="F1730" s="120"/>
      <c r="G1730" s="120"/>
      <c r="H1730" s="120"/>
      <c r="I1730" s="120"/>
      <c r="J1730" s="120"/>
      <c r="K1730" s="120"/>
      <c r="L1730" s="120"/>
      <c r="M1730" s="120"/>
    </row>
    <row r="1731" spans="2:13">
      <c r="B1731" s="120"/>
      <c r="C1731" s="120"/>
      <c r="D1731" s="120"/>
      <c r="E1731" s="120"/>
      <c r="F1731" s="120"/>
      <c r="G1731" s="120"/>
      <c r="H1731" s="120"/>
      <c r="I1731" s="120"/>
      <c r="J1731" s="120"/>
      <c r="K1731" s="120"/>
      <c r="L1731" s="120"/>
      <c r="M1731" s="120"/>
    </row>
    <row r="1732" spans="2:13">
      <c r="B1732" s="120"/>
      <c r="C1732" s="120"/>
      <c r="D1732" s="120"/>
      <c r="E1732" s="120"/>
      <c r="F1732" s="120"/>
      <c r="G1732" s="120"/>
      <c r="H1732" s="120"/>
      <c r="I1732" s="120"/>
      <c r="J1732" s="120"/>
      <c r="K1732" s="120"/>
      <c r="L1732" s="120"/>
      <c r="M1732" s="120"/>
    </row>
    <row r="1733" spans="2:13">
      <c r="B1733" s="120"/>
      <c r="C1733" s="120"/>
      <c r="D1733" s="120"/>
      <c r="E1733" s="120"/>
      <c r="F1733" s="120"/>
      <c r="G1733" s="120"/>
      <c r="H1733" s="120"/>
      <c r="I1733" s="120"/>
      <c r="J1733" s="120"/>
      <c r="K1733" s="120"/>
      <c r="L1733" s="120"/>
      <c r="M1733" s="120"/>
    </row>
    <row r="1734" spans="2:13">
      <c r="B1734" s="120"/>
      <c r="C1734" s="120"/>
      <c r="D1734" s="120"/>
      <c r="E1734" s="120"/>
      <c r="F1734" s="120"/>
      <c r="G1734" s="120"/>
      <c r="H1734" s="120"/>
      <c r="I1734" s="120"/>
      <c r="J1734" s="120"/>
      <c r="K1734" s="120"/>
      <c r="L1734" s="120"/>
      <c r="M1734" s="120"/>
    </row>
    <row r="1735" spans="2:13">
      <c r="B1735" s="120"/>
      <c r="C1735" s="120"/>
      <c r="D1735" s="120"/>
      <c r="E1735" s="120"/>
      <c r="F1735" s="120"/>
      <c r="G1735" s="120"/>
      <c r="H1735" s="120"/>
      <c r="I1735" s="120"/>
      <c r="J1735" s="120"/>
      <c r="K1735" s="120"/>
      <c r="L1735" s="120"/>
      <c r="M1735" s="120"/>
    </row>
    <row r="1736" spans="2:13">
      <c r="B1736" s="120"/>
      <c r="C1736" s="120"/>
      <c r="D1736" s="120"/>
      <c r="E1736" s="120"/>
      <c r="F1736" s="120"/>
      <c r="G1736" s="120"/>
      <c r="H1736" s="120"/>
      <c r="I1736" s="120"/>
      <c r="J1736" s="120"/>
      <c r="K1736" s="120"/>
      <c r="L1736" s="120"/>
      <c r="M1736" s="120"/>
    </row>
    <row r="1737" spans="2:13">
      <c r="B1737" s="120"/>
      <c r="C1737" s="120"/>
      <c r="D1737" s="120"/>
      <c r="E1737" s="120"/>
      <c r="F1737" s="120"/>
      <c r="G1737" s="120"/>
      <c r="H1737" s="120"/>
      <c r="I1737" s="120"/>
      <c r="J1737" s="120"/>
      <c r="K1737" s="120"/>
      <c r="L1737" s="120"/>
      <c r="M1737" s="120"/>
    </row>
    <row r="1738" spans="2:13">
      <c r="B1738" s="120"/>
      <c r="C1738" s="120"/>
      <c r="D1738" s="120"/>
      <c r="E1738" s="120"/>
      <c r="F1738" s="120"/>
      <c r="G1738" s="120"/>
      <c r="H1738" s="120"/>
      <c r="I1738" s="120"/>
      <c r="J1738" s="120"/>
      <c r="K1738" s="120"/>
      <c r="L1738" s="120"/>
      <c r="M1738" s="120"/>
    </row>
    <row r="1739" spans="2:13">
      <c r="B1739" s="120"/>
      <c r="C1739" s="120"/>
      <c r="D1739" s="120"/>
      <c r="E1739" s="120"/>
      <c r="F1739" s="120"/>
      <c r="G1739" s="120"/>
      <c r="H1739" s="120"/>
      <c r="I1739" s="120"/>
      <c r="J1739" s="120"/>
      <c r="K1739" s="120"/>
      <c r="L1739" s="120"/>
      <c r="M1739" s="120"/>
    </row>
    <row r="1740" spans="2:13">
      <c r="B1740" s="120"/>
      <c r="C1740" s="120"/>
      <c r="D1740" s="120"/>
      <c r="E1740" s="120"/>
      <c r="F1740" s="120"/>
      <c r="G1740" s="120"/>
      <c r="H1740" s="120"/>
      <c r="I1740" s="120"/>
      <c r="J1740" s="120"/>
      <c r="K1740" s="120"/>
      <c r="L1740" s="120"/>
      <c r="M1740" s="120"/>
    </row>
    <row r="1741" spans="2:13">
      <c r="B1741" s="120"/>
      <c r="C1741" s="120"/>
      <c r="D1741" s="120"/>
      <c r="E1741" s="120"/>
      <c r="F1741" s="120"/>
      <c r="G1741" s="120"/>
      <c r="H1741" s="120"/>
      <c r="I1741" s="120"/>
      <c r="J1741" s="120"/>
      <c r="K1741" s="120"/>
      <c r="L1741" s="120"/>
      <c r="M1741" s="120"/>
    </row>
    <row r="1742" spans="2:13">
      <c r="B1742" s="120"/>
      <c r="C1742" s="120"/>
      <c r="D1742" s="120"/>
      <c r="E1742" s="120"/>
      <c r="F1742" s="120"/>
      <c r="G1742" s="120"/>
      <c r="H1742" s="120"/>
      <c r="I1742" s="120"/>
      <c r="J1742" s="120"/>
      <c r="K1742" s="120"/>
      <c r="L1742" s="120"/>
      <c r="M1742" s="120"/>
    </row>
    <row r="1743" spans="2:13">
      <c r="B1743" s="120"/>
      <c r="C1743" s="120"/>
      <c r="D1743" s="120"/>
      <c r="E1743" s="120"/>
      <c r="F1743" s="120"/>
      <c r="G1743" s="120"/>
      <c r="H1743" s="120"/>
      <c r="I1743" s="120"/>
      <c r="J1743" s="120"/>
      <c r="K1743" s="120"/>
      <c r="L1743" s="120"/>
      <c r="M1743" s="120"/>
    </row>
    <row r="1744" spans="2:13">
      <c r="B1744" s="120"/>
      <c r="C1744" s="120"/>
      <c r="D1744" s="120"/>
      <c r="E1744" s="120"/>
      <c r="F1744" s="120"/>
      <c r="G1744" s="120"/>
      <c r="H1744" s="120"/>
      <c r="I1744" s="120"/>
      <c r="J1744" s="120"/>
      <c r="K1744" s="120"/>
      <c r="L1744" s="120"/>
      <c r="M1744" s="120"/>
    </row>
    <row r="1745" spans="2:13">
      <c r="B1745" s="120"/>
      <c r="C1745" s="120"/>
      <c r="D1745" s="120"/>
      <c r="E1745" s="120"/>
      <c r="F1745" s="120"/>
      <c r="G1745" s="120"/>
      <c r="H1745" s="120"/>
      <c r="I1745" s="120"/>
      <c r="J1745" s="120"/>
      <c r="K1745" s="120"/>
      <c r="L1745" s="120"/>
      <c r="M1745" s="120"/>
    </row>
    <row r="1746" spans="2:13">
      <c r="B1746" s="120"/>
      <c r="C1746" s="120"/>
      <c r="D1746" s="120"/>
      <c r="E1746" s="120"/>
      <c r="F1746" s="120"/>
      <c r="G1746" s="120"/>
      <c r="H1746" s="120"/>
      <c r="I1746" s="120"/>
      <c r="J1746" s="120"/>
      <c r="K1746" s="120"/>
      <c r="L1746" s="120"/>
      <c r="M1746" s="120"/>
    </row>
    <row r="1747" spans="2:13">
      <c r="B1747" s="120"/>
      <c r="C1747" s="120"/>
      <c r="D1747" s="120"/>
      <c r="E1747" s="120"/>
      <c r="F1747" s="120"/>
      <c r="G1747" s="120"/>
      <c r="H1747" s="120"/>
      <c r="I1747" s="120"/>
      <c r="J1747" s="120"/>
      <c r="K1747" s="120"/>
      <c r="L1747" s="120"/>
      <c r="M1747" s="120"/>
    </row>
    <row r="1748" spans="2:13">
      <c r="B1748" s="120"/>
      <c r="C1748" s="120"/>
      <c r="D1748" s="120"/>
      <c r="E1748" s="120"/>
      <c r="F1748" s="120"/>
      <c r="G1748" s="120"/>
      <c r="H1748" s="120"/>
      <c r="I1748" s="120"/>
      <c r="J1748" s="120"/>
      <c r="K1748" s="120"/>
      <c r="L1748" s="120"/>
      <c r="M1748" s="120"/>
    </row>
    <row r="1749" spans="2:13">
      <c r="B1749" s="120"/>
      <c r="C1749" s="120"/>
      <c r="D1749" s="120"/>
      <c r="E1749" s="120"/>
      <c r="F1749" s="120"/>
      <c r="G1749" s="120"/>
      <c r="H1749" s="120"/>
      <c r="I1749" s="120"/>
      <c r="J1749" s="120"/>
      <c r="K1749" s="120"/>
      <c r="L1749" s="120"/>
      <c r="M1749" s="120"/>
    </row>
    <row r="1750" spans="2:13">
      <c r="B1750" s="120"/>
      <c r="C1750" s="120"/>
      <c r="D1750" s="120"/>
      <c r="E1750" s="120"/>
      <c r="F1750" s="120"/>
      <c r="G1750" s="120"/>
      <c r="H1750" s="120"/>
      <c r="I1750" s="120"/>
      <c r="J1750" s="120"/>
      <c r="K1750" s="120"/>
      <c r="L1750" s="120"/>
      <c r="M1750" s="120"/>
    </row>
    <row r="1751" spans="2:13">
      <c r="B1751" s="120"/>
      <c r="C1751" s="120"/>
      <c r="D1751" s="120"/>
      <c r="E1751" s="120"/>
      <c r="F1751" s="120"/>
      <c r="G1751" s="120"/>
      <c r="H1751" s="120"/>
      <c r="I1751" s="120"/>
      <c r="J1751" s="120"/>
      <c r="K1751" s="120"/>
      <c r="L1751" s="120"/>
      <c r="M1751" s="120"/>
    </row>
    <row r="1752" spans="2:13">
      <c r="B1752" s="120"/>
      <c r="C1752" s="120"/>
      <c r="D1752" s="120"/>
      <c r="E1752" s="120"/>
      <c r="F1752" s="120"/>
      <c r="G1752" s="120"/>
      <c r="H1752" s="120"/>
      <c r="I1752" s="120"/>
      <c r="J1752" s="120"/>
      <c r="K1752" s="120"/>
      <c r="L1752" s="120"/>
      <c r="M1752" s="120"/>
    </row>
    <row r="1753" spans="2:13">
      <c r="B1753" s="120"/>
      <c r="C1753" s="120"/>
      <c r="D1753" s="120"/>
      <c r="E1753" s="120"/>
      <c r="F1753" s="120"/>
      <c r="G1753" s="120"/>
      <c r="H1753" s="120"/>
      <c r="I1753" s="120"/>
      <c r="J1753" s="120"/>
      <c r="K1753" s="120"/>
      <c r="L1753" s="120"/>
      <c r="M1753" s="120"/>
    </row>
    <row r="1754" spans="2:13">
      <c r="B1754" s="120"/>
      <c r="C1754" s="120"/>
      <c r="D1754" s="120"/>
      <c r="E1754" s="120"/>
      <c r="F1754" s="120"/>
      <c r="G1754" s="120"/>
      <c r="H1754" s="120"/>
      <c r="I1754" s="120"/>
      <c r="J1754" s="120"/>
      <c r="K1754" s="120"/>
      <c r="L1754" s="120"/>
      <c r="M1754" s="120"/>
    </row>
    <row r="1755" spans="2:13">
      <c r="B1755" s="120"/>
      <c r="C1755" s="120"/>
      <c r="D1755" s="120"/>
      <c r="E1755" s="120"/>
      <c r="F1755" s="120"/>
      <c r="G1755" s="120"/>
      <c r="H1755" s="120"/>
      <c r="I1755" s="120"/>
      <c r="J1755" s="120"/>
      <c r="K1755" s="120"/>
      <c r="L1755" s="120"/>
      <c r="M1755" s="120"/>
    </row>
    <row r="1756" spans="2:13">
      <c r="B1756" s="120"/>
      <c r="C1756" s="120"/>
      <c r="D1756" s="120"/>
      <c r="E1756" s="120"/>
      <c r="F1756" s="120"/>
      <c r="G1756" s="120"/>
      <c r="H1756" s="120"/>
      <c r="I1756" s="120"/>
      <c r="J1756" s="120"/>
      <c r="K1756" s="120"/>
      <c r="L1756" s="120"/>
      <c r="M1756" s="120"/>
    </row>
    <row r="1757" spans="2:13">
      <c r="B1757" s="120"/>
      <c r="C1757" s="120"/>
      <c r="D1757" s="120"/>
      <c r="E1757" s="120"/>
      <c r="F1757" s="120"/>
      <c r="G1757" s="120"/>
      <c r="H1757" s="120"/>
      <c r="I1757" s="120"/>
      <c r="J1757" s="120"/>
      <c r="K1757" s="120"/>
      <c r="L1757" s="120"/>
      <c r="M1757" s="120"/>
    </row>
    <row r="1758" spans="2:13">
      <c r="B1758" s="120"/>
      <c r="C1758" s="120"/>
      <c r="D1758" s="120"/>
      <c r="E1758" s="120"/>
      <c r="F1758" s="120"/>
      <c r="G1758" s="120"/>
      <c r="H1758" s="120"/>
      <c r="I1758" s="120"/>
      <c r="J1758" s="120"/>
      <c r="K1758" s="120"/>
      <c r="L1758" s="120"/>
      <c r="M1758" s="120"/>
    </row>
    <row r="1759" spans="2:13">
      <c r="B1759" s="120"/>
      <c r="C1759" s="120"/>
      <c r="D1759" s="120"/>
      <c r="E1759" s="120"/>
      <c r="F1759" s="120"/>
      <c r="G1759" s="120"/>
      <c r="H1759" s="120"/>
      <c r="I1759" s="120"/>
      <c r="J1759" s="120"/>
      <c r="K1759" s="120"/>
      <c r="L1759" s="120"/>
      <c r="M1759" s="120"/>
    </row>
    <row r="1760" spans="2:13">
      <c r="B1760" s="120"/>
      <c r="C1760" s="120"/>
      <c r="D1760" s="120"/>
      <c r="E1760" s="120"/>
      <c r="F1760" s="120"/>
      <c r="G1760" s="120"/>
      <c r="H1760" s="120"/>
      <c r="I1760" s="120"/>
      <c r="J1760" s="120"/>
      <c r="K1760" s="120"/>
      <c r="L1760" s="120"/>
      <c r="M1760" s="120"/>
    </row>
    <row r="1761" spans="2:13">
      <c r="B1761" s="120"/>
      <c r="C1761" s="120"/>
      <c r="D1761" s="120"/>
      <c r="E1761" s="120"/>
      <c r="F1761" s="120"/>
      <c r="G1761" s="120"/>
      <c r="H1761" s="120"/>
      <c r="I1761" s="120"/>
      <c r="J1761" s="120"/>
      <c r="K1761" s="120"/>
      <c r="L1761" s="120"/>
      <c r="M1761" s="120"/>
    </row>
    <row r="1762" spans="2:13">
      <c r="B1762" s="120"/>
      <c r="C1762" s="120"/>
      <c r="D1762" s="120"/>
      <c r="E1762" s="120"/>
      <c r="F1762" s="120"/>
      <c r="G1762" s="120"/>
      <c r="H1762" s="120"/>
      <c r="I1762" s="120"/>
      <c r="J1762" s="120"/>
      <c r="K1762" s="120"/>
      <c r="L1762" s="120"/>
      <c r="M1762" s="120"/>
    </row>
    <row r="1763" spans="2:13">
      <c r="B1763" s="120"/>
      <c r="C1763" s="120"/>
      <c r="D1763" s="120"/>
      <c r="E1763" s="120"/>
      <c r="F1763" s="120"/>
      <c r="G1763" s="120"/>
      <c r="H1763" s="120"/>
      <c r="I1763" s="120"/>
      <c r="J1763" s="120"/>
      <c r="K1763" s="120"/>
      <c r="L1763" s="120"/>
      <c r="M1763" s="120"/>
    </row>
    <row r="1764" spans="2:13">
      <c r="B1764" s="120"/>
      <c r="C1764" s="120"/>
      <c r="D1764" s="120"/>
      <c r="E1764" s="120"/>
      <c r="F1764" s="120"/>
      <c r="G1764" s="120"/>
      <c r="H1764" s="120"/>
      <c r="I1764" s="120"/>
      <c r="J1764" s="120"/>
      <c r="K1764" s="120"/>
      <c r="L1764" s="120"/>
      <c r="M1764" s="120"/>
    </row>
    <row r="1765" spans="2:13">
      <c r="B1765" s="120"/>
      <c r="C1765" s="120"/>
      <c r="D1765" s="120"/>
      <c r="E1765" s="120"/>
      <c r="F1765" s="120"/>
      <c r="G1765" s="120"/>
      <c r="H1765" s="120"/>
      <c r="I1765" s="120"/>
      <c r="J1765" s="120"/>
      <c r="K1765" s="120"/>
      <c r="L1765" s="120"/>
      <c r="M1765" s="120"/>
    </row>
    <row r="1766" spans="2:13">
      <c r="B1766" s="120"/>
      <c r="C1766" s="120"/>
      <c r="D1766" s="120"/>
      <c r="E1766" s="120"/>
      <c r="F1766" s="120"/>
      <c r="G1766" s="120"/>
      <c r="H1766" s="120"/>
      <c r="I1766" s="120"/>
      <c r="J1766" s="120"/>
      <c r="K1766" s="120"/>
      <c r="L1766" s="120"/>
      <c r="M1766" s="120"/>
    </row>
    <row r="1767" spans="2:13">
      <c r="B1767" s="120"/>
      <c r="C1767" s="120"/>
      <c r="D1767" s="120"/>
      <c r="E1767" s="120"/>
      <c r="F1767" s="120"/>
      <c r="G1767" s="120"/>
      <c r="H1767" s="120"/>
      <c r="I1767" s="120"/>
      <c r="J1767" s="120"/>
      <c r="K1767" s="120"/>
      <c r="L1767" s="120"/>
      <c r="M1767" s="120"/>
    </row>
    <row r="1768" spans="2:13">
      <c r="B1768" s="120"/>
      <c r="C1768" s="120"/>
      <c r="D1768" s="120"/>
      <c r="E1768" s="120"/>
      <c r="F1768" s="120"/>
      <c r="G1768" s="120"/>
      <c r="H1768" s="120"/>
      <c r="I1768" s="120"/>
      <c r="J1768" s="120"/>
      <c r="K1768" s="120"/>
      <c r="L1768" s="120"/>
      <c r="M1768" s="120"/>
    </row>
    <row r="1769" spans="2:13">
      <c r="B1769" s="120"/>
      <c r="C1769" s="120"/>
      <c r="D1769" s="120"/>
      <c r="E1769" s="120"/>
      <c r="F1769" s="120"/>
      <c r="G1769" s="120"/>
      <c r="H1769" s="120"/>
      <c r="I1769" s="120"/>
      <c r="J1769" s="120"/>
      <c r="K1769" s="120"/>
      <c r="L1769" s="120"/>
      <c r="M1769" s="120"/>
    </row>
    <row r="1770" spans="2:13">
      <c r="B1770" s="120"/>
      <c r="C1770" s="120"/>
      <c r="D1770" s="120"/>
      <c r="E1770" s="120"/>
      <c r="F1770" s="120"/>
      <c r="G1770" s="120"/>
      <c r="H1770" s="120"/>
      <c r="I1770" s="120"/>
      <c r="J1770" s="120"/>
      <c r="K1770" s="120"/>
      <c r="L1770" s="120"/>
      <c r="M1770" s="120"/>
    </row>
    <row r="1771" spans="2:13">
      <c r="B1771" s="120"/>
      <c r="C1771" s="120"/>
      <c r="D1771" s="120"/>
      <c r="E1771" s="120"/>
      <c r="F1771" s="120"/>
      <c r="G1771" s="120"/>
      <c r="H1771" s="120"/>
      <c r="I1771" s="120"/>
      <c r="J1771" s="120"/>
      <c r="K1771" s="120"/>
      <c r="L1771" s="120"/>
      <c r="M1771" s="120"/>
    </row>
    <row r="1772" spans="2:13">
      <c r="B1772" s="120"/>
      <c r="C1772" s="120"/>
      <c r="D1772" s="120"/>
      <c r="E1772" s="120"/>
      <c r="F1772" s="120"/>
      <c r="G1772" s="120"/>
      <c r="H1772" s="120"/>
      <c r="I1772" s="120"/>
      <c r="J1772" s="120"/>
      <c r="K1772" s="120"/>
      <c r="L1772" s="120"/>
      <c r="M1772" s="120"/>
    </row>
    <row r="1773" spans="2:13">
      <c r="B1773" s="120"/>
      <c r="C1773" s="120"/>
      <c r="D1773" s="120"/>
      <c r="E1773" s="120"/>
      <c r="F1773" s="120"/>
      <c r="G1773" s="120"/>
      <c r="H1773" s="120"/>
      <c r="I1773" s="120"/>
      <c r="J1773" s="120"/>
      <c r="K1773" s="120"/>
      <c r="L1773" s="120"/>
      <c r="M1773" s="120"/>
    </row>
    <row r="1774" spans="2:13">
      <c r="B1774" s="120"/>
      <c r="C1774" s="120"/>
      <c r="D1774" s="120"/>
      <c r="E1774" s="120"/>
      <c r="F1774" s="120"/>
      <c r="G1774" s="120"/>
      <c r="H1774" s="120"/>
      <c r="I1774" s="120"/>
      <c r="J1774" s="120"/>
      <c r="K1774" s="120"/>
      <c r="L1774" s="120"/>
      <c r="M1774" s="120"/>
    </row>
    <row r="1775" spans="2:13">
      <c r="B1775" s="120"/>
      <c r="C1775" s="120"/>
      <c r="D1775" s="120"/>
      <c r="E1775" s="120"/>
      <c r="F1775" s="120"/>
      <c r="G1775" s="120"/>
      <c r="H1775" s="120"/>
      <c r="I1775" s="120"/>
      <c r="J1775" s="120"/>
      <c r="K1775" s="120"/>
      <c r="L1775" s="120"/>
      <c r="M1775" s="120"/>
    </row>
    <row r="1776" spans="2:13">
      <c r="B1776" s="120"/>
      <c r="C1776" s="120"/>
      <c r="D1776" s="120"/>
      <c r="E1776" s="120"/>
      <c r="F1776" s="120"/>
      <c r="G1776" s="120"/>
      <c r="H1776" s="120"/>
      <c r="I1776" s="120"/>
      <c r="J1776" s="120"/>
      <c r="K1776" s="120"/>
      <c r="L1776" s="120"/>
      <c r="M1776" s="120"/>
    </row>
    <row r="1777" spans="2:13">
      <c r="B1777" s="120"/>
      <c r="C1777" s="120"/>
      <c r="D1777" s="120"/>
      <c r="E1777" s="120"/>
      <c r="F1777" s="120"/>
      <c r="G1777" s="120"/>
      <c r="H1777" s="120"/>
      <c r="I1777" s="120"/>
      <c r="J1777" s="120"/>
      <c r="K1777" s="120"/>
      <c r="L1777" s="120"/>
      <c r="M1777" s="120"/>
    </row>
    <row r="1778" spans="2:13">
      <c r="B1778" s="120"/>
      <c r="C1778" s="120"/>
      <c r="D1778" s="120"/>
      <c r="E1778" s="120"/>
      <c r="F1778" s="120"/>
      <c r="G1778" s="120"/>
      <c r="H1778" s="120"/>
      <c r="I1778" s="120"/>
      <c r="J1778" s="120"/>
      <c r="K1778" s="120"/>
      <c r="L1778" s="120"/>
      <c r="M1778" s="120"/>
    </row>
    <row r="1779" spans="2:13">
      <c r="B1779" s="120"/>
      <c r="C1779" s="120"/>
      <c r="D1779" s="120"/>
      <c r="E1779" s="120"/>
      <c r="F1779" s="120"/>
      <c r="G1779" s="120"/>
      <c r="H1779" s="120"/>
      <c r="I1779" s="120"/>
      <c r="J1779" s="120"/>
      <c r="K1779" s="120"/>
      <c r="L1779" s="120"/>
      <c r="M1779" s="120"/>
    </row>
    <row r="1780" spans="2:13">
      <c r="B1780" s="120"/>
      <c r="C1780" s="120"/>
      <c r="D1780" s="120"/>
      <c r="E1780" s="120"/>
      <c r="F1780" s="120"/>
      <c r="G1780" s="120"/>
      <c r="H1780" s="120"/>
      <c r="I1780" s="120"/>
      <c r="J1780" s="120"/>
      <c r="K1780" s="120"/>
      <c r="L1780" s="120"/>
      <c r="M1780" s="120"/>
    </row>
    <row r="1781" spans="2:13">
      <c r="B1781" s="120"/>
      <c r="C1781" s="120"/>
      <c r="D1781" s="120"/>
      <c r="E1781" s="120"/>
      <c r="F1781" s="120"/>
      <c r="G1781" s="120"/>
      <c r="H1781" s="120"/>
      <c r="I1781" s="120"/>
      <c r="J1781" s="120"/>
      <c r="K1781" s="120"/>
      <c r="L1781" s="120"/>
      <c r="M1781" s="120"/>
    </row>
    <row r="1782" spans="2:13">
      <c r="B1782" s="120"/>
      <c r="C1782" s="120"/>
      <c r="D1782" s="120"/>
      <c r="E1782" s="120"/>
      <c r="F1782" s="120"/>
      <c r="G1782" s="120"/>
      <c r="H1782" s="120"/>
      <c r="I1782" s="120"/>
      <c r="J1782" s="120"/>
      <c r="K1782" s="120"/>
      <c r="L1782" s="120"/>
      <c r="M1782" s="120"/>
    </row>
    <row r="1783" spans="2:13">
      <c r="B1783" s="120"/>
      <c r="C1783" s="120"/>
      <c r="D1783" s="120"/>
      <c r="E1783" s="120"/>
      <c r="F1783" s="120"/>
      <c r="G1783" s="120"/>
      <c r="H1783" s="120"/>
      <c r="I1783" s="120"/>
      <c r="J1783" s="120"/>
      <c r="K1783" s="120"/>
      <c r="L1783" s="120"/>
      <c r="M1783" s="120"/>
    </row>
    <row r="1784" spans="2:13">
      <c r="B1784" s="120"/>
      <c r="C1784" s="120"/>
      <c r="D1784" s="120"/>
      <c r="E1784" s="120"/>
      <c r="F1784" s="120"/>
      <c r="G1784" s="120"/>
      <c r="H1784" s="120"/>
      <c r="I1784" s="120"/>
      <c r="J1784" s="120"/>
      <c r="K1784" s="120"/>
      <c r="L1784" s="120"/>
      <c r="M1784" s="120"/>
    </row>
    <row r="1785" spans="2:13">
      <c r="B1785" s="120"/>
      <c r="C1785" s="120"/>
      <c r="D1785" s="120"/>
      <c r="E1785" s="120"/>
      <c r="F1785" s="120"/>
      <c r="G1785" s="120"/>
      <c r="H1785" s="120"/>
      <c r="I1785" s="120"/>
      <c r="J1785" s="120"/>
      <c r="K1785" s="120"/>
      <c r="L1785" s="120"/>
      <c r="M1785" s="120"/>
    </row>
    <row r="1786" spans="2:13">
      <c r="B1786" s="120"/>
      <c r="C1786" s="120"/>
      <c r="D1786" s="120"/>
      <c r="E1786" s="120"/>
      <c r="F1786" s="120"/>
      <c r="G1786" s="120"/>
      <c r="H1786" s="120"/>
      <c r="I1786" s="120"/>
      <c r="J1786" s="120"/>
      <c r="K1786" s="120"/>
      <c r="L1786" s="120"/>
      <c r="M1786" s="120"/>
    </row>
    <row r="1787" spans="2:13">
      <c r="B1787" s="120"/>
      <c r="C1787" s="120"/>
      <c r="D1787" s="120"/>
      <c r="E1787" s="120"/>
      <c r="F1787" s="120"/>
      <c r="G1787" s="120"/>
      <c r="H1787" s="120"/>
      <c r="I1787" s="120"/>
      <c r="J1787" s="120"/>
      <c r="K1787" s="120"/>
      <c r="L1787" s="120"/>
      <c r="M1787" s="120"/>
    </row>
    <row r="1788" spans="2:13">
      <c r="B1788" s="120"/>
      <c r="C1788" s="120"/>
      <c r="D1788" s="120"/>
      <c r="E1788" s="120"/>
      <c r="F1788" s="120"/>
      <c r="G1788" s="120"/>
      <c r="H1788" s="120"/>
      <c r="I1788" s="120"/>
      <c r="J1788" s="120"/>
      <c r="K1788" s="120"/>
      <c r="L1788" s="120"/>
      <c r="M1788" s="120"/>
    </row>
    <row r="1789" spans="2:13">
      <c r="B1789" s="120"/>
      <c r="C1789" s="120"/>
      <c r="D1789" s="120"/>
      <c r="E1789" s="120"/>
      <c r="F1789" s="120"/>
      <c r="G1789" s="120"/>
      <c r="H1789" s="120"/>
      <c r="I1789" s="120"/>
      <c r="J1789" s="120"/>
      <c r="K1789" s="120"/>
      <c r="L1789" s="120"/>
      <c r="M1789" s="120"/>
    </row>
    <row r="1790" spans="2:13">
      <c r="B1790" s="120"/>
      <c r="C1790" s="120"/>
      <c r="D1790" s="120"/>
      <c r="E1790" s="120"/>
      <c r="F1790" s="120"/>
      <c r="G1790" s="120"/>
      <c r="H1790" s="120"/>
      <c r="I1790" s="120"/>
      <c r="J1790" s="120"/>
      <c r="K1790" s="120"/>
      <c r="L1790" s="120"/>
      <c r="M1790" s="120"/>
    </row>
    <row r="1791" spans="2:13">
      <c r="B1791" s="120"/>
      <c r="C1791" s="120"/>
      <c r="D1791" s="120"/>
      <c r="E1791" s="120"/>
      <c r="F1791" s="120"/>
      <c r="G1791" s="120"/>
      <c r="H1791" s="120"/>
      <c r="I1791" s="120"/>
      <c r="J1791" s="120"/>
      <c r="K1791" s="120"/>
      <c r="L1791" s="120"/>
      <c r="M1791" s="120"/>
    </row>
    <row r="1792" spans="2:13">
      <c r="B1792" s="120"/>
      <c r="C1792" s="120"/>
      <c r="D1792" s="120"/>
      <c r="E1792" s="120"/>
      <c r="F1792" s="120"/>
      <c r="G1792" s="120"/>
      <c r="H1792" s="120"/>
      <c r="I1792" s="120"/>
      <c r="J1792" s="120"/>
      <c r="K1792" s="120"/>
      <c r="L1792" s="120"/>
      <c r="M1792" s="120"/>
    </row>
    <row r="1793" spans="2:13">
      <c r="B1793" s="120"/>
      <c r="C1793" s="120"/>
      <c r="D1793" s="120"/>
      <c r="E1793" s="120"/>
      <c r="F1793" s="120"/>
      <c r="G1793" s="120"/>
      <c r="H1793" s="120"/>
      <c r="I1793" s="120"/>
      <c r="J1793" s="120"/>
      <c r="K1793" s="120"/>
      <c r="L1793" s="120"/>
      <c r="M1793" s="120"/>
    </row>
    <row r="1794" spans="2:13">
      <c r="B1794" s="120"/>
      <c r="C1794" s="120"/>
      <c r="D1794" s="120"/>
      <c r="E1794" s="120"/>
      <c r="F1794" s="120"/>
      <c r="G1794" s="120"/>
      <c r="H1794" s="120"/>
      <c r="I1794" s="120"/>
      <c r="J1794" s="120"/>
      <c r="K1794" s="120"/>
      <c r="L1794" s="120"/>
      <c r="M1794" s="120"/>
    </row>
    <row r="1795" spans="2:13">
      <c r="B1795" s="120"/>
      <c r="C1795" s="120"/>
      <c r="D1795" s="120"/>
      <c r="E1795" s="120"/>
      <c r="F1795" s="120"/>
      <c r="G1795" s="120"/>
      <c r="H1795" s="120"/>
      <c r="I1795" s="120"/>
      <c r="J1795" s="120"/>
      <c r="K1795" s="120"/>
      <c r="L1795" s="120"/>
      <c r="M1795" s="120"/>
    </row>
    <row r="1796" spans="2:13">
      <c r="B1796" s="120"/>
      <c r="C1796" s="120"/>
      <c r="D1796" s="120"/>
      <c r="E1796" s="120"/>
      <c r="F1796" s="120"/>
      <c r="G1796" s="120"/>
      <c r="H1796" s="120"/>
      <c r="I1796" s="120"/>
      <c r="J1796" s="120"/>
      <c r="K1796" s="120"/>
      <c r="L1796" s="120"/>
      <c r="M1796" s="120"/>
    </row>
    <row r="1797" spans="2:13">
      <c r="B1797" s="120"/>
      <c r="C1797" s="120"/>
      <c r="D1797" s="120"/>
      <c r="E1797" s="120"/>
      <c r="F1797" s="120"/>
      <c r="G1797" s="120"/>
      <c r="H1797" s="120"/>
      <c r="I1797" s="120"/>
      <c r="J1797" s="120"/>
      <c r="K1797" s="120"/>
      <c r="L1797" s="120"/>
      <c r="M1797" s="120"/>
    </row>
    <row r="1798" spans="2:13">
      <c r="B1798" s="120"/>
      <c r="C1798" s="120"/>
      <c r="D1798" s="120"/>
      <c r="E1798" s="120"/>
      <c r="F1798" s="120"/>
      <c r="G1798" s="120"/>
      <c r="H1798" s="120"/>
      <c r="I1798" s="120"/>
      <c r="J1798" s="120"/>
      <c r="K1798" s="120"/>
      <c r="L1798" s="120"/>
      <c r="M1798" s="120"/>
    </row>
    <row r="1799" spans="2:13">
      <c r="B1799" s="120"/>
      <c r="C1799" s="120"/>
      <c r="D1799" s="120"/>
      <c r="E1799" s="120"/>
      <c r="F1799" s="120"/>
      <c r="G1799" s="120"/>
      <c r="H1799" s="120"/>
      <c r="I1799" s="120"/>
      <c r="J1799" s="120"/>
      <c r="K1799" s="120"/>
      <c r="L1799" s="120"/>
      <c r="M1799" s="120"/>
    </row>
    <row r="1800" spans="2:13">
      <c r="B1800" s="120"/>
      <c r="C1800" s="120"/>
      <c r="D1800" s="120"/>
      <c r="E1800" s="120"/>
      <c r="F1800" s="120"/>
      <c r="G1800" s="120"/>
      <c r="H1800" s="120"/>
      <c r="I1800" s="120"/>
      <c r="J1800" s="120"/>
      <c r="K1800" s="120"/>
      <c r="L1800" s="120"/>
      <c r="M1800" s="120"/>
    </row>
    <row r="1801" spans="2:13">
      <c r="B1801" s="120"/>
      <c r="C1801" s="120"/>
      <c r="D1801" s="120"/>
      <c r="E1801" s="120"/>
      <c r="F1801" s="120"/>
      <c r="G1801" s="120"/>
      <c r="H1801" s="120"/>
      <c r="I1801" s="120"/>
      <c r="J1801" s="120"/>
      <c r="K1801" s="120"/>
      <c r="L1801" s="120"/>
      <c r="M1801" s="120"/>
    </row>
    <row r="1802" spans="2:13">
      <c r="B1802" s="120"/>
      <c r="C1802" s="120"/>
      <c r="D1802" s="120"/>
      <c r="E1802" s="120"/>
      <c r="F1802" s="120"/>
      <c r="G1802" s="120"/>
      <c r="H1802" s="120"/>
      <c r="I1802" s="120"/>
      <c r="J1802" s="120"/>
      <c r="K1802" s="120"/>
      <c r="L1802" s="120"/>
      <c r="M1802" s="120"/>
    </row>
    <row r="1803" spans="2:13">
      <c r="B1803" s="120"/>
      <c r="C1803" s="120"/>
      <c r="D1803" s="120"/>
      <c r="E1803" s="120"/>
      <c r="F1803" s="120"/>
      <c r="G1803" s="120"/>
      <c r="H1803" s="120"/>
      <c r="I1803" s="120"/>
      <c r="J1803" s="120"/>
      <c r="K1803" s="120"/>
      <c r="L1803" s="120"/>
      <c r="M1803" s="120"/>
    </row>
    <row r="1804" spans="2:13">
      <c r="B1804" s="120"/>
      <c r="C1804" s="120"/>
      <c r="D1804" s="120"/>
      <c r="E1804" s="120"/>
      <c r="F1804" s="120"/>
      <c r="G1804" s="120"/>
      <c r="H1804" s="120"/>
      <c r="I1804" s="120"/>
      <c r="J1804" s="120"/>
      <c r="K1804" s="120"/>
      <c r="L1804" s="120"/>
      <c r="M1804" s="120"/>
    </row>
    <row r="1805" spans="2:13">
      <c r="B1805" s="120"/>
      <c r="C1805" s="120"/>
      <c r="D1805" s="120"/>
      <c r="E1805" s="120"/>
      <c r="F1805" s="120"/>
      <c r="G1805" s="120"/>
      <c r="H1805" s="120"/>
      <c r="I1805" s="120"/>
      <c r="J1805" s="120"/>
      <c r="K1805" s="120"/>
      <c r="L1805" s="120"/>
      <c r="M1805" s="120"/>
    </row>
    <row r="1806" spans="2:13">
      <c r="B1806" s="120"/>
      <c r="C1806" s="120"/>
      <c r="D1806" s="120"/>
      <c r="E1806" s="120"/>
      <c r="F1806" s="120"/>
      <c r="G1806" s="120"/>
      <c r="H1806" s="120"/>
      <c r="I1806" s="120"/>
      <c r="J1806" s="120"/>
      <c r="K1806" s="120"/>
      <c r="L1806" s="120"/>
      <c r="M1806" s="120"/>
    </row>
    <row r="1807" spans="2:13">
      <c r="B1807" s="120"/>
      <c r="C1807" s="120"/>
      <c r="D1807" s="120"/>
      <c r="E1807" s="120"/>
      <c r="F1807" s="120"/>
      <c r="G1807" s="120"/>
      <c r="H1807" s="120"/>
      <c r="I1807" s="120"/>
      <c r="J1807" s="120"/>
      <c r="K1807" s="120"/>
      <c r="L1807" s="120"/>
      <c r="M1807" s="120"/>
    </row>
    <row r="1808" spans="2:13">
      <c r="B1808" s="120"/>
      <c r="C1808" s="120"/>
      <c r="D1808" s="120"/>
      <c r="E1808" s="120"/>
      <c r="F1808" s="120"/>
      <c r="G1808" s="120"/>
      <c r="H1808" s="120"/>
      <c r="I1808" s="120"/>
      <c r="J1808" s="120"/>
      <c r="K1808" s="120"/>
      <c r="L1808" s="120"/>
      <c r="M1808" s="120"/>
    </row>
    <row r="1809" spans="2:13">
      <c r="B1809" s="120"/>
      <c r="C1809" s="120"/>
      <c r="D1809" s="120"/>
      <c r="E1809" s="120"/>
      <c r="F1809" s="120"/>
      <c r="G1809" s="120"/>
      <c r="H1809" s="120"/>
      <c r="I1809" s="120"/>
      <c r="J1809" s="120"/>
      <c r="K1809" s="120"/>
      <c r="L1809" s="120"/>
      <c r="M1809" s="120"/>
    </row>
    <row r="1810" spans="2:13">
      <c r="B1810" s="120"/>
      <c r="C1810" s="120"/>
      <c r="D1810" s="120"/>
      <c r="E1810" s="120"/>
      <c r="F1810" s="120"/>
      <c r="G1810" s="120"/>
      <c r="H1810" s="120"/>
      <c r="I1810" s="120"/>
      <c r="J1810" s="120"/>
      <c r="K1810" s="120"/>
      <c r="L1810" s="120"/>
      <c r="M1810" s="120"/>
    </row>
    <row r="1811" spans="2:13">
      <c r="B1811" s="120"/>
      <c r="C1811" s="120"/>
      <c r="D1811" s="120"/>
      <c r="E1811" s="120"/>
      <c r="F1811" s="120"/>
      <c r="G1811" s="120"/>
      <c r="H1811" s="120"/>
      <c r="I1811" s="120"/>
      <c r="J1811" s="120"/>
      <c r="K1811" s="120"/>
      <c r="L1811" s="120"/>
      <c r="M1811" s="120"/>
    </row>
    <row r="1812" spans="2:13">
      <c r="B1812" s="120"/>
      <c r="C1812" s="120"/>
      <c r="D1812" s="120"/>
      <c r="E1812" s="120"/>
      <c r="F1812" s="120"/>
      <c r="G1812" s="120"/>
      <c r="H1812" s="120"/>
      <c r="I1812" s="120"/>
      <c r="J1812" s="120"/>
      <c r="K1812" s="120"/>
      <c r="L1812" s="120"/>
      <c r="M1812" s="120"/>
    </row>
    <row r="1813" spans="2:13">
      <c r="B1813" s="120"/>
      <c r="C1813" s="120"/>
      <c r="D1813" s="120"/>
      <c r="E1813" s="120"/>
      <c r="F1813" s="120"/>
      <c r="G1813" s="120"/>
      <c r="H1813" s="120"/>
      <c r="I1813" s="120"/>
      <c r="J1813" s="120"/>
      <c r="K1813" s="120"/>
      <c r="L1813" s="120"/>
      <c r="M1813" s="120"/>
    </row>
    <row r="1814" spans="2:13">
      <c r="B1814" s="120"/>
      <c r="C1814" s="120"/>
      <c r="D1814" s="120"/>
      <c r="E1814" s="120"/>
      <c r="F1814" s="120"/>
      <c r="G1814" s="120"/>
      <c r="H1814" s="120"/>
      <c r="I1814" s="120"/>
      <c r="J1814" s="120"/>
      <c r="K1814" s="120"/>
      <c r="L1814" s="120"/>
      <c r="M1814" s="120"/>
    </row>
    <row r="1815" spans="2:13">
      <c r="B1815" s="120"/>
      <c r="C1815" s="120"/>
      <c r="D1815" s="120"/>
      <c r="E1815" s="120"/>
      <c r="F1815" s="120"/>
      <c r="G1815" s="120"/>
      <c r="H1815" s="120"/>
      <c r="I1815" s="120"/>
      <c r="J1815" s="120"/>
      <c r="K1815" s="120"/>
      <c r="L1815" s="120"/>
      <c r="M1815" s="120"/>
    </row>
    <row r="1816" spans="2:13">
      <c r="B1816" s="120"/>
      <c r="C1816" s="120"/>
      <c r="D1816" s="120"/>
      <c r="E1816" s="120"/>
      <c r="F1816" s="120"/>
      <c r="G1816" s="120"/>
      <c r="H1816" s="120"/>
      <c r="I1816" s="120"/>
      <c r="J1816" s="120"/>
      <c r="K1816" s="120"/>
      <c r="L1816" s="120"/>
      <c r="M1816" s="120"/>
    </row>
    <row r="1817" spans="2:13">
      <c r="B1817" s="120"/>
      <c r="C1817" s="120"/>
      <c r="D1817" s="120"/>
      <c r="E1817" s="120"/>
      <c r="F1817" s="120"/>
      <c r="G1817" s="120"/>
      <c r="H1817" s="120"/>
      <c r="I1817" s="120"/>
      <c r="J1817" s="120"/>
      <c r="K1817" s="120"/>
      <c r="L1817" s="120"/>
      <c r="M1817" s="120"/>
    </row>
    <row r="1818" spans="2:13">
      <c r="B1818" s="120"/>
      <c r="C1818" s="120"/>
      <c r="D1818" s="120"/>
      <c r="E1818" s="120"/>
      <c r="F1818" s="120"/>
      <c r="G1818" s="120"/>
      <c r="H1818" s="120"/>
      <c r="I1818" s="120"/>
      <c r="J1818" s="120"/>
      <c r="K1818" s="120"/>
      <c r="L1818" s="120"/>
      <c r="M1818" s="120"/>
    </row>
    <row r="1819" spans="2:13">
      <c r="B1819" s="120"/>
      <c r="C1819" s="120"/>
      <c r="D1819" s="120"/>
      <c r="E1819" s="120"/>
      <c r="F1819" s="120"/>
      <c r="G1819" s="120"/>
      <c r="H1819" s="120"/>
      <c r="I1819" s="120"/>
      <c r="J1819" s="120"/>
      <c r="K1819" s="120"/>
      <c r="L1819" s="120"/>
      <c r="M1819" s="120"/>
    </row>
    <row r="1820" spans="2:13">
      <c r="B1820" s="120"/>
      <c r="C1820" s="120"/>
      <c r="D1820" s="120"/>
      <c r="E1820" s="120"/>
      <c r="F1820" s="120"/>
      <c r="G1820" s="120"/>
      <c r="H1820" s="120"/>
      <c r="I1820" s="120"/>
      <c r="J1820" s="120"/>
      <c r="K1820" s="120"/>
      <c r="L1820" s="120"/>
      <c r="M1820" s="120"/>
    </row>
    <row r="1821" spans="2:13">
      <c r="B1821" s="120"/>
      <c r="C1821" s="120"/>
      <c r="D1821" s="120"/>
      <c r="E1821" s="120"/>
      <c r="F1821" s="120"/>
      <c r="G1821" s="120"/>
      <c r="H1821" s="120"/>
      <c r="I1821" s="120"/>
      <c r="J1821" s="120"/>
      <c r="K1821" s="120"/>
      <c r="L1821" s="120"/>
      <c r="M1821" s="120"/>
    </row>
    <row r="1822" spans="2:13">
      <c r="B1822" s="120"/>
      <c r="C1822" s="120"/>
      <c r="D1822" s="120"/>
      <c r="E1822" s="120"/>
      <c r="F1822" s="120"/>
      <c r="G1822" s="120"/>
      <c r="H1822" s="120"/>
      <c r="I1822" s="120"/>
      <c r="J1822" s="120"/>
      <c r="K1822" s="120"/>
      <c r="L1822" s="120"/>
      <c r="M1822" s="120"/>
    </row>
    <row r="1823" spans="2:13">
      <c r="B1823" s="120"/>
      <c r="C1823" s="120"/>
      <c r="D1823" s="120"/>
      <c r="E1823" s="120"/>
      <c r="F1823" s="120"/>
      <c r="G1823" s="120"/>
      <c r="H1823" s="120"/>
      <c r="I1823" s="120"/>
      <c r="J1823" s="120"/>
      <c r="K1823" s="120"/>
      <c r="L1823" s="120"/>
      <c r="M1823" s="120"/>
    </row>
    <row r="1824" spans="2:13">
      <c r="B1824" s="120"/>
      <c r="C1824" s="120"/>
      <c r="D1824" s="120"/>
      <c r="E1824" s="120"/>
      <c r="F1824" s="120"/>
      <c r="G1824" s="120"/>
      <c r="H1824" s="120"/>
      <c r="I1824" s="120"/>
      <c r="J1824" s="120"/>
      <c r="K1824" s="120"/>
      <c r="L1824" s="120"/>
      <c r="M1824" s="120"/>
    </row>
    <row r="1825" spans="2:13">
      <c r="B1825" s="120"/>
      <c r="C1825" s="120"/>
      <c r="D1825" s="120"/>
      <c r="E1825" s="120"/>
      <c r="F1825" s="120"/>
      <c r="G1825" s="120"/>
      <c r="H1825" s="120"/>
      <c r="I1825" s="120"/>
      <c r="J1825" s="120"/>
      <c r="K1825" s="120"/>
      <c r="L1825" s="120"/>
      <c r="M1825" s="120"/>
    </row>
    <row r="1826" spans="2:13">
      <c r="B1826" s="120"/>
      <c r="C1826" s="120"/>
      <c r="D1826" s="120"/>
      <c r="E1826" s="120"/>
      <c r="F1826" s="120"/>
      <c r="G1826" s="120"/>
      <c r="H1826" s="120"/>
      <c r="I1826" s="120"/>
      <c r="J1826" s="120"/>
      <c r="K1826" s="120"/>
      <c r="L1826" s="120"/>
      <c r="M1826" s="120"/>
    </row>
    <row r="1827" spans="2:13">
      <c r="B1827" s="120"/>
      <c r="C1827" s="120"/>
      <c r="D1827" s="120"/>
      <c r="E1827" s="120"/>
      <c r="F1827" s="120"/>
      <c r="G1827" s="120"/>
      <c r="H1827" s="120"/>
      <c r="I1827" s="120"/>
      <c r="J1827" s="120"/>
      <c r="K1827" s="120"/>
      <c r="L1827" s="120"/>
      <c r="M1827" s="120"/>
    </row>
    <row r="1828" spans="2:13">
      <c r="B1828" s="120"/>
      <c r="C1828" s="120"/>
      <c r="D1828" s="120"/>
      <c r="E1828" s="120"/>
      <c r="F1828" s="120"/>
      <c r="G1828" s="120"/>
      <c r="H1828" s="120"/>
      <c r="I1828" s="120"/>
      <c r="J1828" s="120"/>
      <c r="K1828" s="120"/>
      <c r="L1828" s="120"/>
      <c r="M1828" s="120"/>
    </row>
    <row r="1829" spans="2:13">
      <c r="B1829" s="120"/>
      <c r="C1829" s="120"/>
      <c r="D1829" s="120"/>
      <c r="E1829" s="120"/>
      <c r="F1829" s="120"/>
      <c r="G1829" s="120"/>
      <c r="H1829" s="120"/>
      <c r="I1829" s="120"/>
      <c r="J1829" s="120"/>
      <c r="K1829" s="120"/>
      <c r="L1829" s="120"/>
      <c r="M1829" s="120"/>
    </row>
    <row r="1830" spans="2:13">
      <c r="B1830" s="120"/>
      <c r="C1830" s="120"/>
      <c r="D1830" s="120"/>
      <c r="E1830" s="120"/>
      <c r="F1830" s="120"/>
      <c r="G1830" s="120"/>
      <c r="H1830" s="120"/>
      <c r="I1830" s="120"/>
      <c r="J1830" s="120"/>
      <c r="K1830" s="120"/>
      <c r="L1830" s="120"/>
      <c r="M1830" s="120"/>
    </row>
    <row r="1831" spans="2:13">
      <c r="B1831" s="120"/>
      <c r="C1831" s="120"/>
      <c r="D1831" s="120"/>
      <c r="E1831" s="120"/>
      <c r="F1831" s="120"/>
      <c r="G1831" s="120"/>
      <c r="H1831" s="120"/>
      <c r="I1831" s="120"/>
      <c r="J1831" s="120"/>
      <c r="K1831" s="120"/>
      <c r="L1831" s="120"/>
      <c r="M1831" s="120"/>
    </row>
    <row r="1832" spans="2:13">
      <c r="B1832" s="120"/>
      <c r="C1832" s="120"/>
      <c r="D1832" s="120"/>
      <c r="E1832" s="120"/>
      <c r="F1832" s="120"/>
      <c r="G1832" s="120"/>
      <c r="H1832" s="120"/>
      <c r="I1832" s="120"/>
      <c r="J1832" s="120"/>
      <c r="K1832" s="120"/>
      <c r="L1832" s="120"/>
      <c r="M1832" s="120"/>
    </row>
    <row r="1833" spans="2:13">
      <c r="B1833" s="120"/>
      <c r="C1833" s="120"/>
      <c r="D1833" s="120"/>
      <c r="E1833" s="120"/>
      <c r="F1833" s="120"/>
      <c r="G1833" s="120"/>
      <c r="H1833" s="120"/>
      <c r="I1833" s="120"/>
      <c r="J1833" s="120"/>
      <c r="K1833" s="120"/>
      <c r="L1833" s="120"/>
      <c r="M1833" s="120"/>
    </row>
    <row r="1834" spans="2:13">
      <c r="B1834" s="120"/>
      <c r="C1834" s="120"/>
      <c r="D1834" s="120"/>
      <c r="E1834" s="120"/>
      <c r="F1834" s="120"/>
      <c r="G1834" s="120"/>
      <c r="H1834" s="120"/>
      <c r="I1834" s="120"/>
      <c r="J1834" s="120"/>
      <c r="K1834" s="120"/>
      <c r="L1834" s="120"/>
      <c r="M1834" s="120"/>
    </row>
    <row r="1835" spans="2:13">
      <c r="B1835" s="120"/>
      <c r="C1835" s="120"/>
      <c r="D1835" s="120"/>
      <c r="E1835" s="120"/>
      <c r="F1835" s="120"/>
      <c r="G1835" s="120"/>
      <c r="H1835" s="120"/>
      <c r="I1835" s="120"/>
      <c r="J1835" s="120"/>
      <c r="K1835" s="120"/>
      <c r="L1835" s="120"/>
      <c r="M1835" s="120"/>
    </row>
    <row r="1836" spans="2:13">
      <c r="B1836" s="120"/>
      <c r="C1836" s="120"/>
      <c r="D1836" s="120"/>
      <c r="E1836" s="120"/>
      <c r="F1836" s="120"/>
      <c r="G1836" s="120"/>
      <c r="H1836" s="120"/>
      <c r="I1836" s="120"/>
      <c r="J1836" s="120"/>
      <c r="K1836" s="120"/>
      <c r="L1836" s="120"/>
      <c r="M1836" s="120"/>
    </row>
    <row r="1837" spans="2:13">
      <c r="B1837" s="120"/>
      <c r="C1837" s="120"/>
      <c r="D1837" s="120"/>
      <c r="E1837" s="120"/>
      <c r="F1837" s="120"/>
      <c r="G1837" s="120"/>
      <c r="H1837" s="120"/>
      <c r="I1837" s="120"/>
      <c r="J1837" s="120"/>
      <c r="K1837" s="120"/>
      <c r="L1837" s="120"/>
      <c r="M1837" s="120"/>
    </row>
    <row r="1838" spans="2:13">
      <c r="B1838" s="120"/>
      <c r="C1838" s="120"/>
      <c r="D1838" s="120"/>
      <c r="E1838" s="120"/>
      <c r="F1838" s="120"/>
      <c r="G1838" s="120"/>
      <c r="H1838" s="120"/>
      <c r="I1838" s="120"/>
      <c r="J1838" s="120"/>
      <c r="K1838" s="120"/>
      <c r="L1838" s="120"/>
      <c r="M1838" s="120"/>
    </row>
    <row r="1839" spans="2:13">
      <c r="B1839" s="120"/>
      <c r="C1839" s="120"/>
      <c r="D1839" s="120"/>
      <c r="E1839" s="120"/>
      <c r="F1839" s="120"/>
      <c r="G1839" s="120"/>
      <c r="H1839" s="120"/>
      <c r="I1839" s="120"/>
      <c r="J1839" s="120"/>
      <c r="K1839" s="120"/>
      <c r="L1839" s="120"/>
      <c r="M1839" s="120"/>
    </row>
    <row r="1840" spans="2:13">
      <c r="B1840" s="120"/>
      <c r="C1840" s="120"/>
      <c r="D1840" s="120"/>
      <c r="E1840" s="120"/>
      <c r="F1840" s="120"/>
      <c r="G1840" s="120"/>
      <c r="H1840" s="120"/>
      <c r="I1840" s="120"/>
      <c r="J1840" s="120"/>
      <c r="K1840" s="120"/>
      <c r="L1840" s="120"/>
      <c r="M1840" s="120"/>
    </row>
    <row r="1841" spans="2:13">
      <c r="B1841" s="120"/>
      <c r="C1841" s="120"/>
      <c r="D1841" s="120"/>
      <c r="E1841" s="120"/>
      <c r="F1841" s="120"/>
      <c r="G1841" s="120"/>
      <c r="H1841" s="120"/>
      <c r="I1841" s="120"/>
      <c r="J1841" s="120"/>
      <c r="K1841" s="120"/>
      <c r="L1841" s="120"/>
      <c r="M1841" s="120"/>
    </row>
    <row r="1842" spans="2:13">
      <c r="B1842" s="120"/>
      <c r="C1842" s="120"/>
      <c r="D1842" s="120"/>
      <c r="E1842" s="120"/>
      <c r="F1842" s="120"/>
      <c r="G1842" s="120"/>
      <c r="H1842" s="120"/>
      <c r="I1842" s="120"/>
      <c r="J1842" s="120"/>
      <c r="K1842" s="120"/>
      <c r="L1842" s="120"/>
      <c r="M1842" s="120"/>
    </row>
    <row r="1843" spans="2:13">
      <c r="B1843" s="120"/>
      <c r="C1843" s="120"/>
      <c r="D1843" s="120"/>
      <c r="E1843" s="120"/>
      <c r="F1843" s="120"/>
      <c r="G1843" s="120"/>
      <c r="H1843" s="120"/>
      <c r="I1843" s="120"/>
      <c r="J1843" s="120"/>
      <c r="K1843" s="120"/>
      <c r="L1843" s="120"/>
      <c r="M1843" s="120"/>
    </row>
    <row r="1844" spans="2:13">
      <c r="B1844" s="120"/>
      <c r="C1844" s="120"/>
      <c r="D1844" s="120"/>
      <c r="E1844" s="120"/>
      <c r="F1844" s="120"/>
      <c r="G1844" s="120"/>
      <c r="H1844" s="120"/>
      <c r="I1844" s="120"/>
      <c r="J1844" s="120"/>
      <c r="K1844" s="120"/>
      <c r="L1844" s="120"/>
      <c r="M1844" s="120"/>
    </row>
    <row r="1845" spans="2:13">
      <c r="B1845" s="120"/>
      <c r="C1845" s="120"/>
      <c r="D1845" s="120"/>
      <c r="E1845" s="120"/>
      <c r="F1845" s="120"/>
      <c r="G1845" s="120"/>
      <c r="H1845" s="120"/>
      <c r="I1845" s="120"/>
      <c r="J1845" s="120"/>
      <c r="K1845" s="120"/>
      <c r="L1845" s="120"/>
      <c r="M1845" s="120"/>
    </row>
    <row r="1846" spans="2:13">
      <c r="B1846" s="120"/>
      <c r="C1846" s="120"/>
      <c r="D1846" s="120"/>
      <c r="E1846" s="120"/>
      <c r="F1846" s="120"/>
      <c r="G1846" s="120"/>
      <c r="H1846" s="120"/>
      <c r="I1846" s="120"/>
      <c r="J1846" s="120"/>
      <c r="K1846" s="120"/>
      <c r="L1846" s="120"/>
      <c r="M1846" s="120"/>
    </row>
    <row r="1847" spans="2:13">
      <c r="B1847" s="120"/>
      <c r="C1847" s="120"/>
      <c r="D1847" s="120"/>
      <c r="E1847" s="120"/>
      <c r="F1847" s="120"/>
      <c r="G1847" s="120"/>
      <c r="H1847" s="120"/>
      <c r="I1847" s="120"/>
      <c r="J1847" s="120"/>
      <c r="K1847" s="120"/>
      <c r="L1847" s="120"/>
      <c r="M1847" s="120"/>
    </row>
    <row r="1848" spans="2:13">
      <c r="B1848" s="120"/>
      <c r="C1848" s="120"/>
      <c r="D1848" s="120"/>
      <c r="E1848" s="120"/>
      <c r="F1848" s="120"/>
      <c r="G1848" s="120"/>
      <c r="H1848" s="120"/>
      <c r="I1848" s="120"/>
      <c r="J1848" s="120"/>
      <c r="K1848" s="120"/>
      <c r="L1848" s="120"/>
      <c r="M1848" s="120"/>
    </row>
    <row r="1849" spans="2:13">
      <c r="B1849" s="120"/>
      <c r="C1849" s="120"/>
      <c r="D1849" s="120"/>
      <c r="E1849" s="120"/>
      <c r="F1849" s="120"/>
      <c r="G1849" s="120"/>
      <c r="H1849" s="120"/>
      <c r="I1849" s="120"/>
      <c r="J1849" s="120"/>
      <c r="K1849" s="120"/>
      <c r="L1849" s="120"/>
      <c r="M1849" s="120"/>
    </row>
    <row r="1850" spans="2:13">
      <c r="B1850" s="120"/>
      <c r="C1850" s="120"/>
      <c r="D1850" s="120"/>
      <c r="E1850" s="120"/>
      <c r="F1850" s="120"/>
      <c r="G1850" s="120"/>
      <c r="H1850" s="120"/>
      <c r="I1850" s="120"/>
      <c r="J1850" s="120"/>
      <c r="K1850" s="120"/>
      <c r="L1850" s="120"/>
      <c r="M1850" s="120"/>
    </row>
    <row r="1851" spans="2:13">
      <c r="B1851" s="120"/>
      <c r="C1851" s="120"/>
      <c r="D1851" s="120"/>
      <c r="E1851" s="120"/>
      <c r="F1851" s="120"/>
      <c r="G1851" s="120"/>
      <c r="H1851" s="120"/>
      <c r="I1851" s="120"/>
      <c r="J1851" s="120"/>
      <c r="K1851" s="120"/>
      <c r="L1851" s="120"/>
      <c r="M1851" s="120"/>
    </row>
    <row r="1852" spans="2:13">
      <c r="B1852" s="120"/>
      <c r="C1852" s="120"/>
      <c r="D1852" s="120"/>
      <c r="E1852" s="120"/>
      <c r="F1852" s="120"/>
      <c r="G1852" s="120"/>
      <c r="H1852" s="120"/>
      <c r="I1852" s="120"/>
      <c r="J1852" s="120"/>
      <c r="K1852" s="120"/>
      <c r="L1852" s="120"/>
      <c r="M1852" s="120"/>
    </row>
    <row r="1853" spans="2:13">
      <c r="B1853" s="120"/>
      <c r="C1853" s="120"/>
      <c r="D1853" s="120"/>
      <c r="E1853" s="120"/>
      <c r="F1853" s="120"/>
      <c r="G1853" s="120"/>
      <c r="H1853" s="120"/>
      <c r="I1853" s="120"/>
      <c r="J1853" s="120"/>
      <c r="K1853" s="120"/>
      <c r="L1853" s="120"/>
      <c r="M1853" s="120"/>
    </row>
    <row r="1854" spans="2:13">
      <c r="B1854" s="120"/>
      <c r="C1854" s="120"/>
      <c r="D1854" s="120"/>
      <c r="E1854" s="120"/>
      <c r="F1854" s="120"/>
      <c r="G1854" s="120"/>
      <c r="H1854" s="120"/>
      <c r="I1854" s="120"/>
      <c r="J1854" s="120"/>
      <c r="K1854" s="120"/>
      <c r="L1854" s="120"/>
      <c r="M1854" s="120"/>
    </row>
    <row r="1855" spans="2:13">
      <c r="B1855" s="120"/>
      <c r="C1855" s="120"/>
      <c r="D1855" s="120"/>
      <c r="E1855" s="120"/>
      <c r="F1855" s="120"/>
      <c r="G1855" s="120"/>
      <c r="H1855" s="120"/>
      <c r="I1855" s="120"/>
      <c r="J1855" s="120"/>
      <c r="K1855" s="120"/>
      <c r="L1855" s="120"/>
      <c r="M1855" s="120"/>
    </row>
    <row r="1856" spans="2:13">
      <c r="B1856" s="120"/>
      <c r="C1856" s="120"/>
      <c r="D1856" s="120"/>
      <c r="E1856" s="120"/>
      <c r="F1856" s="120"/>
      <c r="G1856" s="120"/>
      <c r="H1856" s="120"/>
      <c r="I1856" s="120"/>
      <c r="J1856" s="120"/>
      <c r="K1856" s="120"/>
      <c r="L1856" s="120"/>
      <c r="M1856" s="120"/>
    </row>
    <row r="1857" spans="2:13">
      <c r="B1857" s="120"/>
      <c r="C1857" s="120"/>
      <c r="D1857" s="120"/>
      <c r="E1857" s="120"/>
      <c r="F1857" s="120"/>
      <c r="G1857" s="120"/>
      <c r="H1857" s="120"/>
      <c r="I1857" s="120"/>
      <c r="J1857" s="120"/>
      <c r="K1857" s="120"/>
      <c r="L1857" s="120"/>
      <c r="M1857" s="120"/>
    </row>
    <row r="1858" spans="2:13">
      <c r="B1858" s="120"/>
      <c r="C1858" s="120"/>
      <c r="D1858" s="120"/>
      <c r="E1858" s="120"/>
      <c r="F1858" s="120"/>
      <c r="G1858" s="120"/>
      <c r="H1858" s="120"/>
      <c r="I1858" s="120"/>
      <c r="J1858" s="120"/>
      <c r="K1858" s="120"/>
      <c r="L1858" s="120"/>
      <c r="M1858" s="120"/>
    </row>
    <row r="1859" spans="2:13">
      <c r="B1859" s="120"/>
      <c r="C1859" s="120"/>
      <c r="D1859" s="120"/>
      <c r="E1859" s="120"/>
      <c r="F1859" s="120"/>
      <c r="G1859" s="120"/>
      <c r="H1859" s="120"/>
      <c r="I1859" s="120"/>
      <c r="J1859" s="120"/>
      <c r="K1859" s="120"/>
      <c r="L1859" s="120"/>
      <c r="M1859" s="120"/>
    </row>
    <row r="1860" spans="2:13">
      <c r="B1860" s="120"/>
      <c r="C1860" s="120"/>
      <c r="D1860" s="120"/>
      <c r="E1860" s="120"/>
      <c r="F1860" s="120"/>
      <c r="G1860" s="120"/>
      <c r="H1860" s="120"/>
      <c r="I1860" s="120"/>
      <c r="J1860" s="120"/>
      <c r="K1860" s="120"/>
      <c r="L1860" s="120"/>
      <c r="M1860" s="120"/>
    </row>
    <row r="1861" spans="2:13">
      <c r="B1861" s="120"/>
      <c r="C1861" s="120"/>
      <c r="D1861" s="120"/>
      <c r="E1861" s="120"/>
      <c r="F1861" s="120"/>
      <c r="G1861" s="120"/>
      <c r="H1861" s="120"/>
      <c r="I1861" s="120"/>
      <c r="J1861" s="120"/>
      <c r="K1861" s="120"/>
      <c r="L1861" s="120"/>
      <c r="M1861" s="120"/>
    </row>
    <row r="1862" spans="2:13">
      <c r="B1862" s="120"/>
      <c r="C1862" s="120"/>
      <c r="D1862" s="120"/>
      <c r="E1862" s="120"/>
      <c r="F1862" s="120"/>
      <c r="G1862" s="120"/>
      <c r="H1862" s="120"/>
      <c r="I1862" s="120"/>
      <c r="J1862" s="120"/>
      <c r="K1862" s="120"/>
      <c r="L1862" s="120"/>
      <c r="M1862" s="120"/>
    </row>
    <row r="1863" spans="2:13">
      <c r="B1863" s="120"/>
      <c r="C1863" s="120"/>
      <c r="D1863" s="120"/>
      <c r="E1863" s="120"/>
      <c r="F1863" s="120"/>
      <c r="G1863" s="120"/>
      <c r="H1863" s="120"/>
      <c r="I1863" s="120"/>
      <c r="J1863" s="120"/>
      <c r="K1863" s="120"/>
      <c r="L1863" s="120"/>
      <c r="M1863" s="120"/>
    </row>
    <row r="1864" spans="2:13">
      <c r="B1864" s="120"/>
      <c r="C1864" s="120"/>
      <c r="D1864" s="120"/>
      <c r="E1864" s="120"/>
      <c r="F1864" s="120"/>
      <c r="G1864" s="120"/>
      <c r="H1864" s="120"/>
      <c r="I1864" s="120"/>
      <c r="J1864" s="120"/>
      <c r="K1864" s="120"/>
      <c r="L1864" s="120"/>
      <c r="M1864" s="120"/>
    </row>
    <row r="1865" spans="2:13">
      <c r="B1865" s="120"/>
      <c r="C1865" s="120"/>
      <c r="D1865" s="120"/>
      <c r="E1865" s="120"/>
      <c r="F1865" s="120"/>
      <c r="G1865" s="120"/>
      <c r="H1865" s="120"/>
      <c r="I1865" s="120"/>
      <c r="J1865" s="120"/>
      <c r="K1865" s="120"/>
      <c r="L1865" s="120"/>
      <c r="M1865" s="120"/>
    </row>
    <row r="1866" spans="2:13">
      <c r="B1866" s="120"/>
      <c r="C1866" s="120"/>
      <c r="D1866" s="120"/>
      <c r="E1866" s="120"/>
      <c r="F1866" s="120"/>
      <c r="G1866" s="120"/>
      <c r="H1866" s="120"/>
      <c r="I1866" s="120"/>
      <c r="J1866" s="120"/>
      <c r="K1866" s="120"/>
      <c r="L1866" s="120"/>
      <c r="M1866" s="120"/>
    </row>
    <row r="1867" spans="2:13">
      <c r="B1867" s="120"/>
      <c r="C1867" s="120"/>
      <c r="D1867" s="120"/>
      <c r="E1867" s="120"/>
      <c r="F1867" s="120"/>
      <c r="G1867" s="120"/>
      <c r="H1867" s="120"/>
      <c r="I1867" s="120"/>
      <c r="J1867" s="120"/>
      <c r="K1867" s="120"/>
      <c r="L1867" s="120"/>
      <c r="M1867" s="120"/>
    </row>
    <row r="1868" spans="2:13">
      <c r="B1868" s="120"/>
      <c r="C1868" s="120"/>
      <c r="D1868" s="120"/>
      <c r="E1868" s="120"/>
      <c r="F1868" s="120"/>
      <c r="G1868" s="120"/>
      <c r="H1868" s="120"/>
      <c r="I1868" s="120"/>
      <c r="J1868" s="120"/>
      <c r="K1868" s="120"/>
      <c r="L1868" s="120"/>
      <c r="M1868" s="120"/>
    </row>
    <row r="1869" spans="2:13">
      <c r="B1869" s="120"/>
      <c r="C1869" s="120"/>
      <c r="D1869" s="120"/>
      <c r="E1869" s="120"/>
      <c r="F1869" s="120"/>
      <c r="G1869" s="120"/>
      <c r="H1869" s="120"/>
      <c r="I1869" s="120"/>
      <c r="J1869" s="120"/>
      <c r="K1869" s="120"/>
      <c r="L1869" s="120"/>
      <c r="M1869" s="120"/>
    </row>
    <row r="1870" spans="2:13">
      <c r="B1870" s="120"/>
      <c r="C1870" s="120"/>
      <c r="D1870" s="120"/>
      <c r="E1870" s="120"/>
      <c r="F1870" s="120"/>
      <c r="G1870" s="120"/>
      <c r="H1870" s="120"/>
      <c r="I1870" s="120"/>
      <c r="J1870" s="120"/>
      <c r="K1870" s="120"/>
      <c r="L1870" s="120"/>
      <c r="M1870" s="120"/>
    </row>
    <row r="1871" spans="2:13">
      <c r="B1871" s="120"/>
      <c r="C1871" s="120"/>
      <c r="D1871" s="120"/>
      <c r="E1871" s="120"/>
      <c r="F1871" s="120"/>
      <c r="G1871" s="120"/>
      <c r="H1871" s="120"/>
      <c r="I1871" s="120"/>
      <c r="J1871" s="120"/>
      <c r="K1871" s="120"/>
      <c r="L1871" s="120"/>
      <c r="M1871" s="120"/>
    </row>
    <row r="1872" spans="2:13">
      <c r="B1872" s="120"/>
      <c r="C1872" s="120"/>
      <c r="D1872" s="120"/>
      <c r="E1872" s="120"/>
      <c r="F1872" s="120"/>
      <c r="G1872" s="120"/>
      <c r="H1872" s="120"/>
      <c r="I1872" s="120"/>
      <c r="J1872" s="120"/>
      <c r="K1872" s="120"/>
      <c r="L1872" s="120"/>
      <c r="M1872" s="120"/>
    </row>
    <row r="1873" spans="2:13">
      <c r="B1873" s="120"/>
      <c r="C1873" s="120"/>
      <c r="D1873" s="120"/>
      <c r="E1873" s="120"/>
      <c r="F1873" s="120"/>
      <c r="G1873" s="120"/>
      <c r="H1873" s="120"/>
      <c r="I1873" s="120"/>
      <c r="J1873" s="120"/>
      <c r="K1873" s="120"/>
      <c r="L1873" s="120"/>
      <c r="M1873" s="120"/>
    </row>
    <row r="1874" spans="2:13">
      <c r="B1874" s="120"/>
      <c r="C1874" s="120"/>
      <c r="D1874" s="120"/>
      <c r="E1874" s="120"/>
      <c r="F1874" s="120"/>
      <c r="G1874" s="120"/>
      <c r="H1874" s="120"/>
      <c r="I1874" s="120"/>
      <c r="J1874" s="120"/>
      <c r="K1874" s="120"/>
      <c r="L1874" s="120"/>
      <c r="M1874" s="120"/>
    </row>
    <row r="1875" spans="2:13">
      <c r="B1875" s="120"/>
      <c r="C1875" s="120"/>
      <c r="D1875" s="120"/>
      <c r="E1875" s="120"/>
      <c r="F1875" s="120"/>
      <c r="G1875" s="120"/>
      <c r="H1875" s="120"/>
      <c r="I1875" s="120"/>
      <c r="J1875" s="120"/>
      <c r="K1875" s="120"/>
      <c r="L1875" s="120"/>
      <c r="M1875" s="120"/>
    </row>
    <row r="1876" spans="2:13">
      <c r="B1876" s="120"/>
      <c r="C1876" s="120"/>
      <c r="D1876" s="120"/>
      <c r="E1876" s="120"/>
      <c r="F1876" s="120"/>
      <c r="G1876" s="120"/>
      <c r="H1876" s="120"/>
      <c r="I1876" s="120"/>
      <c r="J1876" s="120"/>
      <c r="K1876" s="120"/>
      <c r="L1876" s="120"/>
      <c r="M1876" s="120"/>
    </row>
    <row r="1877" spans="2:13">
      <c r="B1877" s="120"/>
      <c r="C1877" s="120"/>
      <c r="D1877" s="120"/>
      <c r="E1877" s="120"/>
      <c r="F1877" s="120"/>
      <c r="G1877" s="120"/>
      <c r="H1877" s="120"/>
      <c r="I1877" s="120"/>
      <c r="J1877" s="120"/>
      <c r="K1877" s="120"/>
      <c r="L1877" s="120"/>
      <c r="M1877" s="120"/>
    </row>
    <row r="1878" spans="2:13">
      <c r="B1878" s="120"/>
      <c r="C1878" s="120"/>
      <c r="D1878" s="120"/>
      <c r="E1878" s="120"/>
      <c r="F1878" s="120"/>
      <c r="G1878" s="120"/>
      <c r="H1878" s="120"/>
      <c r="I1878" s="120"/>
      <c r="J1878" s="120"/>
      <c r="K1878" s="120"/>
      <c r="L1878" s="120"/>
      <c r="M1878" s="120"/>
    </row>
    <row r="1879" spans="2:13">
      <c r="B1879" s="120"/>
      <c r="C1879" s="120"/>
      <c r="D1879" s="120"/>
      <c r="E1879" s="120"/>
      <c r="F1879" s="120"/>
      <c r="G1879" s="120"/>
      <c r="H1879" s="120"/>
      <c r="I1879" s="120"/>
      <c r="J1879" s="120"/>
      <c r="K1879" s="120"/>
      <c r="L1879" s="120"/>
      <c r="M1879" s="120"/>
    </row>
    <row r="1880" spans="2:13">
      <c r="B1880" s="120"/>
      <c r="C1880" s="120"/>
      <c r="D1880" s="120"/>
      <c r="E1880" s="120"/>
      <c r="F1880" s="120"/>
      <c r="G1880" s="120"/>
      <c r="H1880" s="120"/>
      <c r="I1880" s="120"/>
      <c r="J1880" s="120"/>
      <c r="K1880" s="120"/>
      <c r="L1880" s="120"/>
      <c r="M1880" s="120"/>
    </row>
    <row r="1881" spans="2:13">
      <c r="B1881" s="120"/>
      <c r="C1881" s="120"/>
      <c r="D1881" s="120"/>
      <c r="E1881" s="120"/>
      <c r="F1881" s="120"/>
      <c r="G1881" s="120"/>
      <c r="H1881" s="120"/>
      <c r="I1881" s="120"/>
      <c r="J1881" s="120"/>
      <c r="K1881" s="120"/>
      <c r="L1881" s="120"/>
      <c r="M1881" s="120"/>
    </row>
    <row r="1882" spans="2:13">
      <c r="B1882" s="120"/>
      <c r="C1882" s="120"/>
      <c r="D1882" s="120"/>
      <c r="E1882" s="120"/>
      <c r="F1882" s="120"/>
      <c r="G1882" s="120"/>
      <c r="H1882" s="120"/>
      <c r="I1882" s="120"/>
      <c r="J1882" s="120"/>
      <c r="K1882" s="120"/>
      <c r="L1882" s="120"/>
      <c r="M1882" s="120"/>
    </row>
    <row r="1883" spans="2:13">
      <c r="B1883" s="120"/>
      <c r="C1883" s="120"/>
      <c r="D1883" s="120"/>
      <c r="E1883" s="120"/>
      <c r="F1883" s="120"/>
      <c r="G1883" s="120"/>
      <c r="H1883" s="120"/>
      <c r="I1883" s="120"/>
      <c r="J1883" s="120"/>
      <c r="K1883" s="120"/>
      <c r="L1883" s="120"/>
      <c r="M1883" s="120"/>
    </row>
    <row r="1884" spans="2:13">
      <c r="B1884" s="120"/>
      <c r="C1884" s="120"/>
      <c r="D1884" s="120"/>
      <c r="E1884" s="120"/>
      <c r="F1884" s="120"/>
      <c r="G1884" s="120"/>
      <c r="H1884" s="120"/>
      <c r="I1884" s="120"/>
      <c r="J1884" s="120"/>
      <c r="K1884" s="120"/>
      <c r="L1884" s="120"/>
      <c r="M1884" s="120"/>
    </row>
    <row r="1885" spans="2:13">
      <c r="B1885" s="120"/>
      <c r="C1885" s="120"/>
      <c r="D1885" s="120"/>
      <c r="E1885" s="120"/>
      <c r="F1885" s="120"/>
      <c r="G1885" s="120"/>
      <c r="H1885" s="120"/>
      <c r="I1885" s="120"/>
      <c r="J1885" s="120"/>
      <c r="K1885" s="120"/>
      <c r="L1885" s="120"/>
      <c r="M1885" s="120"/>
    </row>
    <row r="1886" spans="2:13">
      <c r="B1886" s="120"/>
      <c r="C1886" s="120"/>
      <c r="D1886" s="120"/>
      <c r="E1886" s="120"/>
      <c r="F1886" s="120"/>
      <c r="G1886" s="120"/>
      <c r="H1886" s="120"/>
      <c r="I1886" s="120"/>
      <c r="J1886" s="120"/>
      <c r="K1886" s="120"/>
      <c r="L1886" s="120"/>
      <c r="M1886" s="120"/>
    </row>
    <row r="1887" spans="2:13">
      <c r="B1887" s="120"/>
      <c r="C1887" s="120"/>
      <c r="D1887" s="120"/>
      <c r="E1887" s="120"/>
      <c r="F1887" s="120"/>
      <c r="G1887" s="120"/>
      <c r="H1887" s="120"/>
      <c r="I1887" s="120"/>
      <c r="J1887" s="120"/>
      <c r="K1887" s="120"/>
      <c r="L1887" s="120"/>
      <c r="M1887" s="120"/>
    </row>
    <row r="1888" spans="2:13">
      <c r="B1888" s="120"/>
      <c r="C1888" s="120"/>
      <c r="D1888" s="120"/>
      <c r="E1888" s="120"/>
      <c r="F1888" s="120"/>
      <c r="G1888" s="120"/>
      <c r="H1888" s="120"/>
      <c r="I1888" s="120"/>
      <c r="J1888" s="120"/>
      <c r="K1888" s="120"/>
      <c r="L1888" s="120"/>
      <c r="M1888" s="120"/>
    </row>
    <row r="1889" spans="2:13">
      <c r="B1889" s="120"/>
      <c r="C1889" s="120"/>
      <c r="D1889" s="120"/>
      <c r="E1889" s="120"/>
      <c r="F1889" s="120"/>
      <c r="G1889" s="120"/>
      <c r="H1889" s="120"/>
      <c r="I1889" s="120"/>
      <c r="J1889" s="120"/>
      <c r="K1889" s="120"/>
      <c r="L1889" s="120"/>
      <c r="M1889" s="120"/>
    </row>
    <row r="1890" spans="2:13">
      <c r="B1890" s="120"/>
      <c r="C1890" s="120"/>
      <c r="D1890" s="120"/>
      <c r="E1890" s="120"/>
      <c r="F1890" s="120"/>
      <c r="G1890" s="120"/>
      <c r="H1890" s="120"/>
      <c r="I1890" s="120"/>
      <c r="J1890" s="120"/>
      <c r="K1890" s="120"/>
      <c r="L1890" s="120"/>
      <c r="M1890" s="120"/>
    </row>
    <row r="1891" spans="2:13">
      <c r="B1891" s="120"/>
      <c r="C1891" s="120"/>
      <c r="D1891" s="120"/>
      <c r="E1891" s="120"/>
      <c r="F1891" s="120"/>
      <c r="G1891" s="120"/>
      <c r="H1891" s="120"/>
      <c r="I1891" s="120"/>
      <c r="J1891" s="120"/>
      <c r="K1891" s="120"/>
      <c r="L1891" s="120"/>
      <c r="M1891" s="120"/>
    </row>
    <row r="1892" spans="2:13">
      <c r="B1892" s="120"/>
      <c r="C1892" s="120"/>
      <c r="D1892" s="120"/>
      <c r="E1892" s="120"/>
      <c r="F1892" s="120"/>
      <c r="G1892" s="120"/>
      <c r="H1892" s="120"/>
      <c r="I1892" s="120"/>
      <c r="J1892" s="120"/>
      <c r="K1892" s="120"/>
      <c r="L1892" s="120"/>
      <c r="M1892" s="120"/>
    </row>
    <row r="1893" spans="2:13">
      <c r="B1893" s="120"/>
      <c r="C1893" s="120"/>
      <c r="D1893" s="120"/>
      <c r="E1893" s="120"/>
      <c r="F1893" s="120"/>
      <c r="G1893" s="120"/>
      <c r="H1893" s="120"/>
      <c r="I1893" s="120"/>
      <c r="J1893" s="120"/>
      <c r="K1893" s="120"/>
      <c r="L1893" s="120"/>
      <c r="M1893" s="120"/>
    </row>
    <row r="1894" spans="2:13">
      <c r="B1894" s="120"/>
      <c r="C1894" s="120"/>
      <c r="D1894" s="120"/>
      <c r="E1894" s="120"/>
      <c r="F1894" s="120"/>
      <c r="G1894" s="120"/>
      <c r="H1894" s="120"/>
      <c r="I1894" s="120"/>
      <c r="J1894" s="120"/>
      <c r="K1894" s="120"/>
      <c r="L1894" s="120"/>
      <c r="M1894" s="120"/>
    </row>
    <row r="1895" spans="2:13">
      <c r="B1895" s="120"/>
      <c r="C1895" s="120"/>
      <c r="D1895" s="120"/>
      <c r="E1895" s="120"/>
      <c r="F1895" s="120"/>
      <c r="G1895" s="120"/>
      <c r="H1895" s="120"/>
      <c r="I1895" s="120"/>
      <c r="J1895" s="120"/>
      <c r="K1895" s="120"/>
      <c r="L1895" s="120"/>
      <c r="M1895" s="120"/>
    </row>
    <row r="1896" spans="2:13">
      <c r="B1896" s="120"/>
      <c r="C1896" s="120"/>
      <c r="D1896" s="120"/>
      <c r="E1896" s="120"/>
      <c r="F1896" s="120"/>
      <c r="G1896" s="120"/>
      <c r="H1896" s="120"/>
      <c r="I1896" s="120"/>
      <c r="J1896" s="120"/>
      <c r="K1896" s="120"/>
      <c r="L1896" s="120"/>
      <c r="M1896" s="120"/>
    </row>
    <row r="1897" spans="2:13">
      <c r="B1897" s="120"/>
      <c r="C1897" s="120"/>
      <c r="D1897" s="120"/>
      <c r="E1897" s="120"/>
      <c r="F1897" s="120"/>
      <c r="G1897" s="120"/>
      <c r="H1897" s="120"/>
      <c r="I1897" s="120"/>
      <c r="J1897" s="120"/>
      <c r="K1897" s="120"/>
      <c r="L1897" s="120"/>
      <c r="M1897" s="120"/>
    </row>
    <row r="1898" spans="2:13">
      <c r="B1898" s="120"/>
      <c r="C1898" s="120"/>
      <c r="D1898" s="120"/>
      <c r="E1898" s="120"/>
      <c r="F1898" s="120"/>
      <c r="G1898" s="120"/>
      <c r="H1898" s="120"/>
      <c r="I1898" s="120"/>
      <c r="J1898" s="120"/>
      <c r="K1898" s="120"/>
      <c r="L1898" s="120"/>
      <c r="M1898" s="120"/>
    </row>
    <row r="1899" spans="2:13">
      <c r="B1899" s="120"/>
      <c r="C1899" s="120"/>
      <c r="D1899" s="120"/>
      <c r="E1899" s="120"/>
      <c r="F1899" s="120"/>
      <c r="G1899" s="120"/>
      <c r="H1899" s="120"/>
      <c r="I1899" s="120"/>
      <c r="J1899" s="120"/>
      <c r="K1899" s="120"/>
      <c r="L1899" s="120"/>
      <c r="M1899" s="120"/>
    </row>
    <row r="1900" spans="2:13">
      <c r="B1900" s="120"/>
      <c r="C1900" s="120"/>
      <c r="D1900" s="120"/>
      <c r="E1900" s="120"/>
      <c r="F1900" s="120"/>
      <c r="G1900" s="120"/>
      <c r="H1900" s="120"/>
      <c r="I1900" s="120"/>
      <c r="J1900" s="120"/>
      <c r="K1900" s="120"/>
      <c r="L1900" s="120"/>
      <c r="M1900" s="120"/>
    </row>
    <row r="1901" spans="2:13">
      <c r="B1901" s="120"/>
      <c r="C1901" s="120"/>
      <c r="D1901" s="120"/>
      <c r="E1901" s="120"/>
      <c r="F1901" s="120"/>
      <c r="G1901" s="120"/>
      <c r="H1901" s="120"/>
      <c r="I1901" s="120"/>
      <c r="J1901" s="120"/>
      <c r="K1901" s="120"/>
      <c r="L1901" s="120"/>
      <c r="M1901" s="120"/>
    </row>
    <row r="1902" spans="2:13">
      <c r="B1902" s="120"/>
      <c r="C1902" s="120"/>
      <c r="D1902" s="120"/>
      <c r="E1902" s="120"/>
      <c r="F1902" s="120"/>
      <c r="G1902" s="120"/>
      <c r="H1902" s="120"/>
      <c r="I1902" s="120"/>
      <c r="J1902" s="120"/>
      <c r="K1902" s="120"/>
      <c r="L1902" s="120"/>
      <c r="M1902" s="120"/>
    </row>
    <row r="1903" spans="2:13">
      <c r="B1903" s="120"/>
      <c r="C1903" s="120"/>
      <c r="D1903" s="120"/>
      <c r="E1903" s="120"/>
      <c r="F1903" s="120"/>
      <c r="G1903" s="120"/>
      <c r="H1903" s="120"/>
      <c r="I1903" s="120"/>
      <c r="J1903" s="120"/>
      <c r="K1903" s="120"/>
      <c r="L1903" s="120"/>
      <c r="M1903" s="120"/>
    </row>
    <row r="1904" spans="2:13">
      <c r="B1904" s="120"/>
      <c r="C1904" s="120"/>
      <c r="D1904" s="120"/>
      <c r="E1904" s="120"/>
      <c r="F1904" s="120"/>
      <c r="G1904" s="120"/>
      <c r="H1904" s="120"/>
      <c r="I1904" s="120"/>
      <c r="J1904" s="120"/>
      <c r="K1904" s="120"/>
      <c r="L1904" s="120"/>
      <c r="M1904" s="120"/>
    </row>
    <row r="1905" spans="2:13">
      <c r="B1905" s="120"/>
      <c r="C1905" s="120"/>
      <c r="D1905" s="120"/>
      <c r="E1905" s="120"/>
      <c r="F1905" s="120"/>
      <c r="G1905" s="120"/>
      <c r="H1905" s="120"/>
      <c r="I1905" s="120"/>
      <c r="J1905" s="120"/>
      <c r="K1905" s="120"/>
      <c r="L1905" s="120"/>
      <c r="M1905" s="120"/>
    </row>
    <row r="1906" spans="2:13">
      <c r="B1906" s="120"/>
      <c r="C1906" s="120"/>
      <c r="D1906" s="120"/>
      <c r="E1906" s="120"/>
      <c r="F1906" s="120"/>
      <c r="G1906" s="120"/>
      <c r="H1906" s="120"/>
      <c r="I1906" s="120"/>
      <c r="J1906" s="120"/>
      <c r="K1906" s="120"/>
      <c r="L1906" s="120"/>
      <c r="M1906" s="120"/>
    </row>
    <row r="1907" spans="2:13">
      <c r="B1907" s="120"/>
      <c r="C1907" s="120"/>
      <c r="D1907" s="120"/>
      <c r="E1907" s="120"/>
      <c r="F1907" s="120"/>
      <c r="G1907" s="120"/>
      <c r="H1907" s="120"/>
      <c r="I1907" s="120"/>
      <c r="J1907" s="120"/>
      <c r="K1907" s="120"/>
      <c r="L1907" s="120"/>
      <c r="M1907" s="120"/>
    </row>
    <row r="1908" spans="2:13">
      <c r="B1908" s="120"/>
      <c r="C1908" s="120"/>
      <c r="D1908" s="120"/>
      <c r="E1908" s="120"/>
      <c r="F1908" s="120"/>
      <c r="G1908" s="120"/>
      <c r="H1908" s="120"/>
      <c r="I1908" s="120"/>
      <c r="J1908" s="120"/>
      <c r="K1908" s="120"/>
      <c r="L1908" s="120"/>
      <c r="M1908" s="120"/>
    </row>
    <row r="1909" spans="2:13">
      <c r="B1909" s="120"/>
      <c r="C1909" s="120"/>
      <c r="D1909" s="120"/>
      <c r="E1909" s="120"/>
      <c r="F1909" s="120"/>
      <c r="G1909" s="120"/>
      <c r="H1909" s="120"/>
      <c r="I1909" s="120"/>
      <c r="J1909" s="120"/>
      <c r="K1909" s="120"/>
      <c r="L1909" s="120"/>
      <c r="M1909" s="120"/>
    </row>
    <row r="1910" spans="2:13">
      <c r="B1910" s="120"/>
      <c r="C1910" s="120"/>
      <c r="D1910" s="120"/>
      <c r="E1910" s="120"/>
      <c r="F1910" s="120"/>
      <c r="G1910" s="120"/>
      <c r="H1910" s="120"/>
      <c r="I1910" s="120"/>
      <c r="J1910" s="120"/>
      <c r="K1910" s="120"/>
      <c r="L1910" s="120"/>
      <c r="M1910" s="120"/>
    </row>
    <row r="1911" spans="2:13">
      <c r="B1911" s="120"/>
      <c r="C1911" s="120"/>
      <c r="D1911" s="120"/>
      <c r="E1911" s="120"/>
      <c r="F1911" s="120"/>
      <c r="G1911" s="120"/>
      <c r="H1911" s="120"/>
      <c r="I1911" s="120"/>
      <c r="J1911" s="120"/>
      <c r="K1911" s="120"/>
      <c r="L1911" s="120"/>
      <c r="M1911" s="120"/>
    </row>
    <row r="1912" spans="2:13">
      <c r="B1912" s="120"/>
      <c r="C1912" s="120"/>
      <c r="D1912" s="120"/>
      <c r="E1912" s="120"/>
      <c r="F1912" s="120"/>
      <c r="G1912" s="120"/>
      <c r="H1912" s="120"/>
      <c r="I1912" s="120"/>
      <c r="J1912" s="120"/>
      <c r="K1912" s="120"/>
      <c r="L1912" s="120"/>
      <c r="M1912" s="120"/>
    </row>
    <row r="1913" spans="2:13">
      <c r="B1913" s="120"/>
      <c r="C1913" s="120"/>
      <c r="D1913" s="120"/>
      <c r="E1913" s="120"/>
      <c r="F1913" s="120"/>
      <c r="G1913" s="120"/>
      <c r="H1913" s="120"/>
      <c r="I1913" s="120"/>
      <c r="J1913" s="120"/>
      <c r="K1913" s="120"/>
      <c r="L1913" s="120"/>
      <c r="M1913" s="120"/>
    </row>
    <row r="1914" spans="2:13">
      <c r="B1914" s="120"/>
      <c r="C1914" s="120"/>
      <c r="D1914" s="120"/>
      <c r="E1914" s="120"/>
      <c r="F1914" s="120"/>
      <c r="G1914" s="120"/>
      <c r="H1914" s="120"/>
      <c r="I1914" s="120"/>
      <c r="J1914" s="120"/>
      <c r="K1914" s="120"/>
      <c r="L1914" s="120"/>
      <c r="M1914" s="120"/>
    </row>
    <row r="1915" spans="2:13">
      <c r="B1915" s="120"/>
      <c r="C1915" s="120"/>
      <c r="D1915" s="120"/>
      <c r="E1915" s="120"/>
      <c r="F1915" s="120"/>
      <c r="G1915" s="120"/>
      <c r="H1915" s="120"/>
      <c r="I1915" s="120"/>
      <c r="J1915" s="120"/>
      <c r="K1915" s="120"/>
      <c r="L1915" s="120"/>
      <c r="M1915" s="120"/>
    </row>
    <row r="1916" spans="2:13">
      <c r="B1916" s="120"/>
      <c r="C1916" s="120"/>
      <c r="D1916" s="120"/>
      <c r="E1916" s="120"/>
      <c r="F1916" s="120"/>
      <c r="G1916" s="120"/>
      <c r="H1916" s="120"/>
      <c r="I1916" s="120"/>
      <c r="J1916" s="120"/>
      <c r="K1916" s="120"/>
      <c r="L1916" s="120"/>
      <c r="M1916" s="120"/>
    </row>
    <row r="1917" spans="2:13">
      <c r="B1917" s="120"/>
      <c r="C1917" s="120"/>
      <c r="D1917" s="120"/>
      <c r="E1917" s="120"/>
      <c r="F1917" s="120"/>
      <c r="G1917" s="120"/>
      <c r="H1917" s="120"/>
      <c r="I1917" s="120"/>
      <c r="J1917" s="120"/>
      <c r="K1917" s="120"/>
      <c r="L1917" s="120"/>
      <c r="M1917" s="120"/>
    </row>
    <row r="1918" spans="2:13">
      <c r="B1918" s="120"/>
      <c r="C1918" s="120"/>
      <c r="D1918" s="120"/>
      <c r="E1918" s="120"/>
      <c r="F1918" s="120"/>
      <c r="G1918" s="120"/>
      <c r="H1918" s="120"/>
      <c r="I1918" s="120"/>
      <c r="J1918" s="120"/>
      <c r="K1918" s="120"/>
      <c r="L1918" s="120"/>
      <c r="M1918" s="120"/>
    </row>
    <row r="1919" spans="2:13">
      <c r="B1919" s="120"/>
      <c r="C1919" s="120"/>
      <c r="D1919" s="120"/>
      <c r="E1919" s="120"/>
      <c r="F1919" s="120"/>
      <c r="G1919" s="120"/>
      <c r="H1919" s="120"/>
      <c r="I1919" s="120"/>
      <c r="J1919" s="120"/>
      <c r="K1919" s="120"/>
      <c r="L1919" s="120"/>
      <c r="M1919" s="120"/>
    </row>
    <row r="1920" spans="2:13">
      <c r="B1920" s="120"/>
      <c r="C1920" s="120"/>
      <c r="D1920" s="120"/>
      <c r="E1920" s="120"/>
      <c r="F1920" s="120"/>
      <c r="G1920" s="120"/>
      <c r="H1920" s="120"/>
      <c r="I1920" s="120"/>
      <c r="J1920" s="120"/>
      <c r="K1920" s="120"/>
      <c r="L1920" s="120"/>
      <c r="M1920" s="120"/>
    </row>
    <row r="1921" spans="2:13">
      <c r="B1921" s="120"/>
      <c r="C1921" s="120"/>
      <c r="D1921" s="120"/>
      <c r="E1921" s="120"/>
      <c r="F1921" s="120"/>
      <c r="G1921" s="120"/>
      <c r="H1921" s="120"/>
      <c r="I1921" s="120"/>
      <c r="J1921" s="120"/>
      <c r="K1921" s="120"/>
      <c r="L1921" s="120"/>
      <c r="M1921" s="120"/>
    </row>
    <row r="1922" spans="2:13">
      <c r="B1922" s="120"/>
      <c r="C1922" s="120"/>
      <c r="D1922" s="120"/>
      <c r="E1922" s="120"/>
      <c r="F1922" s="120"/>
      <c r="G1922" s="120"/>
      <c r="H1922" s="120"/>
      <c r="I1922" s="120"/>
      <c r="J1922" s="120"/>
      <c r="K1922" s="120"/>
      <c r="L1922" s="120"/>
      <c r="M1922" s="120"/>
    </row>
    <row r="1923" spans="2:13">
      <c r="B1923" s="120"/>
      <c r="C1923" s="120"/>
      <c r="D1923" s="120"/>
      <c r="E1923" s="120"/>
      <c r="F1923" s="120"/>
      <c r="G1923" s="120"/>
      <c r="H1923" s="120"/>
      <c r="I1923" s="120"/>
      <c r="J1923" s="120"/>
      <c r="K1923" s="120"/>
      <c r="L1923" s="120"/>
      <c r="M1923" s="120"/>
    </row>
    <row r="1924" spans="2:13">
      <c r="B1924" s="120"/>
      <c r="C1924" s="120"/>
      <c r="D1924" s="120"/>
      <c r="E1924" s="120"/>
      <c r="F1924" s="120"/>
      <c r="G1924" s="120"/>
      <c r="H1924" s="120"/>
      <c r="I1924" s="120"/>
      <c r="J1924" s="120"/>
      <c r="K1924" s="120"/>
      <c r="L1924" s="120"/>
      <c r="M1924" s="120"/>
    </row>
    <row r="1925" spans="2:13">
      <c r="B1925" s="120"/>
      <c r="C1925" s="120"/>
      <c r="D1925" s="120"/>
      <c r="E1925" s="120"/>
      <c r="F1925" s="120"/>
      <c r="G1925" s="120"/>
      <c r="H1925" s="120"/>
      <c r="I1925" s="120"/>
      <c r="J1925" s="120"/>
      <c r="K1925" s="120"/>
      <c r="L1925" s="120"/>
      <c r="M1925" s="120"/>
    </row>
    <row r="1926" spans="2:13">
      <c r="B1926" s="120"/>
      <c r="C1926" s="120"/>
      <c r="D1926" s="120"/>
      <c r="E1926" s="120"/>
      <c r="F1926" s="120"/>
      <c r="G1926" s="120"/>
      <c r="H1926" s="120"/>
      <c r="I1926" s="120"/>
      <c r="J1926" s="120"/>
      <c r="K1926" s="120"/>
      <c r="L1926" s="120"/>
      <c r="M1926" s="120"/>
    </row>
    <row r="1927" spans="2:13">
      <c r="B1927" s="120"/>
      <c r="C1927" s="120"/>
      <c r="D1927" s="120"/>
      <c r="E1927" s="120"/>
      <c r="F1927" s="120"/>
      <c r="G1927" s="120"/>
      <c r="H1927" s="120"/>
      <c r="I1927" s="120"/>
      <c r="J1927" s="120"/>
      <c r="K1927" s="120"/>
      <c r="L1927" s="120"/>
      <c r="M1927" s="120"/>
    </row>
    <row r="1928" spans="2:13">
      <c r="B1928" s="120"/>
      <c r="C1928" s="120"/>
      <c r="D1928" s="120"/>
      <c r="E1928" s="120"/>
      <c r="F1928" s="120"/>
      <c r="G1928" s="120"/>
      <c r="H1928" s="120"/>
      <c r="I1928" s="120"/>
      <c r="J1928" s="120"/>
      <c r="K1928" s="120"/>
      <c r="L1928" s="120"/>
      <c r="M1928" s="120"/>
    </row>
    <row r="1929" spans="2:13">
      <c r="B1929" s="120"/>
      <c r="C1929" s="120"/>
      <c r="D1929" s="120"/>
      <c r="E1929" s="120"/>
      <c r="F1929" s="120"/>
      <c r="G1929" s="120"/>
      <c r="H1929" s="120"/>
      <c r="I1929" s="120"/>
      <c r="J1929" s="120"/>
      <c r="K1929" s="120"/>
      <c r="L1929" s="120"/>
      <c r="M1929" s="120"/>
    </row>
    <row r="1930" spans="2:13">
      <c r="B1930" s="120"/>
      <c r="C1930" s="120"/>
      <c r="D1930" s="120"/>
      <c r="E1930" s="120"/>
      <c r="F1930" s="120"/>
      <c r="G1930" s="120"/>
      <c r="H1930" s="120"/>
      <c r="I1930" s="120"/>
      <c r="J1930" s="120"/>
      <c r="K1930" s="120"/>
      <c r="L1930" s="120"/>
      <c r="M1930" s="120"/>
    </row>
    <row r="1931" spans="2:13">
      <c r="B1931" s="120"/>
      <c r="C1931" s="120"/>
      <c r="D1931" s="120"/>
      <c r="E1931" s="120"/>
      <c r="F1931" s="120"/>
      <c r="G1931" s="120"/>
      <c r="H1931" s="120"/>
      <c r="I1931" s="120"/>
      <c r="J1931" s="120"/>
      <c r="K1931" s="120"/>
      <c r="L1931" s="120"/>
      <c r="M1931" s="120"/>
    </row>
    <row r="1932" spans="2:13">
      <c r="B1932" s="120"/>
      <c r="C1932" s="120"/>
      <c r="D1932" s="120"/>
      <c r="E1932" s="120"/>
      <c r="F1932" s="120"/>
      <c r="G1932" s="120"/>
      <c r="H1932" s="120"/>
      <c r="I1932" s="120"/>
      <c r="J1932" s="120"/>
      <c r="K1932" s="120"/>
      <c r="L1932" s="120"/>
      <c r="M1932" s="120"/>
    </row>
    <row r="1933" spans="2:13">
      <c r="B1933" s="120"/>
      <c r="C1933" s="120"/>
      <c r="D1933" s="120"/>
      <c r="E1933" s="120"/>
      <c r="F1933" s="120"/>
      <c r="G1933" s="120"/>
      <c r="H1933" s="120"/>
      <c r="I1933" s="120"/>
      <c r="J1933" s="120"/>
      <c r="K1933" s="120"/>
      <c r="L1933" s="120"/>
      <c r="M1933" s="120"/>
    </row>
    <row r="1934" spans="2:13">
      <c r="B1934" s="120"/>
      <c r="C1934" s="120"/>
      <c r="D1934" s="120"/>
      <c r="E1934" s="120"/>
      <c r="F1934" s="120"/>
      <c r="G1934" s="120"/>
      <c r="H1934" s="120"/>
      <c r="I1934" s="120"/>
      <c r="J1934" s="120"/>
      <c r="K1934" s="120"/>
      <c r="L1934" s="120"/>
      <c r="M1934" s="120"/>
    </row>
    <row r="1935" spans="2:13">
      <c r="B1935" s="120"/>
      <c r="C1935" s="120"/>
      <c r="D1935" s="120"/>
      <c r="E1935" s="120"/>
      <c r="F1935" s="120"/>
      <c r="G1935" s="120"/>
      <c r="H1935" s="120"/>
      <c r="I1935" s="120"/>
      <c r="J1935" s="120"/>
      <c r="K1935" s="120"/>
      <c r="L1935" s="120"/>
      <c r="M1935" s="120"/>
    </row>
    <row r="1936" spans="2:13">
      <c r="B1936" s="120"/>
      <c r="C1936" s="120"/>
      <c r="D1936" s="120"/>
      <c r="E1936" s="120"/>
      <c r="F1936" s="120"/>
      <c r="G1936" s="120"/>
      <c r="H1936" s="120"/>
      <c r="I1936" s="120"/>
      <c r="J1936" s="120"/>
      <c r="K1936" s="120"/>
      <c r="L1936" s="120"/>
      <c r="M1936" s="120"/>
    </row>
    <row r="1937" spans="2:13">
      <c r="B1937" s="120"/>
      <c r="C1937" s="120"/>
      <c r="D1937" s="120"/>
      <c r="E1937" s="120"/>
      <c r="F1937" s="120"/>
      <c r="G1937" s="120"/>
      <c r="H1937" s="120"/>
      <c r="I1937" s="120"/>
      <c r="J1937" s="120"/>
      <c r="K1937" s="120"/>
      <c r="L1937" s="120"/>
      <c r="M1937" s="120"/>
    </row>
    <row r="1938" spans="2:13">
      <c r="B1938" s="120"/>
      <c r="C1938" s="120"/>
      <c r="D1938" s="120"/>
      <c r="E1938" s="120"/>
      <c r="F1938" s="120"/>
      <c r="G1938" s="120"/>
      <c r="H1938" s="120"/>
      <c r="I1938" s="120"/>
      <c r="J1938" s="120"/>
      <c r="K1938" s="120"/>
      <c r="L1938" s="120"/>
      <c r="M1938" s="120"/>
    </row>
    <row r="1939" spans="2:13">
      <c r="B1939" s="120"/>
      <c r="C1939" s="120"/>
      <c r="D1939" s="120"/>
      <c r="E1939" s="120"/>
      <c r="F1939" s="120"/>
      <c r="G1939" s="120"/>
      <c r="H1939" s="120"/>
      <c r="I1939" s="120"/>
      <c r="J1939" s="120"/>
      <c r="K1939" s="120"/>
      <c r="L1939" s="120"/>
      <c r="M1939" s="120"/>
    </row>
    <row r="1940" spans="2:13">
      <c r="B1940" s="120"/>
      <c r="C1940" s="120"/>
      <c r="D1940" s="120"/>
      <c r="E1940" s="120"/>
      <c r="F1940" s="120"/>
      <c r="G1940" s="120"/>
      <c r="H1940" s="120"/>
      <c r="I1940" s="120"/>
      <c r="J1940" s="120"/>
      <c r="K1940" s="120"/>
      <c r="L1940" s="120"/>
      <c r="M1940" s="120"/>
    </row>
    <row r="1941" spans="2:13">
      <c r="B1941" s="120"/>
      <c r="C1941" s="120"/>
      <c r="D1941" s="120"/>
      <c r="E1941" s="120"/>
      <c r="F1941" s="120"/>
      <c r="G1941" s="120"/>
      <c r="H1941" s="120"/>
      <c r="I1941" s="120"/>
      <c r="J1941" s="120"/>
      <c r="K1941" s="120"/>
      <c r="L1941" s="120"/>
      <c r="M1941" s="120"/>
    </row>
    <row r="1942" spans="2:13">
      <c r="B1942" s="120"/>
      <c r="C1942" s="120"/>
      <c r="D1942" s="120"/>
      <c r="E1942" s="120"/>
      <c r="F1942" s="120"/>
      <c r="G1942" s="120"/>
      <c r="H1942" s="120"/>
      <c r="I1942" s="120"/>
      <c r="J1942" s="120"/>
      <c r="K1942" s="120"/>
      <c r="L1942" s="120"/>
      <c r="M1942" s="120"/>
    </row>
    <row r="1943" spans="2:13">
      <c r="B1943" s="120"/>
      <c r="C1943" s="120"/>
      <c r="D1943" s="120"/>
      <c r="E1943" s="120"/>
      <c r="F1943" s="120"/>
      <c r="G1943" s="120"/>
      <c r="H1943" s="120"/>
      <c r="I1943" s="120"/>
      <c r="J1943" s="120"/>
      <c r="K1943" s="120"/>
      <c r="L1943" s="120"/>
      <c r="M1943" s="120"/>
    </row>
    <row r="1944" spans="2:13">
      <c r="B1944" s="120"/>
      <c r="C1944" s="120"/>
      <c r="D1944" s="120"/>
      <c r="E1944" s="120"/>
      <c r="F1944" s="120"/>
      <c r="G1944" s="120"/>
      <c r="H1944" s="120"/>
      <c r="I1944" s="120"/>
      <c r="J1944" s="120"/>
      <c r="K1944" s="120"/>
      <c r="L1944" s="120"/>
      <c r="M1944" s="120"/>
    </row>
    <row r="1945" spans="2:13">
      <c r="B1945" s="120"/>
      <c r="C1945" s="120"/>
      <c r="D1945" s="120"/>
      <c r="E1945" s="120"/>
      <c r="F1945" s="120"/>
      <c r="G1945" s="120"/>
      <c r="H1945" s="120"/>
      <c r="I1945" s="120"/>
      <c r="J1945" s="120"/>
      <c r="K1945" s="120"/>
      <c r="L1945" s="120"/>
      <c r="M1945" s="120"/>
    </row>
    <row r="1946" spans="2:13">
      <c r="B1946" s="120"/>
      <c r="C1946" s="120"/>
      <c r="D1946" s="120"/>
      <c r="E1946" s="120"/>
      <c r="F1946" s="120"/>
      <c r="G1946" s="120"/>
      <c r="H1946" s="120"/>
      <c r="I1946" s="120"/>
      <c r="J1946" s="120"/>
      <c r="K1946" s="120"/>
      <c r="L1946" s="120"/>
      <c r="M1946" s="120"/>
    </row>
    <row r="1947" spans="2:13">
      <c r="B1947" s="120"/>
      <c r="C1947" s="120"/>
      <c r="D1947" s="120"/>
      <c r="E1947" s="120"/>
      <c r="F1947" s="120"/>
      <c r="G1947" s="120"/>
      <c r="H1947" s="120"/>
      <c r="I1947" s="120"/>
      <c r="J1947" s="120"/>
      <c r="K1947" s="120"/>
      <c r="L1947" s="120"/>
      <c r="M1947" s="120"/>
    </row>
    <row r="1948" spans="2:13">
      <c r="B1948" s="120"/>
      <c r="C1948" s="120"/>
      <c r="D1948" s="120"/>
      <c r="E1948" s="120"/>
      <c r="F1948" s="120"/>
      <c r="G1948" s="120"/>
      <c r="H1948" s="120"/>
      <c r="I1948" s="120"/>
      <c r="J1948" s="120"/>
      <c r="K1948" s="120"/>
      <c r="L1948" s="120"/>
      <c r="M1948" s="120"/>
    </row>
    <row r="1949" spans="2:13">
      <c r="B1949" s="120"/>
      <c r="C1949" s="120"/>
      <c r="D1949" s="120"/>
      <c r="E1949" s="120"/>
      <c r="F1949" s="120"/>
      <c r="G1949" s="120"/>
      <c r="H1949" s="120"/>
      <c r="I1949" s="120"/>
      <c r="J1949" s="120"/>
      <c r="K1949" s="120"/>
      <c r="L1949" s="120"/>
      <c r="M1949" s="120"/>
    </row>
    <row r="1950" spans="2:13">
      <c r="B1950" s="120"/>
      <c r="C1950" s="120"/>
      <c r="D1950" s="120"/>
      <c r="E1950" s="120"/>
      <c r="F1950" s="120"/>
      <c r="G1950" s="120"/>
      <c r="H1950" s="120"/>
      <c r="I1950" s="120"/>
      <c r="J1950" s="120"/>
      <c r="K1950" s="120"/>
      <c r="L1950" s="120"/>
      <c r="M1950" s="120"/>
    </row>
    <row r="1951" spans="2:13">
      <c r="B1951" s="120"/>
      <c r="C1951" s="120"/>
      <c r="D1951" s="120"/>
      <c r="E1951" s="120"/>
      <c r="F1951" s="120"/>
      <c r="G1951" s="120"/>
      <c r="H1951" s="120"/>
      <c r="I1951" s="120"/>
      <c r="J1951" s="120"/>
      <c r="K1951" s="120"/>
      <c r="L1951" s="120"/>
      <c r="M1951" s="120"/>
    </row>
    <row r="1952" spans="2:13">
      <c r="B1952" s="120"/>
      <c r="C1952" s="120"/>
      <c r="D1952" s="120"/>
      <c r="E1952" s="120"/>
      <c r="F1952" s="120"/>
      <c r="G1952" s="120"/>
      <c r="H1952" s="120"/>
      <c r="I1952" s="120"/>
      <c r="J1952" s="120"/>
      <c r="K1952" s="120"/>
      <c r="L1952" s="120"/>
      <c r="M1952" s="120"/>
    </row>
    <row r="1953" spans="2:13">
      <c r="B1953" s="120"/>
      <c r="C1953" s="120"/>
      <c r="D1953" s="120"/>
      <c r="E1953" s="120"/>
      <c r="F1953" s="120"/>
      <c r="G1953" s="120"/>
      <c r="H1953" s="120"/>
      <c r="I1953" s="120"/>
      <c r="J1953" s="120"/>
      <c r="K1953" s="120"/>
      <c r="L1953" s="120"/>
      <c r="M1953" s="120"/>
    </row>
    <row r="1954" spans="2:13">
      <c r="B1954" s="120"/>
      <c r="C1954" s="120"/>
      <c r="D1954" s="120"/>
      <c r="E1954" s="120"/>
      <c r="F1954" s="120"/>
      <c r="G1954" s="120"/>
      <c r="H1954" s="120"/>
      <c r="I1954" s="120"/>
      <c r="J1954" s="120"/>
      <c r="K1954" s="120"/>
      <c r="L1954" s="120"/>
      <c r="M1954" s="120"/>
    </row>
    <row r="1955" spans="2:13">
      <c r="B1955" s="120"/>
      <c r="C1955" s="120"/>
      <c r="D1955" s="120"/>
      <c r="E1955" s="120"/>
      <c r="F1955" s="120"/>
      <c r="G1955" s="120"/>
      <c r="H1955" s="120"/>
      <c r="I1955" s="120"/>
      <c r="J1955" s="120"/>
      <c r="K1955" s="120"/>
      <c r="L1955" s="120"/>
      <c r="M1955" s="120"/>
    </row>
    <row r="1956" spans="2:13">
      <c r="B1956" s="120"/>
      <c r="C1956" s="120"/>
      <c r="D1956" s="120"/>
      <c r="E1956" s="120"/>
      <c r="F1956" s="120"/>
      <c r="G1956" s="120"/>
      <c r="H1956" s="120"/>
      <c r="I1956" s="120"/>
      <c r="J1956" s="120"/>
      <c r="K1956" s="120"/>
      <c r="L1956" s="120"/>
      <c r="M1956" s="120"/>
    </row>
    <row r="1957" spans="2:13">
      <c r="B1957" s="120"/>
      <c r="C1957" s="120"/>
      <c r="D1957" s="120"/>
      <c r="E1957" s="120"/>
      <c r="F1957" s="120"/>
      <c r="G1957" s="120"/>
      <c r="H1957" s="120"/>
      <c r="I1957" s="120"/>
      <c r="J1957" s="120"/>
      <c r="K1957" s="120"/>
      <c r="L1957" s="120"/>
      <c r="M1957" s="120"/>
    </row>
    <row r="1958" spans="2:13">
      <c r="B1958" s="120"/>
      <c r="C1958" s="120"/>
      <c r="D1958" s="120"/>
      <c r="E1958" s="120"/>
      <c r="F1958" s="120"/>
      <c r="G1958" s="120"/>
      <c r="H1958" s="120"/>
      <c r="I1958" s="120"/>
      <c r="J1958" s="120"/>
      <c r="K1958" s="120"/>
      <c r="L1958" s="120"/>
      <c r="M1958" s="120"/>
    </row>
    <row r="1959" spans="2:13">
      <c r="B1959" s="120"/>
      <c r="C1959" s="120"/>
      <c r="D1959" s="120"/>
      <c r="E1959" s="120"/>
      <c r="F1959" s="120"/>
      <c r="G1959" s="120"/>
      <c r="H1959" s="120"/>
      <c r="I1959" s="120"/>
      <c r="J1959" s="120"/>
      <c r="K1959" s="120"/>
      <c r="L1959" s="120"/>
      <c r="M1959" s="120"/>
    </row>
    <row r="1960" spans="2:13">
      <c r="B1960" s="120"/>
      <c r="C1960" s="120"/>
      <c r="D1960" s="120"/>
      <c r="E1960" s="120"/>
      <c r="F1960" s="120"/>
      <c r="G1960" s="120"/>
      <c r="H1960" s="120"/>
      <c r="I1960" s="120"/>
      <c r="J1960" s="120"/>
      <c r="K1960" s="120"/>
      <c r="L1960" s="120"/>
      <c r="M1960" s="120"/>
    </row>
    <row r="1961" spans="2:13">
      <c r="B1961" s="120"/>
      <c r="C1961" s="120"/>
      <c r="D1961" s="120"/>
      <c r="E1961" s="120"/>
      <c r="F1961" s="120"/>
      <c r="G1961" s="120"/>
      <c r="H1961" s="120"/>
      <c r="I1961" s="120"/>
      <c r="J1961" s="120"/>
      <c r="K1961" s="120"/>
      <c r="L1961" s="120"/>
      <c r="M1961" s="120"/>
    </row>
    <row r="1962" spans="2:13">
      <c r="B1962" s="120"/>
      <c r="C1962" s="120"/>
      <c r="D1962" s="120"/>
      <c r="E1962" s="120"/>
      <c r="F1962" s="120"/>
      <c r="G1962" s="120"/>
      <c r="H1962" s="120"/>
      <c r="I1962" s="120"/>
      <c r="J1962" s="120"/>
      <c r="K1962" s="120"/>
      <c r="L1962" s="120"/>
      <c r="M1962" s="120"/>
    </row>
    <row r="1963" spans="2:13">
      <c r="B1963" s="120"/>
      <c r="C1963" s="120"/>
      <c r="D1963" s="120"/>
      <c r="E1963" s="120"/>
      <c r="F1963" s="120"/>
      <c r="G1963" s="120"/>
      <c r="H1963" s="120"/>
      <c r="I1963" s="120"/>
      <c r="J1963" s="120"/>
      <c r="K1963" s="120"/>
      <c r="L1963" s="120"/>
      <c r="M1963" s="120"/>
    </row>
    <row r="1964" spans="2:13">
      <c r="B1964" s="120"/>
      <c r="C1964" s="120"/>
      <c r="D1964" s="120"/>
      <c r="E1964" s="120"/>
      <c r="F1964" s="120"/>
      <c r="G1964" s="120"/>
      <c r="H1964" s="120"/>
      <c r="I1964" s="120"/>
      <c r="J1964" s="120"/>
      <c r="K1964" s="120"/>
      <c r="L1964" s="120"/>
      <c r="M1964" s="120"/>
    </row>
    <row r="1965" spans="2:13">
      <c r="B1965" s="120"/>
      <c r="C1965" s="120"/>
      <c r="D1965" s="120"/>
      <c r="E1965" s="120"/>
      <c r="F1965" s="120"/>
      <c r="G1965" s="120"/>
      <c r="H1965" s="120"/>
      <c r="I1965" s="120"/>
      <c r="J1965" s="120"/>
      <c r="K1965" s="120"/>
      <c r="L1965" s="120"/>
      <c r="M1965" s="120"/>
    </row>
    <row r="1966" spans="2:13">
      <c r="B1966" s="120"/>
      <c r="C1966" s="120"/>
      <c r="D1966" s="120"/>
      <c r="E1966" s="120"/>
      <c r="F1966" s="120"/>
      <c r="G1966" s="120"/>
      <c r="H1966" s="120"/>
      <c r="I1966" s="120"/>
      <c r="J1966" s="120"/>
      <c r="K1966" s="120"/>
      <c r="L1966" s="120"/>
      <c r="M1966" s="120"/>
    </row>
    <row r="1967" spans="2:13">
      <c r="B1967" s="120"/>
      <c r="C1967" s="120"/>
      <c r="D1967" s="120"/>
      <c r="E1967" s="120"/>
      <c r="F1967" s="120"/>
      <c r="G1967" s="120"/>
      <c r="H1967" s="120"/>
      <c r="I1967" s="120"/>
      <c r="J1967" s="120"/>
      <c r="K1967" s="120"/>
      <c r="L1967" s="120"/>
      <c r="M1967" s="120"/>
    </row>
    <row r="1968" spans="2:13">
      <c r="B1968" s="120"/>
      <c r="C1968" s="120"/>
      <c r="D1968" s="120"/>
      <c r="E1968" s="120"/>
      <c r="F1968" s="120"/>
      <c r="G1968" s="120"/>
      <c r="H1968" s="120"/>
      <c r="I1968" s="120"/>
      <c r="J1968" s="120"/>
      <c r="K1968" s="120"/>
      <c r="L1968" s="120"/>
      <c r="M1968" s="120"/>
    </row>
    <row r="1969" spans="2:13">
      <c r="B1969" s="120"/>
      <c r="C1969" s="120"/>
      <c r="D1969" s="120"/>
      <c r="E1969" s="120"/>
      <c r="F1969" s="120"/>
      <c r="G1969" s="120"/>
      <c r="H1969" s="120"/>
      <c r="I1969" s="120"/>
      <c r="J1969" s="120"/>
      <c r="K1969" s="120"/>
      <c r="L1969" s="120"/>
      <c r="M1969" s="120"/>
    </row>
    <row r="1970" spans="2:13">
      <c r="B1970" s="120"/>
      <c r="C1970" s="120"/>
      <c r="D1970" s="120"/>
      <c r="E1970" s="120"/>
      <c r="F1970" s="120"/>
      <c r="G1970" s="120"/>
      <c r="H1970" s="120"/>
      <c r="I1970" s="120"/>
      <c r="J1970" s="120"/>
      <c r="K1970" s="120"/>
      <c r="L1970" s="120"/>
      <c r="M1970" s="120"/>
    </row>
    <row r="1971" spans="2:13">
      <c r="B1971" s="120"/>
      <c r="C1971" s="120"/>
      <c r="D1971" s="120"/>
      <c r="E1971" s="120"/>
      <c r="F1971" s="120"/>
      <c r="G1971" s="120"/>
      <c r="H1971" s="120"/>
      <c r="I1971" s="120"/>
      <c r="J1971" s="120"/>
      <c r="K1971" s="120"/>
      <c r="L1971" s="120"/>
      <c r="M1971" s="120"/>
    </row>
    <row r="1972" spans="2:13">
      <c r="B1972" s="120"/>
      <c r="C1972" s="120"/>
      <c r="D1972" s="120"/>
      <c r="E1972" s="120"/>
      <c r="F1972" s="120"/>
      <c r="G1972" s="120"/>
      <c r="H1972" s="120"/>
      <c r="I1972" s="120"/>
      <c r="J1972" s="120"/>
      <c r="K1972" s="120"/>
      <c r="L1972" s="120"/>
      <c r="M1972" s="120"/>
    </row>
    <row r="1973" spans="2:13">
      <c r="B1973" s="120"/>
      <c r="C1973" s="120"/>
      <c r="D1973" s="120"/>
      <c r="E1973" s="120"/>
      <c r="F1973" s="120"/>
      <c r="G1973" s="120"/>
      <c r="H1973" s="120"/>
      <c r="I1973" s="120"/>
      <c r="J1973" s="120"/>
      <c r="K1973" s="120"/>
      <c r="L1973" s="120"/>
      <c r="M1973" s="120"/>
    </row>
    <row r="1974" spans="2:13">
      <c r="B1974" s="120"/>
      <c r="C1974" s="120"/>
      <c r="D1974" s="120"/>
      <c r="E1974" s="120"/>
      <c r="F1974" s="120"/>
      <c r="G1974" s="120"/>
      <c r="H1974" s="120"/>
      <c r="I1974" s="120"/>
      <c r="J1974" s="120"/>
      <c r="K1974" s="120"/>
      <c r="L1974" s="120"/>
      <c r="M1974" s="120"/>
    </row>
    <row r="1975" spans="2:13">
      <c r="B1975" s="120"/>
      <c r="C1975" s="120"/>
      <c r="D1975" s="120"/>
      <c r="E1975" s="120"/>
      <c r="F1975" s="120"/>
      <c r="G1975" s="120"/>
      <c r="H1975" s="120"/>
      <c r="I1975" s="120"/>
      <c r="J1975" s="120"/>
      <c r="K1975" s="120"/>
      <c r="L1975" s="120"/>
      <c r="M1975" s="120"/>
    </row>
    <row r="1976" spans="2:13">
      <c r="B1976" s="120"/>
      <c r="C1976" s="120"/>
      <c r="D1976" s="120"/>
      <c r="E1976" s="120"/>
      <c r="F1976" s="120"/>
      <c r="G1976" s="120"/>
      <c r="H1976" s="120"/>
      <c r="I1976" s="120"/>
      <c r="J1976" s="120"/>
      <c r="K1976" s="120"/>
      <c r="L1976" s="120"/>
      <c r="M1976" s="120"/>
    </row>
    <row r="1977" spans="2:13">
      <c r="B1977" s="120"/>
      <c r="C1977" s="120"/>
      <c r="D1977" s="120"/>
      <c r="E1977" s="120"/>
      <c r="F1977" s="120"/>
      <c r="G1977" s="120"/>
      <c r="H1977" s="120"/>
      <c r="I1977" s="120"/>
      <c r="J1977" s="120"/>
      <c r="K1977" s="120"/>
      <c r="L1977" s="120"/>
      <c r="M1977" s="120"/>
    </row>
    <row r="1978" spans="2:13">
      <c r="B1978" s="120"/>
      <c r="C1978" s="120"/>
      <c r="D1978" s="120"/>
      <c r="E1978" s="120"/>
      <c r="F1978" s="120"/>
      <c r="G1978" s="120"/>
      <c r="H1978" s="120"/>
      <c r="I1978" s="120"/>
      <c r="J1978" s="120"/>
      <c r="K1978" s="120"/>
      <c r="L1978" s="120"/>
      <c r="M1978" s="120"/>
    </row>
    <row r="1979" spans="2:13">
      <c r="B1979" s="120"/>
      <c r="C1979" s="120"/>
      <c r="D1979" s="120"/>
      <c r="E1979" s="120"/>
      <c r="F1979" s="120"/>
      <c r="G1979" s="120"/>
      <c r="H1979" s="120"/>
      <c r="I1979" s="120"/>
      <c r="J1979" s="120"/>
      <c r="K1979" s="120"/>
      <c r="L1979" s="120"/>
      <c r="M1979" s="120"/>
    </row>
    <row r="1980" spans="2:13">
      <c r="B1980" s="120"/>
      <c r="C1980" s="120"/>
      <c r="D1980" s="120"/>
      <c r="E1980" s="120"/>
      <c r="F1980" s="120"/>
      <c r="G1980" s="120"/>
      <c r="H1980" s="120"/>
      <c r="I1980" s="120"/>
      <c r="J1980" s="120"/>
      <c r="K1980" s="120"/>
      <c r="L1980" s="120"/>
      <c r="M1980" s="120"/>
    </row>
    <row r="1981" spans="2:13">
      <c r="B1981" s="120"/>
      <c r="C1981" s="120"/>
      <c r="D1981" s="120"/>
      <c r="E1981" s="120"/>
      <c r="F1981" s="120"/>
      <c r="G1981" s="120"/>
      <c r="H1981" s="120"/>
      <c r="I1981" s="120"/>
      <c r="J1981" s="120"/>
      <c r="K1981" s="120"/>
      <c r="L1981" s="120"/>
      <c r="M1981" s="120"/>
    </row>
    <row r="1982" spans="2:13">
      <c r="B1982" s="120"/>
      <c r="C1982" s="120"/>
      <c r="D1982" s="120"/>
      <c r="E1982" s="120"/>
      <c r="F1982" s="120"/>
      <c r="G1982" s="120"/>
      <c r="H1982" s="120"/>
      <c r="I1982" s="120"/>
      <c r="J1982" s="120"/>
      <c r="K1982" s="120"/>
      <c r="L1982" s="120"/>
      <c r="M1982" s="120"/>
    </row>
    <row r="1983" spans="2:13">
      <c r="B1983" s="120"/>
      <c r="C1983" s="120"/>
      <c r="D1983" s="120"/>
      <c r="E1983" s="120"/>
      <c r="F1983" s="120"/>
      <c r="G1983" s="120"/>
      <c r="H1983" s="120"/>
      <c r="I1983" s="120"/>
      <c r="J1983" s="120"/>
      <c r="K1983" s="120"/>
      <c r="L1983" s="120"/>
      <c r="M1983" s="120"/>
    </row>
    <row r="1984" spans="2:13">
      <c r="B1984" s="120"/>
      <c r="C1984" s="120"/>
      <c r="D1984" s="120"/>
      <c r="E1984" s="120"/>
      <c r="F1984" s="120"/>
      <c r="G1984" s="120"/>
      <c r="H1984" s="120"/>
      <c r="I1984" s="120"/>
      <c r="J1984" s="120"/>
      <c r="K1984" s="120"/>
      <c r="L1984" s="120"/>
      <c r="M1984" s="120"/>
    </row>
    <row r="1985" spans="2:13">
      <c r="B1985" s="120"/>
      <c r="C1985" s="120"/>
      <c r="D1985" s="120"/>
      <c r="E1985" s="120"/>
      <c r="F1985" s="120"/>
      <c r="G1985" s="120"/>
      <c r="H1985" s="120"/>
      <c r="I1985" s="120"/>
      <c r="J1985" s="120"/>
      <c r="K1985" s="120"/>
      <c r="L1985" s="120"/>
      <c r="M1985" s="120"/>
    </row>
    <row r="1986" spans="2:13">
      <c r="B1986" s="120"/>
      <c r="C1986" s="120"/>
      <c r="D1986" s="120"/>
      <c r="E1986" s="120"/>
      <c r="F1986" s="120"/>
      <c r="G1986" s="120"/>
      <c r="H1986" s="120"/>
      <c r="I1986" s="120"/>
      <c r="J1986" s="120"/>
      <c r="K1986" s="120"/>
      <c r="L1986" s="120"/>
      <c r="M1986" s="120"/>
    </row>
    <row r="1987" spans="2:13">
      <c r="B1987" s="120"/>
      <c r="C1987" s="120"/>
      <c r="D1987" s="120"/>
      <c r="E1987" s="120"/>
      <c r="F1987" s="120"/>
      <c r="G1987" s="120"/>
      <c r="H1987" s="120"/>
      <c r="I1987" s="120"/>
      <c r="J1987" s="120"/>
      <c r="K1987" s="120"/>
      <c r="L1987" s="120"/>
      <c r="M1987" s="120"/>
    </row>
    <row r="1988" spans="2:13">
      <c r="B1988" s="120"/>
      <c r="C1988" s="120"/>
      <c r="D1988" s="120"/>
      <c r="E1988" s="120"/>
      <c r="F1988" s="120"/>
      <c r="G1988" s="120"/>
      <c r="H1988" s="120"/>
      <c r="I1988" s="120"/>
      <c r="J1988" s="120"/>
      <c r="K1988" s="120"/>
      <c r="L1988" s="120"/>
      <c r="M1988" s="120"/>
    </row>
    <row r="1989" spans="2:13">
      <c r="B1989" s="120"/>
      <c r="C1989" s="120"/>
      <c r="D1989" s="120"/>
      <c r="E1989" s="120"/>
      <c r="F1989" s="120"/>
      <c r="G1989" s="120"/>
      <c r="H1989" s="120"/>
      <c r="I1989" s="120"/>
      <c r="J1989" s="120"/>
      <c r="K1989" s="120"/>
      <c r="L1989" s="120"/>
      <c r="M1989" s="120"/>
    </row>
    <row r="1990" spans="2:13">
      <c r="B1990" s="120"/>
      <c r="C1990" s="120"/>
      <c r="D1990" s="120"/>
      <c r="E1990" s="120"/>
      <c r="F1990" s="120"/>
      <c r="G1990" s="120"/>
      <c r="H1990" s="120"/>
      <c r="I1990" s="120"/>
      <c r="J1990" s="120"/>
      <c r="K1990" s="120"/>
      <c r="L1990" s="120"/>
      <c r="M1990" s="120"/>
    </row>
    <row r="1991" spans="2:13">
      <c r="B1991" s="120"/>
      <c r="C1991" s="120"/>
      <c r="D1991" s="120"/>
      <c r="E1991" s="120"/>
      <c r="F1991" s="120"/>
      <c r="G1991" s="120"/>
      <c r="H1991" s="120"/>
      <c r="I1991" s="120"/>
      <c r="J1991" s="120"/>
      <c r="K1991" s="120"/>
      <c r="L1991" s="120"/>
      <c r="M1991" s="120"/>
    </row>
    <row r="1992" spans="2:13">
      <c r="B1992" s="120"/>
      <c r="C1992" s="120"/>
      <c r="D1992" s="120"/>
      <c r="E1992" s="120"/>
      <c r="F1992" s="120"/>
      <c r="G1992" s="120"/>
      <c r="H1992" s="120"/>
      <c r="I1992" s="120"/>
      <c r="J1992" s="120"/>
      <c r="K1992" s="120"/>
      <c r="L1992" s="120"/>
      <c r="M1992" s="120"/>
    </row>
    <row r="1993" spans="2:13">
      <c r="B1993" s="120"/>
      <c r="C1993" s="120"/>
      <c r="D1993" s="120"/>
      <c r="E1993" s="120"/>
      <c r="F1993" s="120"/>
      <c r="G1993" s="120"/>
      <c r="H1993" s="120"/>
      <c r="I1993" s="120"/>
      <c r="J1993" s="120"/>
      <c r="K1993" s="120"/>
      <c r="L1993" s="120"/>
      <c r="M1993" s="120"/>
    </row>
    <row r="1994" spans="2:13">
      <c r="B1994" s="120"/>
      <c r="C1994" s="120"/>
      <c r="D1994" s="120"/>
      <c r="E1994" s="120"/>
      <c r="F1994" s="120"/>
      <c r="G1994" s="120"/>
      <c r="H1994" s="120"/>
      <c r="I1994" s="120"/>
      <c r="J1994" s="120"/>
      <c r="K1994" s="120"/>
      <c r="L1994" s="120"/>
      <c r="M1994" s="120"/>
    </row>
    <row r="1995" spans="2:13">
      <c r="B1995" s="120"/>
      <c r="C1995" s="120"/>
      <c r="D1995" s="120"/>
      <c r="E1995" s="120"/>
      <c r="F1995" s="120"/>
      <c r="G1995" s="120"/>
      <c r="H1995" s="120"/>
      <c r="I1995" s="120"/>
      <c r="J1995" s="120"/>
      <c r="K1995" s="120"/>
      <c r="L1995" s="120"/>
      <c r="M1995" s="120"/>
    </row>
    <row r="1996" spans="2:13">
      <c r="B1996" s="120"/>
      <c r="C1996" s="120"/>
      <c r="D1996" s="120"/>
      <c r="E1996" s="120"/>
      <c r="F1996" s="120"/>
      <c r="G1996" s="120"/>
      <c r="H1996" s="120"/>
      <c r="I1996" s="120"/>
      <c r="J1996" s="120"/>
      <c r="K1996" s="120"/>
      <c r="L1996" s="120"/>
      <c r="M1996" s="120"/>
    </row>
    <row r="1997" spans="2:13">
      <c r="B1997" s="120"/>
      <c r="C1997" s="120"/>
      <c r="D1997" s="120"/>
      <c r="E1997" s="120"/>
      <c r="F1997" s="120"/>
      <c r="G1997" s="120"/>
      <c r="H1997" s="120"/>
      <c r="I1997" s="120"/>
      <c r="J1997" s="120"/>
      <c r="K1997" s="120"/>
      <c r="L1997" s="120"/>
      <c r="M1997" s="120"/>
    </row>
    <row r="1998" spans="2:13">
      <c r="B1998" s="120"/>
      <c r="C1998" s="120"/>
      <c r="D1998" s="120"/>
      <c r="E1998" s="120"/>
      <c r="F1998" s="120"/>
      <c r="G1998" s="120"/>
      <c r="H1998" s="120"/>
      <c r="I1998" s="120"/>
      <c r="J1998" s="120"/>
      <c r="K1998" s="120"/>
      <c r="L1998" s="120"/>
      <c r="M1998" s="120"/>
    </row>
    <row r="1999" spans="2:13">
      <c r="B1999" s="120"/>
      <c r="C1999" s="120"/>
      <c r="D1999" s="120"/>
      <c r="E1999" s="120"/>
      <c r="F1999" s="120"/>
      <c r="G1999" s="120"/>
      <c r="H1999" s="120"/>
      <c r="I1999" s="120"/>
      <c r="J1999" s="120"/>
      <c r="K1999" s="120"/>
      <c r="L1999" s="120"/>
      <c r="M1999" s="120"/>
    </row>
    <row r="2000" spans="2:13">
      <c r="B2000" s="120"/>
      <c r="C2000" s="120"/>
      <c r="D2000" s="120"/>
      <c r="E2000" s="120"/>
      <c r="F2000" s="120"/>
      <c r="G2000" s="120"/>
      <c r="H2000" s="120"/>
      <c r="I2000" s="120"/>
      <c r="J2000" s="120"/>
      <c r="K2000" s="120"/>
      <c r="L2000" s="120"/>
      <c r="M2000" s="120"/>
    </row>
    <row r="2001" spans="2:13">
      <c r="B2001" s="120"/>
      <c r="C2001" s="120"/>
      <c r="D2001" s="120"/>
      <c r="E2001" s="120"/>
      <c r="F2001" s="120"/>
      <c r="G2001" s="120"/>
      <c r="H2001" s="120"/>
      <c r="I2001" s="120"/>
      <c r="J2001" s="120"/>
      <c r="K2001" s="120"/>
      <c r="L2001" s="120"/>
      <c r="M2001" s="120"/>
    </row>
    <row r="2002" spans="2:13">
      <c r="B2002" s="120"/>
      <c r="C2002" s="120"/>
      <c r="D2002" s="120"/>
      <c r="E2002" s="120"/>
      <c r="F2002" s="120"/>
      <c r="G2002" s="120"/>
      <c r="H2002" s="120"/>
      <c r="I2002" s="120"/>
      <c r="J2002" s="120"/>
      <c r="K2002" s="120"/>
      <c r="L2002" s="120"/>
      <c r="M2002" s="120"/>
    </row>
    <row r="2003" spans="2:13">
      <c r="B2003" s="120"/>
      <c r="C2003" s="120"/>
      <c r="D2003" s="120"/>
      <c r="E2003" s="120"/>
      <c r="F2003" s="120"/>
      <c r="G2003" s="120"/>
      <c r="H2003" s="120"/>
      <c r="I2003" s="120"/>
      <c r="J2003" s="120"/>
      <c r="K2003" s="120"/>
      <c r="L2003" s="120"/>
      <c r="M2003" s="120"/>
    </row>
    <row r="2004" spans="2:13">
      <c r="B2004" s="120"/>
      <c r="C2004" s="120"/>
      <c r="D2004" s="120"/>
      <c r="E2004" s="120"/>
      <c r="F2004" s="120"/>
      <c r="G2004" s="120"/>
      <c r="H2004" s="120"/>
      <c r="I2004" s="120"/>
      <c r="J2004" s="120"/>
      <c r="K2004" s="120"/>
      <c r="L2004" s="120"/>
      <c r="M2004" s="120"/>
    </row>
    <row r="2005" spans="2:13">
      <c r="B2005" s="120"/>
      <c r="C2005" s="120"/>
      <c r="D2005" s="120"/>
      <c r="E2005" s="120"/>
      <c r="F2005" s="120"/>
      <c r="G2005" s="120"/>
      <c r="H2005" s="120"/>
      <c r="I2005" s="120"/>
      <c r="J2005" s="120"/>
      <c r="K2005" s="120"/>
      <c r="L2005" s="120"/>
      <c r="M2005" s="120"/>
    </row>
    <row r="2006" spans="2:13">
      <c r="B2006" s="120"/>
      <c r="C2006" s="120"/>
      <c r="D2006" s="120"/>
      <c r="E2006" s="120"/>
      <c r="F2006" s="120"/>
      <c r="G2006" s="120"/>
      <c r="H2006" s="120"/>
      <c r="I2006" s="120"/>
      <c r="J2006" s="120"/>
      <c r="K2006" s="120"/>
      <c r="L2006" s="120"/>
      <c r="M2006" s="120"/>
    </row>
    <row r="2007" spans="2:13">
      <c r="B2007" s="120"/>
      <c r="C2007" s="120"/>
      <c r="D2007" s="120"/>
      <c r="E2007" s="120"/>
      <c r="F2007" s="120"/>
      <c r="G2007" s="120"/>
      <c r="H2007" s="120"/>
      <c r="I2007" s="120"/>
      <c r="J2007" s="120"/>
      <c r="K2007" s="120"/>
      <c r="L2007" s="120"/>
      <c r="M2007" s="120"/>
    </row>
    <row r="2008" spans="2:13">
      <c r="B2008" s="120"/>
      <c r="C2008" s="120"/>
      <c r="D2008" s="120"/>
      <c r="E2008" s="120"/>
      <c r="F2008" s="120"/>
      <c r="G2008" s="120"/>
      <c r="H2008" s="120"/>
      <c r="I2008" s="120"/>
      <c r="J2008" s="120"/>
      <c r="K2008" s="120"/>
      <c r="L2008" s="120"/>
      <c r="M2008" s="120"/>
    </row>
    <row r="2009" spans="2:13">
      <c r="B2009" s="120"/>
      <c r="C2009" s="120"/>
      <c r="D2009" s="120"/>
      <c r="E2009" s="120"/>
      <c r="F2009" s="120"/>
      <c r="G2009" s="120"/>
      <c r="H2009" s="120"/>
      <c r="I2009" s="120"/>
      <c r="J2009" s="120"/>
      <c r="K2009" s="120"/>
      <c r="L2009" s="120"/>
      <c r="M2009" s="120"/>
    </row>
    <row r="2010" spans="2:13">
      <c r="B2010" s="120"/>
      <c r="C2010" s="120"/>
      <c r="D2010" s="120"/>
      <c r="E2010" s="120"/>
      <c r="F2010" s="120"/>
      <c r="G2010" s="120"/>
      <c r="H2010" s="120"/>
      <c r="I2010" s="120"/>
      <c r="J2010" s="120"/>
      <c r="K2010" s="120"/>
      <c r="L2010" s="120"/>
      <c r="M2010" s="120"/>
    </row>
    <row r="2011" spans="2:13">
      <c r="B2011" s="120"/>
      <c r="C2011" s="120"/>
      <c r="D2011" s="120"/>
      <c r="E2011" s="120"/>
      <c r="F2011" s="120"/>
      <c r="G2011" s="120"/>
      <c r="H2011" s="120"/>
      <c r="I2011" s="120"/>
      <c r="J2011" s="120"/>
      <c r="K2011" s="120"/>
      <c r="L2011" s="120"/>
      <c r="M2011" s="120"/>
    </row>
    <row r="2012" spans="2:13">
      <c r="B2012" s="120"/>
      <c r="C2012" s="120"/>
      <c r="D2012" s="120"/>
      <c r="E2012" s="120"/>
      <c r="F2012" s="120"/>
      <c r="G2012" s="120"/>
      <c r="H2012" s="120"/>
      <c r="I2012" s="120"/>
      <c r="J2012" s="120"/>
      <c r="K2012" s="120"/>
      <c r="L2012" s="120"/>
      <c r="M2012" s="120"/>
    </row>
    <row r="2013" spans="2:13">
      <c r="B2013" s="120"/>
      <c r="C2013" s="120"/>
      <c r="D2013" s="120"/>
      <c r="E2013" s="120"/>
      <c r="F2013" s="120"/>
      <c r="G2013" s="120"/>
      <c r="H2013" s="120"/>
      <c r="I2013" s="120"/>
      <c r="J2013" s="120"/>
      <c r="K2013" s="120"/>
      <c r="L2013" s="120"/>
      <c r="M2013" s="120"/>
    </row>
    <row r="2014" spans="2:13">
      <c r="B2014" s="120"/>
      <c r="C2014" s="120"/>
      <c r="D2014" s="120"/>
      <c r="E2014" s="120"/>
      <c r="F2014" s="120"/>
      <c r="G2014" s="120"/>
      <c r="H2014" s="120"/>
      <c r="I2014" s="120"/>
      <c r="J2014" s="120"/>
      <c r="K2014" s="120"/>
      <c r="L2014" s="120"/>
      <c r="M2014" s="120"/>
    </row>
    <row r="2015" spans="2:13">
      <c r="B2015" s="120"/>
      <c r="C2015" s="120"/>
      <c r="D2015" s="120"/>
      <c r="E2015" s="120"/>
      <c r="F2015" s="120"/>
      <c r="G2015" s="120"/>
      <c r="H2015" s="120"/>
      <c r="I2015" s="120"/>
      <c r="J2015" s="120"/>
      <c r="K2015" s="120"/>
      <c r="L2015" s="120"/>
      <c r="M2015" s="120"/>
    </row>
    <row r="2016" spans="2:13">
      <c r="B2016" s="120"/>
      <c r="C2016" s="120"/>
      <c r="D2016" s="120"/>
      <c r="E2016" s="120"/>
      <c r="F2016" s="120"/>
      <c r="G2016" s="120"/>
      <c r="H2016" s="120"/>
      <c r="I2016" s="120"/>
      <c r="J2016" s="120"/>
      <c r="K2016" s="120"/>
      <c r="L2016" s="120"/>
      <c r="M2016" s="120"/>
    </row>
    <row r="2017" spans="2:13">
      <c r="B2017" s="120"/>
      <c r="C2017" s="120"/>
      <c r="D2017" s="120"/>
      <c r="E2017" s="120"/>
      <c r="F2017" s="120"/>
      <c r="G2017" s="120"/>
      <c r="H2017" s="120"/>
      <c r="I2017" s="120"/>
      <c r="J2017" s="120"/>
      <c r="K2017" s="120"/>
      <c r="L2017" s="120"/>
      <c r="M2017" s="120"/>
    </row>
    <row r="2018" spans="2:13">
      <c r="B2018" s="120"/>
      <c r="C2018" s="120"/>
      <c r="D2018" s="120"/>
      <c r="E2018" s="120"/>
      <c r="F2018" s="120"/>
      <c r="G2018" s="120"/>
      <c r="H2018" s="120"/>
      <c r="I2018" s="120"/>
      <c r="J2018" s="120"/>
      <c r="K2018" s="120"/>
      <c r="L2018" s="120"/>
      <c r="M2018" s="120"/>
    </row>
    <row r="2019" spans="2:13">
      <c r="B2019" s="120"/>
      <c r="C2019" s="120"/>
      <c r="D2019" s="120"/>
      <c r="E2019" s="120"/>
      <c r="F2019" s="120"/>
      <c r="G2019" s="120"/>
      <c r="H2019" s="120"/>
      <c r="I2019" s="120"/>
      <c r="J2019" s="120"/>
      <c r="K2019" s="120"/>
      <c r="L2019" s="120"/>
      <c r="M2019" s="120"/>
    </row>
    <row r="2020" spans="2:13">
      <c r="B2020" s="120"/>
      <c r="C2020" s="120"/>
      <c r="D2020" s="120"/>
      <c r="E2020" s="120"/>
      <c r="F2020" s="120"/>
      <c r="G2020" s="120"/>
      <c r="H2020" s="120"/>
      <c r="I2020" s="120"/>
      <c r="J2020" s="120"/>
      <c r="K2020" s="120"/>
      <c r="L2020" s="120"/>
      <c r="M2020" s="120"/>
    </row>
    <row r="2021" spans="2:13">
      <c r="B2021" s="120"/>
      <c r="C2021" s="120"/>
      <c r="D2021" s="120"/>
      <c r="E2021" s="120"/>
      <c r="F2021" s="120"/>
      <c r="G2021" s="120"/>
      <c r="H2021" s="120"/>
      <c r="I2021" s="120"/>
      <c r="J2021" s="120"/>
      <c r="K2021" s="120"/>
      <c r="L2021" s="120"/>
      <c r="M2021" s="120"/>
    </row>
    <row r="2022" spans="2:13">
      <c r="B2022" s="120"/>
      <c r="C2022" s="120"/>
      <c r="D2022" s="120"/>
      <c r="E2022" s="120"/>
      <c r="F2022" s="120"/>
      <c r="G2022" s="120"/>
      <c r="H2022" s="120"/>
      <c r="I2022" s="120"/>
      <c r="J2022" s="120"/>
      <c r="K2022" s="120"/>
      <c r="L2022" s="120"/>
      <c r="M2022" s="120"/>
    </row>
    <row r="2023" spans="2:13">
      <c r="B2023" s="120"/>
      <c r="C2023" s="120"/>
      <c r="D2023" s="120"/>
      <c r="E2023" s="120"/>
      <c r="F2023" s="120"/>
      <c r="G2023" s="120"/>
      <c r="H2023" s="120"/>
      <c r="I2023" s="120"/>
      <c r="J2023" s="120"/>
      <c r="K2023" s="120"/>
      <c r="L2023" s="120"/>
      <c r="M2023" s="120"/>
    </row>
    <row r="2024" spans="2:13">
      <c r="B2024" s="120"/>
      <c r="C2024" s="120"/>
      <c r="D2024" s="120"/>
      <c r="E2024" s="120"/>
      <c r="F2024" s="120"/>
      <c r="G2024" s="120"/>
      <c r="H2024" s="120"/>
      <c r="I2024" s="120"/>
      <c r="J2024" s="120"/>
      <c r="K2024" s="120"/>
      <c r="L2024" s="120"/>
      <c r="M2024" s="120"/>
    </row>
    <row r="2025" spans="2:13">
      <c r="B2025" s="120"/>
      <c r="C2025" s="120"/>
      <c r="D2025" s="120"/>
      <c r="E2025" s="120"/>
      <c r="F2025" s="120"/>
      <c r="G2025" s="120"/>
      <c r="H2025" s="120"/>
      <c r="I2025" s="120"/>
      <c r="J2025" s="120"/>
      <c r="K2025" s="120"/>
      <c r="L2025" s="120"/>
      <c r="M2025" s="120"/>
    </row>
    <row r="2026" spans="2:13">
      <c r="B2026" s="120"/>
      <c r="C2026" s="120"/>
      <c r="D2026" s="120"/>
      <c r="E2026" s="120"/>
      <c r="F2026" s="120"/>
      <c r="G2026" s="120"/>
      <c r="H2026" s="120"/>
      <c r="I2026" s="120"/>
      <c r="J2026" s="120"/>
      <c r="K2026" s="120"/>
      <c r="L2026" s="120"/>
      <c r="M2026" s="120"/>
    </row>
    <row r="2027" spans="2:13">
      <c r="B2027" s="120"/>
      <c r="C2027" s="120"/>
      <c r="D2027" s="120"/>
      <c r="E2027" s="120"/>
      <c r="F2027" s="120"/>
      <c r="G2027" s="120"/>
      <c r="H2027" s="120"/>
      <c r="I2027" s="120"/>
      <c r="J2027" s="120"/>
      <c r="K2027" s="120"/>
      <c r="L2027" s="120"/>
      <c r="M2027" s="120"/>
    </row>
    <row r="2028" spans="2:13">
      <c r="B2028" s="120"/>
      <c r="C2028" s="120"/>
      <c r="D2028" s="120"/>
      <c r="E2028" s="120"/>
      <c r="F2028" s="120"/>
      <c r="G2028" s="120"/>
      <c r="H2028" s="120"/>
      <c r="I2028" s="120"/>
      <c r="J2028" s="120"/>
      <c r="K2028" s="120"/>
      <c r="L2028" s="120"/>
      <c r="M2028" s="120"/>
    </row>
    <row r="2029" spans="2:13">
      <c r="B2029" s="120"/>
      <c r="C2029" s="120"/>
      <c r="D2029" s="120"/>
      <c r="E2029" s="120"/>
      <c r="F2029" s="120"/>
      <c r="G2029" s="120"/>
      <c r="H2029" s="120"/>
      <c r="I2029" s="120"/>
      <c r="J2029" s="120"/>
      <c r="K2029" s="120"/>
      <c r="L2029" s="120"/>
      <c r="M2029" s="120"/>
    </row>
    <row r="2030" spans="2:13">
      <c r="B2030" s="120"/>
      <c r="C2030" s="120"/>
      <c r="D2030" s="120"/>
      <c r="E2030" s="120"/>
      <c r="F2030" s="120"/>
      <c r="G2030" s="120"/>
      <c r="H2030" s="120"/>
      <c r="I2030" s="120"/>
      <c r="J2030" s="120"/>
      <c r="K2030" s="120"/>
      <c r="L2030" s="120"/>
      <c r="M2030" s="120"/>
    </row>
    <row r="2031" spans="2:13">
      <c r="B2031" s="120"/>
      <c r="C2031" s="120"/>
      <c r="D2031" s="120"/>
      <c r="E2031" s="120"/>
      <c r="F2031" s="120"/>
      <c r="G2031" s="120"/>
      <c r="H2031" s="120"/>
      <c r="I2031" s="120"/>
      <c r="J2031" s="120"/>
      <c r="K2031" s="120"/>
      <c r="L2031" s="120"/>
      <c r="M2031" s="120"/>
    </row>
    <row r="2032" spans="2:13">
      <c r="B2032" s="120"/>
      <c r="C2032" s="120"/>
      <c r="D2032" s="120"/>
      <c r="E2032" s="120"/>
      <c r="F2032" s="120"/>
      <c r="G2032" s="120"/>
      <c r="H2032" s="120"/>
      <c r="I2032" s="120"/>
      <c r="J2032" s="120"/>
      <c r="K2032" s="120"/>
      <c r="L2032" s="120"/>
      <c r="M2032" s="120"/>
    </row>
    <row r="2033" spans="2:13">
      <c r="B2033" s="120"/>
      <c r="C2033" s="120"/>
      <c r="D2033" s="120"/>
      <c r="E2033" s="120"/>
      <c r="F2033" s="120"/>
      <c r="G2033" s="120"/>
      <c r="H2033" s="120"/>
      <c r="I2033" s="120"/>
      <c r="J2033" s="120"/>
      <c r="K2033" s="120"/>
      <c r="L2033" s="120"/>
      <c r="M2033" s="120"/>
    </row>
    <row r="2034" spans="2:13">
      <c r="B2034" s="120"/>
      <c r="C2034" s="120"/>
      <c r="D2034" s="120"/>
      <c r="E2034" s="120"/>
      <c r="F2034" s="120"/>
      <c r="G2034" s="120"/>
      <c r="H2034" s="120"/>
      <c r="I2034" s="120"/>
      <c r="J2034" s="120"/>
      <c r="K2034" s="120"/>
      <c r="L2034" s="120"/>
      <c r="M2034" s="120"/>
    </row>
    <row r="2035" spans="2:13">
      <c r="B2035" s="120"/>
      <c r="C2035" s="120"/>
      <c r="D2035" s="120"/>
      <c r="E2035" s="120"/>
      <c r="F2035" s="120"/>
      <c r="G2035" s="120"/>
      <c r="H2035" s="120"/>
      <c r="I2035" s="120"/>
      <c r="J2035" s="120"/>
      <c r="K2035" s="120"/>
      <c r="L2035" s="120"/>
      <c r="M2035" s="120"/>
    </row>
    <row r="2036" spans="2:13">
      <c r="B2036" s="120"/>
      <c r="C2036" s="120"/>
      <c r="D2036" s="120"/>
      <c r="E2036" s="120"/>
      <c r="F2036" s="120"/>
      <c r="G2036" s="120"/>
      <c r="H2036" s="120"/>
      <c r="I2036" s="120"/>
      <c r="J2036" s="120"/>
      <c r="K2036" s="120"/>
      <c r="L2036" s="120"/>
      <c r="M2036" s="120"/>
    </row>
    <row r="2037" spans="2:13">
      <c r="B2037" s="120"/>
      <c r="C2037" s="120"/>
      <c r="D2037" s="120"/>
      <c r="E2037" s="120"/>
      <c r="F2037" s="120"/>
      <c r="G2037" s="120"/>
      <c r="H2037" s="120"/>
      <c r="I2037" s="120"/>
      <c r="J2037" s="120"/>
      <c r="K2037" s="120"/>
      <c r="L2037" s="120"/>
      <c r="M2037" s="120"/>
    </row>
    <row r="2038" spans="2:13">
      <c r="B2038" s="120"/>
      <c r="C2038" s="120"/>
      <c r="D2038" s="120"/>
      <c r="E2038" s="120"/>
      <c r="F2038" s="120"/>
      <c r="G2038" s="120"/>
      <c r="H2038" s="120"/>
      <c r="I2038" s="120"/>
      <c r="J2038" s="120"/>
      <c r="K2038" s="120"/>
      <c r="L2038" s="120"/>
      <c r="M2038" s="120"/>
    </row>
    <row r="2039" spans="2:13">
      <c r="B2039" s="120"/>
      <c r="C2039" s="120"/>
      <c r="D2039" s="120"/>
      <c r="E2039" s="120"/>
      <c r="F2039" s="120"/>
      <c r="G2039" s="120"/>
      <c r="H2039" s="120"/>
      <c r="I2039" s="120"/>
      <c r="J2039" s="120"/>
      <c r="K2039" s="120"/>
      <c r="L2039" s="120"/>
      <c r="M2039" s="120"/>
    </row>
    <row r="2040" spans="2:13">
      <c r="B2040" s="120"/>
      <c r="C2040" s="120"/>
      <c r="D2040" s="120"/>
      <c r="E2040" s="120"/>
      <c r="F2040" s="120"/>
      <c r="G2040" s="120"/>
      <c r="H2040" s="120"/>
      <c r="I2040" s="120"/>
      <c r="J2040" s="120"/>
      <c r="K2040" s="120"/>
      <c r="L2040" s="120"/>
      <c r="M2040" s="120"/>
    </row>
    <row r="2041" spans="2:13">
      <c r="B2041" s="120"/>
      <c r="C2041" s="120"/>
      <c r="D2041" s="120"/>
      <c r="E2041" s="120"/>
      <c r="F2041" s="120"/>
      <c r="G2041" s="120"/>
      <c r="H2041" s="120"/>
      <c r="I2041" s="120"/>
      <c r="J2041" s="120"/>
      <c r="K2041" s="120"/>
      <c r="L2041" s="120"/>
      <c r="M2041" s="120"/>
    </row>
    <row r="2042" spans="2:13">
      <c r="B2042" s="120"/>
      <c r="C2042" s="120"/>
      <c r="D2042" s="120"/>
      <c r="E2042" s="120"/>
      <c r="F2042" s="120"/>
      <c r="G2042" s="120"/>
      <c r="H2042" s="120"/>
      <c r="I2042" s="120"/>
      <c r="J2042" s="120"/>
      <c r="K2042" s="120"/>
      <c r="L2042" s="120"/>
      <c r="M2042" s="120"/>
    </row>
    <row r="2043" spans="2:13">
      <c r="B2043" s="120"/>
      <c r="C2043" s="120"/>
      <c r="D2043" s="120"/>
      <c r="E2043" s="120"/>
      <c r="F2043" s="120"/>
      <c r="G2043" s="120"/>
      <c r="H2043" s="120"/>
      <c r="I2043" s="120"/>
      <c r="J2043" s="120"/>
      <c r="K2043" s="120"/>
      <c r="L2043" s="120"/>
      <c r="M2043" s="120"/>
    </row>
    <row r="2044" spans="2:13">
      <c r="B2044" s="120"/>
      <c r="C2044" s="120"/>
      <c r="D2044" s="120"/>
      <c r="E2044" s="120"/>
      <c r="F2044" s="120"/>
      <c r="G2044" s="120"/>
      <c r="H2044" s="120"/>
      <c r="I2044" s="120"/>
      <c r="J2044" s="120"/>
      <c r="K2044" s="120"/>
      <c r="L2044" s="120"/>
      <c r="M2044" s="120"/>
    </row>
    <row r="2045" spans="2:13">
      <c r="B2045" s="120"/>
      <c r="C2045" s="120"/>
      <c r="D2045" s="120"/>
      <c r="E2045" s="120"/>
      <c r="F2045" s="120"/>
      <c r="G2045" s="120"/>
      <c r="H2045" s="120"/>
      <c r="I2045" s="120"/>
      <c r="J2045" s="120"/>
      <c r="K2045" s="120"/>
      <c r="L2045" s="120"/>
      <c r="M2045" s="120"/>
    </row>
    <row r="2046" spans="2:13">
      <c r="B2046" s="120"/>
      <c r="C2046" s="120"/>
      <c r="D2046" s="120"/>
      <c r="E2046" s="120"/>
      <c r="F2046" s="120"/>
      <c r="G2046" s="120"/>
      <c r="H2046" s="120"/>
      <c r="I2046" s="120"/>
      <c r="J2046" s="120"/>
      <c r="K2046" s="120"/>
      <c r="L2046" s="120"/>
      <c r="M2046" s="120"/>
    </row>
    <row r="2047" spans="2:13">
      <c r="B2047" s="120"/>
      <c r="C2047" s="120"/>
      <c r="D2047" s="120"/>
      <c r="E2047" s="120"/>
      <c r="F2047" s="120"/>
      <c r="G2047" s="120"/>
      <c r="H2047" s="120"/>
      <c r="I2047" s="120"/>
      <c r="J2047" s="120"/>
      <c r="K2047" s="120"/>
      <c r="L2047" s="120"/>
      <c r="M2047" s="120"/>
    </row>
    <row r="2048" spans="2:13">
      <c r="B2048" s="120"/>
      <c r="C2048" s="120"/>
      <c r="D2048" s="120"/>
      <c r="E2048" s="120"/>
      <c r="F2048" s="120"/>
      <c r="G2048" s="120"/>
      <c r="H2048" s="120"/>
      <c r="I2048" s="120"/>
      <c r="J2048" s="120"/>
      <c r="K2048" s="120"/>
      <c r="L2048" s="120"/>
      <c r="M2048" s="120"/>
    </row>
    <row r="2049" spans="2:13">
      <c r="B2049" s="120"/>
      <c r="C2049" s="120"/>
      <c r="D2049" s="120"/>
      <c r="E2049" s="120"/>
      <c r="F2049" s="120"/>
      <c r="G2049" s="120"/>
      <c r="H2049" s="120"/>
      <c r="I2049" s="120"/>
      <c r="J2049" s="120"/>
      <c r="K2049" s="120"/>
      <c r="L2049" s="120"/>
      <c r="M2049" s="120"/>
    </row>
    <row r="2050" spans="2:13">
      <c r="B2050" s="120"/>
      <c r="C2050" s="120"/>
      <c r="D2050" s="120"/>
      <c r="E2050" s="120"/>
      <c r="F2050" s="120"/>
      <c r="G2050" s="120"/>
      <c r="H2050" s="120"/>
      <c r="I2050" s="120"/>
      <c r="J2050" s="120"/>
      <c r="K2050" s="120"/>
      <c r="L2050" s="120"/>
      <c r="M2050" s="120"/>
    </row>
    <row r="2051" spans="2:13">
      <c r="B2051" s="120"/>
      <c r="C2051" s="120"/>
      <c r="D2051" s="120"/>
      <c r="E2051" s="120"/>
      <c r="F2051" s="120"/>
      <c r="G2051" s="120"/>
      <c r="H2051" s="120"/>
      <c r="I2051" s="120"/>
      <c r="J2051" s="120"/>
      <c r="K2051" s="120"/>
      <c r="L2051" s="120"/>
      <c r="M2051" s="120"/>
    </row>
    <row r="2052" spans="2:13">
      <c r="B2052" s="120"/>
      <c r="C2052" s="120"/>
      <c r="D2052" s="120"/>
      <c r="E2052" s="120"/>
      <c r="F2052" s="120"/>
      <c r="G2052" s="120"/>
      <c r="H2052" s="120"/>
      <c r="I2052" s="120"/>
      <c r="J2052" s="120"/>
      <c r="K2052" s="120"/>
      <c r="L2052" s="120"/>
      <c r="M2052" s="120"/>
    </row>
    <row r="2053" spans="2:13">
      <c r="B2053" s="120"/>
      <c r="C2053" s="120"/>
      <c r="D2053" s="120"/>
      <c r="E2053" s="120"/>
      <c r="F2053" s="120"/>
      <c r="G2053" s="120"/>
      <c r="H2053" s="120"/>
      <c r="I2053" s="120"/>
      <c r="J2053" s="120"/>
      <c r="K2053" s="120"/>
      <c r="L2053" s="120"/>
      <c r="M2053" s="120"/>
    </row>
    <row r="2054" spans="2:13">
      <c r="B2054" s="120"/>
      <c r="C2054" s="120"/>
      <c r="D2054" s="120"/>
      <c r="E2054" s="120"/>
      <c r="F2054" s="120"/>
      <c r="G2054" s="120"/>
      <c r="H2054" s="120"/>
      <c r="I2054" s="120"/>
      <c r="J2054" s="120"/>
      <c r="K2054" s="120"/>
      <c r="L2054" s="120"/>
      <c r="M2054" s="120"/>
    </row>
    <row r="2055" spans="2:13">
      <c r="B2055" s="120"/>
      <c r="C2055" s="120"/>
      <c r="D2055" s="120"/>
      <c r="E2055" s="120"/>
      <c r="F2055" s="120"/>
      <c r="G2055" s="120"/>
      <c r="H2055" s="120"/>
      <c r="I2055" s="120"/>
      <c r="J2055" s="120"/>
      <c r="K2055" s="120"/>
      <c r="L2055" s="120"/>
      <c r="M2055" s="120"/>
    </row>
    <row r="2056" spans="2:13">
      <c r="B2056" s="120"/>
      <c r="C2056" s="120"/>
      <c r="D2056" s="120"/>
      <c r="E2056" s="120"/>
      <c r="F2056" s="120"/>
      <c r="G2056" s="120"/>
      <c r="H2056" s="120"/>
      <c r="I2056" s="120"/>
      <c r="J2056" s="120"/>
      <c r="K2056" s="120"/>
      <c r="L2056" s="120"/>
      <c r="M2056" s="120"/>
    </row>
    <row r="2057" spans="2:13">
      <c r="B2057" s="120"/>
      <c r="C2057" s="120"/>
      <c r="D2057" s="120"/>
      <c r="E2057" s="120"/>
      <c r="F2057" s="120"/>
      <c r="G2057" s="120"/>
      <c r="H2057" s="120"/>
      <c r="I2057" s="120"/>
      <c r="J2057" s="120"/>
      <c r="K2057" s="120"/>
      <c r="L2057" s="120"/>
      <c r="M2057" s="120"/>
    </row>
    <row r="2058" spans="2:13">
      <c r="B2058" s="120"/>
      <c r="C2058" s="120"/>
      <c r="D2058" s="120"/>
      <c r="E2058" s="120"/>
      <c r="F2058" s="120"/>
      <c r="G2058" s="120"/>
      <c r="H2058" s="120"/>
      <c r="I2058" s="120"/>
      <c r="J2058" s="120"/>
      <c r="K2058" s="120"/>
      <c r="L2058" s="120"/>
      <c r="M2058" s="120"/>
    </row>
    <row r="2059" spans="2:13">
      <c r="B2059" s="120"/>
      <c r="C2059" s="120"/>
      <c r="D2059" s="120"/>
      <c r="E2059" s="120"/>
      <c r="F2059" s="120"/>
      <c r="G2059" s="120"/>
      <c r="H2059" s="120"/>
      <c r="I2059" s="120"/>
      <c r="J2059" s="120"/>
      <c r="K2059" s="120"/>
      <c r="L2059" s="120"/>
      <c r="M2059" s="120"/>
    </row>
    <row r="2060" spans="2:13">
      <c r="B2060" s="120"/>
      <c r="C2060" s="120"/>
      <c r="D2060" s="120"/>
      <c r="E2060" s="120"/>
      <c r="F2060" s="120"/>
      <c r="G2060" s="120"/>
      <c r="H2060" s="120"/>
      <c r="I2060" s="120"/>
      <c r="J2060" s="120"/>
      <c r="K2060" s="120"/>
      <c r="L2060" s="120"/>
      <c r="M2060" s="120"/>
    </row>
    <row r="2061" spans="2:13">
      <c r="B2061" s="120"/>
      <c r="C2061" s="120"/>
      <c r="D2061" s="120"/>
      <c r="E2061" s="120"/>
      <c r="F2061" s="120"/>
      <c r="G2061" s="120"/>
      <c r="H2061" s="120"/>
      <c r="I2061" s="120"/>
      <c r="J2061" s="120"/>
      <c r="K2061" s="120"/>
      <c r="L2061" s="120"/>
      <c r="M2061" s="120"/>
    </row>
    <row r="2062" spans="2:13">
      <c r="B2062" s="120"/>
      <c r="C2062" s="120"/>
      <c r="D2062" s="120"/>
      <c r="E2062" s="120"/>
      <c r="F2062" s="120"/>
      <c r="G2062" s="120"/>
      <c r="H2062" s="120"/>
      <c r="I2062" s="120"/>
      <c r="J2062" s="120"/>
      <c r="K2062" s="120"/>
      <c r="L2062" s="120"/>
      <c r="M2062" s="120"/>
    </row>
    <row r="2063" spans="2:13">
      <c r="B2063" s="120"/>
      <c r="C2063" s="120"/>
      <c r="D2063" s="120"/>
      <c r="E2063" s="120"/>
      <c r="F2063" s="120"/>
      <c r="G2063" s="120"/>
      <c r="H2063" s="120"/>
      <c r="I2063" s="120"/>
      <c r="J2063" s="120"/>
      <c r="K2063" s="120"/>
      <c r="L2063" s="120"/>
      <c r="M2063" s="120"/>
    </row>
    <row r="2064" spans="2:13">
      <c r="B2064" s="120"/>
      <c r="C2064" s="120"/>
      <c r="D2064" s="120"/>
      <c r="E2064" s="120"/>
      <c r="F2064" s="120"/>
      <c r="G2064" s="120"/>
      <c r="H2064" s="120"/>
      <c r="I2064" s="120"/>
      <c r="J2064" s="120"/>
      <c r="K2064" s="120"/>
      <c r="L2064" s="120"/>
      <c r="M2064" s="120"/>
    </row>
    <row r="2065" spans="2:13">
      <c r="B2065" s="120"/>
      <c r="C2065" s="120"/>
      <c r="D2065" s="120"/>
      <c r="E2065" s="120"/>
      <c r="F2065" s="120"/>
      <c r="G2065" s="120"/>
      <c r="H2065" s="120"/>
      <c r="I2065" s="120"/>
      <c r="J2065" s="120"/>
      <c r="K2065" s="120"/>
      <c r="L2065" s="120"/>
      <c r="M2065" s="120"/>
    </row>
    <row r="2066" spans="2:13">
      <c r="B2066" s="120"/>
      <c r="C2066" s="120"/>
      <c r="D2066" s="120"/>
      <c r="E2066" s="120"/>
      <c r="F2066" s="120"/>
      <c r="G2066" s="120"/>
      <c r="H2066" s="120"/>
      <c r="I2066" s="120"/>
      <c r="J2066" s="120"/>
      <c r="K2066" s="120"/>
      <c r="L2066" s="120"/>
      <c r="M2066" s="120"/>
    </row>
    <row r="2067" spans="2:13">
      <c r="B2067" s="120"/>
      <c r="C2067" s="120"/>
      <c r="D2067" s="120"/>
      <c r="E2067" s="120"/>
      <c r="F2067" s="120"/>
      <c r="G2067" s="120"/>
      <c r="H2067" s="120"/>
      <c r="I2067" s="120"/>
      <c r="J2067" s="120"/>
      <c r="K2067" s="120"/>
      <c r="L2067" s="120"/>
      <c r="M2067" s="120"/>
    </row>
    <row r="2068" spans="2:13">
      <c r="B2068" s="120"/>
      <c r="C2068" s="120"/>
      <c r="D2068" s="120"/>
      <c r="E2068" s="120"/>
      <c r="F2068" s="120"/>
      <c r="G2068" s="120"/>
      <c r="H2068" s="120"/>
      <c r="I2068" s="120"/>
      <c r="J2068" s="120"/>
      <c r="K2068" s="120"/>
      <c r="L2068" s="120"/>
      <c r="M2068" s="120"/>
    </row>
    <row r="2069" spans="2:13">
      <c r="B2069" s="120"/>
      <c r="C2069" s="120"/>
      <c r="D2069" s="120"/>
      <c r="E2069" s="120"/>
      <c r="F2069" s="120"/>
      <c r="G2069" s="120"/>
      <c r="H2069" s="120"/>
      <c r="I2069" s="120"/>
      <c r="J2069" s="120"/>
      <c r="K2069" s="120"/>
      <c r="L2069" s="120"/>
      <c r="M2069" s="120"/>
    </row>
    <row r="2070" spans="2:13">
      <c r="B2070" s="120"/>
      <c r="C2070" s="120"/>
      <c r="D2070" s="120"/>
      <c r="E2070" s="120"/>
      <c r="F2070" s="120"/>
      <c r="G2070" s="120"/>
      <c r="H2070" s="120"/>
      <c r="I2070" s="120"/>
      <c r="J2070" s="120"/>
      <c r="K2070" s="120"/>
      <c r="L2070" s="120"/>
      <c r="M2070" s="120"/>
    </row>
    <row r="2071" spans="2:13">
      <c r="B2071" s="120"/>
      <c r="C2071" s="120"/>
      <c r="D2071" s="120"/>
      <c r="E2071" s="120"/>
      <c r="F2071" s="120"/>
      <c r="G2071" s="120"/>
      <c r="H2071" s="120"/>
      <c r="I2071" s="120"/>
      <c r="J2071" s="120"/>
      <c r="K2071" s="120"/>
      <c r="L2071" s="120"/>
      <c r="M2071" s="120"/>
    </row>
    <row r="2072" spans="2:13">
      <c r="B2072" s="120"/>
      <c r="C2072" s="120"/>
      <c r="D2072" s="120"/>
      <c r="E2072" s="120"/>
      <c r="F2072" s="120"/>
      <c r="G2072" s="120"/>
      <c r="H2072" s="120"/>
      <c r="I2072" s="120"/>
      <c r="J2072" s="120"/>
      <c r="K2072" s="120"/>
      <c r="L2072" s="120"/>
      <c r="M2072" s="120"/>
    </row>
    <row r="2073" spans="2:13">
      <c r="B2073" s="120"/>
      <c r="C2073" s="120"/>
      <c r="D2073" s="120"/>
      <c r="E2073" s="120"/>
      <c r="F2073" s="120"/>
      <c r="G2073" s="120"/>
      <c r="H2073" s="120"/>
      <c r="I2073" s="120"/>
      <c r="J2073" s="120"/>
      <c r="K2073" s="120"/>
      <c r="L2073" s="120"/>
      <c r="M2073" s="120"/>
    </row>
    <row r="2074" spans="2:13">
      <c r="B2074" s="120"/>
      <c r="C2074" s="120"/>
      <c r="D2074" s="120"/>
      <c r="E2074" s="120"/>
      <c r="F2074" s="120"/>
      <c r="G2074" s="120"/>
      <c r="H2074" s="120"/>
      <c r="I2074" s="120"/>
      <c r="J2074" s="120"/>
      <c r="K2074" s="120"/>
      <c r="L2074" s="120"/>
      <c r="M2074" s="120"/>
    </row>
    <row r="2075" spans="2:13">
      <c r="B2075" s="120"/>
      <c r="C2075" s="120"/>
      <c r="D2075" s="120"/>
      <c r="E2075" s="120"/>
      <c r="F2075" s="120"/>
      <c r="G2075" s="120"/>
      <c r="H2075" s="120"/>
      <c r="I2075" s="120"/>
      <c r="J2075" s="120"/>
      <c r="K2075" s="120"/>
      <c r="L2075" s="120"/>
      <c r="M2075" s="120"/>
    </row>
    <row r="2076" spans="2:13">
      <c r="B2076" s="120"/>
      <c r="C2076" s="120"/>
      <c r="D2076" s="120"/>
      <c r="E2076" s="120"/>
      <c r="F2076" s="120"/>
      <c r="G2076" s="120"/>
      <c r="H2076" s="120"/>
      <c r="I2076" s="120"/>
      <c r="J2076" s="120"/>
      <c r="K2076" s="120"/>
      <c r="L2076" s="120"/>
      <c r="M2076" s="120"/>
    </row>
    <row r="2077" spans="2:13">
      <c r="B2077" s="120"/>
      <c r="C2077" s="120"/>
      <c r="D2077" s="120"/>
      <c r="E2077" s="120"/>
      <c r="F2077" s="120"/>
      <c r="G2077" s="120"/>
      <c r="H2077" s="120"/>
      <c r="I2077" s="120"/>
      <c r="J2077" s="120"/>
      <c r="K2077" s="120"/>
      <c r="L2077" s="120"/>
      <c r="M2077" s="120"/>
    </row>
    <row r="2078" spans="2:13">
      <c r="B2078" s="120"/>
      <c r="C2078" s="120"/>
      <c r="D2078" s="120"/>
      <c r="E2078" s="120"/>
      <c r="F2078" s="120"/>
      <c r="G2078" s="120"/>
      <c r="H2078" s="120"/>
      <c r="I2078" s="120"/>
      <c r="J2078" s="120"/>
      <c r="K2078" s="120"/>
      <c r="L2078" s="120"/>
      <c r="M2078" s="120"/>
    </row>
    <row r="2079" spans="2:13">
      <c r="B2079" s="120"/>
      <c r="C2079" s="120"/>
      <c r="D2079" s="120"/>
      <c r="E2079" s="120"/>
      <c r="F2079" s="120"/>
      <c r="G2079" s="120"/>
      <c r="H2079" s="120"/>
      <c r="I2079" s="120"/>
      <c r="J2079" s="120"/>
      <c r="K2079" s="120"/>
      <c r="L2079" s="120"/>
      <c r="M2079" s="120"/>
    </row>
    <row r="2080" spans="2:13">
      <c r="B2080" s="120"/>
      <c r="C2080" s="120"/>
      <c r="D2080" s="120"/>
      <c r="E2080" s="120"/>
      <c r="F2080" s="120"/>
      <c r="G2080" s="120"/>
      <c r="H2080" s="120"/>
      <c r="I2080" s="120"/>
      <c r="J2080" s="120"/>
      <c r="K2080" s="120"/>
      <c r="L2080" s="120"/>
      <c r="M2080" s="120"/>
    </row>
    <row r="2081" spans="2:13">
      <c r="B2081" s="120"/>
      <c r="C2081" s="120"/>
      <c r="D2081" s="120"/>
      <c r="E2081" s="120"/>
      <c r="F2081" s="120"/>
      <c r="G2081" s="120"/>
      <c r="H2081" s="120"/>
      <c r="I2081" s="120"/>
      <c r="J2081" s="120"/>
      <c r="K2081" s="120"/>
      <c r="L2081" s="120"/>
      <c r="M2081" s="120"/>
    </row>
    <row r="2082" spans="2:13">
      <c r="B2082" s="120"/>
      <c r="C2082" s="120"/>
      <c r="D2082" s="120"/>
      <c r="E2082" s="120"/>
      <c r="F2082" s="120"/>
      <c r="G2082" s="120"/>
      <c r="H2082" s="120"/>
      <c r="I2082" s="120"/>
      <c r="J2082" s="120"/>
      <c r="K2082" s="120"/>
      <c r="L2082" s="120"/>
      <c r="M2082" s="120"/>
    </row>
    <row r="2083" spans="2:13">
      <c r="B2083" s="120"/>
      <c r="C2083" s="120"/>
      <c r="D2083" s="120"/>
      <c r="E2083" s="120"/>
      <c r="F2083" s="120"/>
      <c r="G2083" s="120"/>
      <c r="H2083" s="120"/>
      <c r="I2083" s="120"/>
      <c r="J2083" s="120"/>
      <c r="K2083" s="120"/>
      <c r="L2083" s="120"/>
      <c r="M2083" s="120"/>
    </row>
    <row r="2084" spans="2:13">
      <c r="B2084" s="120"/>
      <c r="C2084" s="120"/>
      <c r="D2084" s="120"/>
      <c r="E2084" s="120"/>
      <c r="F2084" s="120"/>
      <c r="G2084" s="120"/>
      <c r="H2084" s="120"/>
      <c r="I2084" s="120"/>
      <c r="J2084" s="120"/>
      <c r="K2084" s="120"/>
      <c r="L2084" s="120"/>
      <c r="M2084" s="120"/>
    </row>
    <row r="2085" spans="2:13">
      <c r="B2085" s="120"/>
      <c r="C2085" s="120"/>
      <c r="D2085" s="120"/>
      <c r="E2085" s="120"/>
      <c r="F2085" s="120"/>
      <c r="G2085" s="120"/>
      <c r="H2085" s="120"/>
      <c r="I2085" s="120"/>
      <c r="J2085" s="120"/>
      <c r="K2085" s="120"/>
      <c r="L2085" s="120"/>
      <c r="M2085" s="120"/>
    </row>
    <row r="2086" spans="2:13">
      <c r="B2086" s="120"/>
      <c r="C2086" s="120"/>
      <c r="D2086" s="120"/>
      <c r="E2086" s="120"/>
      <c r="F2086" s="120"/>
      <c r="G2086" s="120"/>
      <c r="H2086" s="120"/>
      <c r="I2086" s="120"/>
      <c r="J2086" s="120"/>
      <c r="K2086" s="120"/>
      <c r="L2086" s="120"/>
      <c r="M2086" s="120"/>
    </row>
    <row r="2087" spans="2:13">
      <c r="B2087" s="120"/>
      <c r="C2087" s="120"/>
      <c r="D2087" s="120"/>
      <c r="E2087" s="120"/>
      <c r="F2087" s="120"/>
      <c r="G2087" s="120"/>
      <c r="H2087" s="120"/>
      <c r="I2087" s="120"/>
      <c r="J2087" s="120"/>
      <c r="K2087" s="120"/>
      <c r="L2087" s="120"/>
      <c r="M2087" s="120"/>
    </row>
    <row r="2088" spans="2:13">
      <c r="B2088" s="120"/>
      <c r="C2088" s="120"/>
      <c r="D2088" s="120"/>
      <c r="E2088" s="120"/>
      <c r="F2088" s="120"/>
      <c r="G2088" s="120"/>
      <c r="H2088" s="120"/>
      <c r="I2088" s="120"/>
      <c r="J2088" s="120"/>
      <c r="K2088" s="120"/>
      <c r="L2088" s="120"/>
      <c r="M2088" s="120"/>
    </row>
    <row r="2089" spans="2:13">
      <c r="B2089" s="120"/>
      <c r="C2089" s="120"/>
      <c r="D2089" s="120"/>
      <c r="E2089" s="120"/>
      <c r="F2089" s="120"/>
      <c r="G2089" s="120"/>
      <c r="H2089" s="120"/>
      <c r="I2089" s="120"/>
      <c r="J2089" s="120"/>
      <c r="K2089" s="120"/>
      <c r="L2089" s="120"/>
      <c r="M2089" s="120"/>
    </row>
    <row r="2090" spans="2:13">
      <c r="B2090" s="120"/>
      <c r="C2090" s="120"/>
      <c r="D2090" s="120"/>
      <c r="E2090" s="120"/>
      <c r="F2090" s="120"/>
      <c r="G2090" s="120"/>
      <c r="H2090" s="120"/>
      <c r="I2090" s="120"/>
      <c r="J2090" s="120"/>
      <c r="K2090" s="120"/>
      <c r="L2090" s="120"/>
      <c r="M2090" s="120"/>
    </row>
    <row r="2091" spans="2:13">
      <c r="B2091" s="120"/>
      <c r="C2091" s="120"/>
      <c r="D2091" s="120"/>
      <c r="E2091" s="120"/>
      <c r="F2091" s="120"/>
      <c r="G2091" s="120"/>
      <c r="H2091" s="120"/>
      <c r="I2091" s="120"/>
      <c r="J2091" s="120"/>
      <c r="K2091" s="120"/>
      <c r="L2091" s="120"/>
      <c r="M2091" s="120"/>
    </row>
    <row r="2092" spans="2:13">
      <c r="B2092" s="120"/>
      <c r="C2092" s="120"/>
      <c r="D2092" s="120"/>
      <c r="E2092" s="120"/>
      <c r="F2092" s="120"/>
      <c r="G2092" s="120"/>
      <c r="H2092" s="120"/>
      <c r="I2092" s="120"/>
      <c r="J2092" s="120"/>
      <c r="K2092" s="120"/>
      <c r="L2092" s="120"/>
      <c r="M2092" s="120"/>
    </row>
    <row r="2093" spans="2:13">
      <c r="B2093" s="120"/>
      <c r="C2093" s="120"/>
      <c r="D2093" s="120"/>
      <c r="E2093" s="120"/>
      <c r="F2093" s="120"/>
      <c r="G2093" s="120"/>
      <c r="H2093" s="120"/>
      <c r="I2093" s="120"/>
      <c r="J2093" s="120"/>
      <c r="K2093" s="120"/>
      <c r="L2093" s="120"/>
      <c r="M2093" s="120"/>
    </row>
    <row r="2094" spans="2:13">
      <c r="B2094" s="120"/>
      <c r="C2094" s="120"/>
      <c r="D2094" s="120"/>
      <c r="E2094" s="120"/>
      <c r="F2094" s="120"/>
      <c r="G2094" s="120"/>
      <c r="H2094" s="120"/>
      <c r="I2094" s="120"/>
      <c r="J2094" s="120"/>
      <c r="K2094" s="120"/>
      <c r="L2094" s="120"/>
      <c r="M2094" s="120"/>
    </row>
    <row r="2095" spans="2:13">
      <c r="B2095" s="120"/>
      <c r="C2095" s="120"/>
      <c r="D2095" s="120"/>
      <c r="E2095" s="120"/>
      <c r="F2095" s="120"/>
      <c r="G2095" s="120"/>
      <c r="H2095" s="120"/>
      <c r="I2095" s="120"/>
      <c r="J2095" s="120"/>
      <c r="K2095" s="120"/>
      <c r="L2095" s="120"/>
      <c r="M2095" s="120"/>
    </row>
    <row r="2096" spans="2:13">
      <c r="B2096" s="120"/>
      <c r="C2096" s="120"/>
      <c r="D2096" s="120"/>
      <c r="E2096" s="120"/>
      <c r="F2096" s="120"/>
      <c r="G2096" s="120"/>
      <c r="H2096" s="120"/>
      <c r="I2096" s="120"/>
      <c r="J2096" s="120"/>
      <c r="K2096" s="120"/>
      <c r="L2096" s="120"/>
      <c r="M2096" s="120"/>
    </row>
    <row r="2097" spans="2:13">
      <c r="B2097" s="120"/>
      <c r="C2097" s="120"/>
      <c r="D2097" s="120"/>
      <c r="E2097" s="120"/>
      <c r="F2097" s="120"/>
      <c r="G2097" s="120"/>
      <c r="H2097" s="120"/>
      <c r="I2097" s="120"/>
      <c r="J2097" s="120"/>
      <c r="K2097" s="120"/>
      <c r="L2097" s="120"/>
      <c r="M2097" s="120"/>
    </row>
    <row r="2098" spans="2:13">
      <c r="B2098" s="120"/>
      <c r="C2098" s="120"/>
      <c r="D2098" s="120"/>
      <c r="E2098" s="120"/>
      <c r="F2098" s="120"/>
      <c r="G2098" s="120"/>
      <c r="H2098" s="120"/>
      <c r="I2098" s="120"/>
      <c r="J2098" s="120"/>
      <c r="K2098" s="120"/>
      <c r="L2098" s="120"/>
      <c r="M2098" s="120"/>
    </row>
    <row r="2099" spans="2:13">
      <c r="B2099" s="120"/>
      <c r="C2099" s="120"/>
      <c r="D2099" s="120"/>
      <c r="E2099" s="120"/>
      <c r="F2099" s="120"/>
      <c r="G2099" s="120"/>
      <c r="H2099" s="120"/>
      <c r="I2099" s="120"/>
      <c r="J2099" s="120"/>
      <c r="K2099" s="120"/>
      <c r="L2099" s="120"/>
      <c r="M2099" s="120"/>
    </row>
    <row r="2100" spans="2:13">
      <c r="B2100" s="120"/>
      <c r="C2100" s="120"/>
      <c r="D2100" s="120"/>
      <c r="E2100" s="120"/>
      <c r="F2100" s="120"/>
      <c r="G2100" s="120"/>
      <c r="H2100" s="120"/>
      <c r="I2100" s="120"/>
      <c r="J2100" s="120"/>
      <c r="K2100" s="120"/>
      <c r="L2100" s="120"/>
      <c r="M2100" s="120"/>
    </row>
    <row r="2101" spans="2:13">
      <c r="B2101" s="120"/>
      <c r="C2101" s="120"/>
      <c r="D2101" s="120"/>
      <c r="E2101" s="120"/>
      <c r="F2101" s="120"/>
      <c r="G2101" s="120"/>
      <c r="H2101" s="120"/>
      <c r="I2101" s="120"/>
      <c r="J2101" s="120"/>
      <c r="K2101" s="120"/>
      <c r="L2101" s="120"/>
      <c r="M2101" s="120"/>
    </row>
    <row r="2102" spans="2:13">
      <c r="B2102" s="120"/>
      <c r="C2102" s="120"/>
      <c r="D2102" s="120"/>
      <c r="E2102" s="120"/>
      <c r="F2102" s="120"/>
      <c r="G2102" s="120"/>
      <c r="H2102" s="120"/>
      <c r="I2102" s="120"/>
      <c r="J2102" s="120"/>
      <c r="K2102" s="120"/>
      <c r="L2102" s="120"/>
      <c r="M2102" s="120"/>
    </row>
    <row r="2103" spans="2:13">
      <c r="B2103" s="120"/>
      <c r="C2103" s="120"/>
      <c r="D2103" s="120"/>
      <c r="E2103" s="120"/>
      <c r="F2103" s="120"/>
      <c r="G2103" s="120"/>
      <c r="H2103" s="120"/>
      <c r="I2103" s="120"/>
      <c r="J2103" s="120"/>
      <c r="K2103" s="120"/>
      <c r="L2103" s="120"/>
      <c r="M2103" s="120"/>
    </row>
    <row r="2104" spans="2:13">
      <c r="B2104" s="120"/>
      <c r="C2104" s="120"/>
      <c r="D2104" s="120"/>
      <c r="E2104" s="120"/>
      <c r="F2104" s="120"/>
      <c r="G2104" s="120"/>
      <c r="H2104" s="120"/>
      <c r="I2104" s="120"/>
      <c r="J2104" s="120"/>
      <c r="K2104" s="120"/>
      <c r="L2104" s="120"/>
      <c r="M2104" s="120"/>
    </row>
    <row r="2105" spans="2:13">
      <c r="B2105" s="120"/>
      <c r="C2105" s="120"/>
      <c r="D2105" s="120"/>
      <c r="E2105" s="120"/>
      <c r="F2105" s="120"/>
      <c r="G2105" s="120"/>
      <c r="H2105" s="120"/>
      <c r="I2105" s="120"/>
      <c r="J2105" s="120"/>
      <c r="K2105" s="120"/>
      <c r="L2105" s="120"/>
      <c r="M2105" s="120"/>
    </row>
    <row r="2106" spans="2:13">
      <c r="B2106" s="120"/>
      <c r="C2106" s="120"/>
      <c r="D2106" s="120"/>
      <c r="E2106" s="120"/>
      <c r="F2106" s="120"/>
      <c r="G2106" s="120"/>
      <c r="H2106" s="120"/>
      <c r="I2106" s="120"/>
      <c r="J2106" s="120"/>
      <c r="K2106" s="120"/>
      <c r="L2106" s="120"/>
      <c r="M2106" s="120"/>
    </row>
    <row r="2107" spans="2:13">
      <c r="B2107" s="120"/>
      <c r="C2107" s="120"/>
      <c r="D2107" s="120"/>
      <c r="E2107" s="120"/>
      <c r="F2107" s="120"/>
      <c r="G2107" s="120"/>
      <c r="H2107" s="120"/>
      <c r="I2107" s="120"/>
      <c r="J2107" s="120"/>
      <c r="K2107" s="120"/>
      <c r="L2107" s="120"/>
      <c r="M2107" s="120"/>
    </row>
    <row r="2108" spans="2:13">
      <c r="B2108" s="120"/>
      <c r="C2108" s="120"/>
      <c r="D2108" s="120"/>
      <c r="E2108" s="120"/>
      <c r="F2108" s="120"/>
      <c r="G2108" s="120"/>
      <c r="H2108" s="120"/>
      <c r="I2108" s="120"/>
      <c r="J2108" s="120"/>
      <c r="K2108" s="120"/>
      <c r="L2108" s="120"/>
      <c r="M2108" s="120"/>
    </row>
    <row r="2109" spans="2:13">
      <c r="B2109" s="120"/>
      <c r="C2109" s="120"/>
      <c r="D2109" s="120"/>
      <c r="E2109" s="120"/>
      <c r="F2109" s="120"/>
      <c r="G2109" s="120"/>
      <c r="H2109" s="120"/>
      <c r="I2109" s="120"/>
      <c r="J2109" s="120"/>
      <c r="K2109" s="120"/>
      <c r="L2109" s="120"/>
      <c r="M2109" s="120"/>
    </row>
    <row r="2110" spans="2:13">
      <c r="B2110" s="120"/>
      <c r="C2110" s="120"/>
      <c r="D2110" s="120"/>
      <c r="E2110" s="120"/>
      <c r="F2110" s="120"/>
      <c r="G2110" s="120"/>
      <c r="H2110" s="120"/>
      <c r="I2110" s="120"/>
      <c r="J2110" s="120"/>
      <c r="K2110" s="120"/>
      <c r="L2110" s="120"/>
      <c r="M2110" s="120"/>
    </row>
    <row r="2111" spans="2:13">
      <c r="B2111" s="120"/>
      <c r="C2111" s="120"/>
      <c r="D2111" s="120"/>
      <c r="E2111" s="120"/>
      <c r="F2111" s="120"/>
      <c r="G2111" s="120"/>
      <c r="H2111" s="120"/>
      <c r="I2111" s="120"/>
      <c r="J2111" s="120"/>
      <c r="K2111" s="120"/>
      <c r="L2111" s="120"/>
      <c r="M2111" s="120"/>
    </row>
    <row r="2112" spans="2:13">
      <c r="B2112" s="120"/>
      <c r="C2112" s="120"/>
      <c r="D2112" s="120"/>
      <c r="E2112" s="120"/>
      <c r="F2112" s="120"/>
      <c r="G2112" s="120"/>
      <c r="H2112" s="120"/>
      <c r="I2112" s="120"/>
      <c r="J2112" s="120"/>
      <c r="K2112" s="120"/>
      <c r="L2112" s="120"/>
      <c r="M2112" s="120"/>
    </row>
    <row r="2113" spans="2:13">
      <c r="B2113" s="120"/>
      <c r="C2113" s="120"/>
      <c r="D2113" s="120"/>
      <c r="E2113" s="120"/>
      <c r="F2113" s="120"/>
      <c r="G2113" s="120"/>
      <c r="H2113" s="120"/>
      <c r="I2113" s="120"/>
      <c r="J2113" s="120"/>
      <c r="K2113" s="120"/>
      <c r="L2113" s="120"/>
      <c r="M2113" s="120"/>
    </row>
    <row r="2114" spans="2:13">
      <c r="B2114" s="120"/>
      <c r="C2114" s="120"/>
      <c r="D2114" s="120"/>
      <c r="E2114" s="120"/>
      <c r="F2114" s="120"/>
      <c r="G2114" s="120"/>
      <c r="H2114" s="120"/>
      <c r="I2114" s="120"/>
      <c r="J2114" s="120"/>
      <c r="K2114" s="120"/>
      <c r="L2114" s="120"/>
      <c r="M2114" s="120"/>
    </row>
    <row r="2115" spans="2:13">
      <c r="B2115" s="120"/>
      <c r="C2115" s="120"/>
      <c r="D2115" s="120"/>
      <c r="E2115" s="120"/>
      <c r="F2115" s="120"/>
      <c r="G2115" s="120"/>
      <c r="H2115" s="120"/>
      <c r="I2115" s="120"/>
      <c r="J2115" s="120"/>
      <c r="K2115" s="120"/>
      <c r="L2115" s="120"/>
      <c r="M2115" s="120"/>
    </row>
    <row r="2116" spans="2:13">
      <c r="B2116" s="120"/>
      <c r="C2116" s="120"/>
      <c r="D2116" s="120"/>
      <c r="E2116" s="120"/>
      <c r="F2116" s="120"/>
      <c r="G2116" s="120"/>
      <c r="H2116" s="120"/>
      <c r="I2116" s="120"/>
      <c r="J2116" s="120"/>
      <c r="K2116" s="120"/>
      <c r="L2116" s="120"/>
      <c r="M2116" s="120"/>
    </row>
    <row r="2117" spans="2:13">
      <c r="B2117" s="120"/>
      <c r="C2117" s="120"/>
      <c r="D2117" s="120"/>
      <c r="E2117" s="120"/>
      <c r="F2117" s="120"/>
      <c r="G2117" s="120"/>
      <c r="H2117" s="120"/>
      <c r="I2117" s="120"/>
      <c r="J2117" s="120"/>
      <c r="K2117" s="120"/>
      <c r="L2117" s="120"/>
      <c r="M2117" s="120"/>
    </row>
    <row r="2118" spans="2:13">
      <c r="B2118" s="120"/>
      <c r="C2118" s="120"/>
      <c r="D2118" s="120"/>
      <c r="E2118" s="120"/>
      <c r="F2118" s="120"/>
      <c r="G2118" s="120"/>
      <c r="H2118" s="120"/>
      <c r="I2118" s="120"/>
      <c r="J2118" s="120"/>
      <c r="K2118" s="120"/>
      <c r="L2118" s="120"/>
      <c r="M2118" s="120"/>
    </row>
    <row r="2119" spans="2:13">
      <c r="B2119" s="120"/>
      <c r="C2119" s="120"/>
      <c r="D2119" s="120"/>
      <c r="E2119" s="120"/>
      <c r="F2119" s="120"/>
      <c r="G2119" s="120"/>
      <c r="H2119" s="120"/>
      <c r="I2119" s="120"/>
      <c r="J2119" s="120"/>
      <c r="K2119" s="120"/>
      <c r="L2119" s="120"/>
      <c r="M2119" s="120"/>
    </row>
    <row r="2120" spans="2:13">
      <c r="B2120" s="120"/>
      <c r="C2120" s="120"/>
      <c r="D2120" s="120"/>
      <c r="E2120" s="120"/>
      <c r="F2120" s="120"/>
      <c r="G2120" s="120"/>
      <c r="H2120" s="120"/>
      <c r="I2120" s="120"/>
      <c r="J2120" s="120"/>
      <c r="K2120" s="120"/>
      <c r="L2120" s="120"/>
      <c r="M2120" s="120"/>
    </row>
    <row r="2121" spans="2:13">
      <c r="B2121" s="120"/>
      <c r="C2121" s="120"/>
      <c r="D2121" s="120"/>
      <c r="E2121" s="120"/>
      <c r="F2121" s="120"/>
      <c r="G2121" s="120"/>
      <c r="H2121" s="120"/>
      <c r="I2121" s="120"/>
      <c r="J2121" s="120"/>
      <c r="K2121" s="120"/>
      <c r="L2121" s="120"/>
      <c r="M2121" s="120"/>
    </row>
    <row r="2122" spans="2:13">
      <c r="B2122" s="120"/>
      <c r="C2122" s="120"/>
      <c r="D2122" s="120"/>
      <c r="E2122" s="120"/>
      <c r="F2122" s="120"/>
      <c r="G2122" s="120"/>
      <c r="H2122" s="120"/>
      <c r="I2122" s="120"/>
      <c r="J2122" s="120"/>
      <c r="K2122" s="120"/>
      <c r="L2122" s="120"/>
      <c r="M2122" s="120"/>
    </row>
    <row r="2123" spans="2:13">
      <c r="B2123" s="120"/>
      <c r="C2123" s="120"/>
      <c r="D2123" s="120"/>
      <c r="E2123" s="120"/>
      <c r="F2123" s="120"/>
      <c r="G2123" s="120"/>
      <c r="H2123" s="120"/>
      <c r="I2123" s="120"/>
      <c r="J2123" s="120"/>
      <c r="K2123" s="120"/>
      <c r="L2123" s="120"/>
      <c r="M2123" s="120"/>
    </row>
    <row r="2124" spans="2:13">
      <c r="B2124" s="120"/>
      <c r="C2124" s="120"/>
      <c r="D2124" s="120"/>
      <c r="E2124" s="120"/>
      <c r="F2124" s="120"/>
      <c r="G2124" s="120"/>
      <c r="H2124" s="120"/>
      <c r="I2124" s="120"/>
      <c r="J2124" s="120"/>
      <c r="K2124" s="120"/>
      <c r="L2124" s="120"/>
      <c r="M2124" s="120"/>
    </row>
    <row r="2125" spans="2:13">
      <c r="B2125" s="120"/>
      <c r="C2125" s="120"/>
      <c r="D2125" s="120"/>
      <c r="E2125" s="120"/>
      <c r="F2125" s="120"/>
      <c r="G2125" s="120"/>
      <c r="H2125" s="120"/>
      <c r="I2125" s="120"/>
      <c r="J2125" s="120"/>
      <c r="K2125" s="120"/>
      <c r="L2125" s="120"/>
      <c r="M2125" s="120"/>
    </row>
    <row r="2126" spans="2:13">
      <c r="B2126" s="120"/>
      <c r="C2126" s="120"/>
      <c r="D2126" s="120"/>
      <c r="E2126" s="120"/>
      <c r="F2126" s="120"/>
      <c r="G2126" s="120"/>
      <c r="H2126" s="120"/>
      <c r="I2126" s="120"/>
      <c r="J2126" s="120"/>
      <c r="K2126" s="120"/>
      <c r="L2126" s="120"/>
      <c r="M2126" s="120"/>
    </row>
    <row r="2127" spans="2:13">
      <c r="B2127" s="120"/>
      <c r="C2127" s="120"/>
      <c r="D2127" s="120"/>
      <c r="E2127" s="120"/>
      <c r="F2127" s="120"/>
      <c r="G2127" s="120"/>
      <c r="H2127" s="120"/>
      <c r="I2127" s="120"/>
      <c r="J2127" s="120"/>
      <c r="K2127" s="120"/>
      <c r="L2127" s="120"/>
      <c r="M2127" s="120"/>
    </row>
    <row r="2128" spans="2:13">
      <c r="B2128" s="120"/>
      <c r="C2128" s="120"/>
      <c r="D2128" s="120"/>
      <c r="E2128" s="120"/>
      <c r="F2128" s="120"/>
      <c r="G2128" s="120"/>
      <c r="H2128" s="120"/>
      <c r="I2128" s="120"/>
      <c r="J2128" s="120"/>
      <c r="K2128" s="120"/>
      <c r="L2128" s="120"/>
      <c r="M2128" s="120"/>
    </row>
    <row r="2129" spans="2:13">
      <c r="B2129" s="120"/>
      <c r="C2129" s="120"/>
      <c r="D2129" s="120"/>
      <c r="E2129" s="120"/>
      <c r="F2129" s="120"/>
      <c r="G2129" s="120"/>
      <c r="H2129" s="120"/>
      <c r="I2129" s="120"/>
      <c r="J2129" s="120"/>
      <c r="K2129" s="120"/>
      <c r="L2129" s="120"/>
      <c r="M2129" s="120"/>
    </row>
    <row r="2130" spans="2:13">
      <c r="B2130" s="120"/>
      <c r="C2130" s="120"/>
      <c r="D2130" s="120"/>
      <c r="E2130" s="120"/>
      <c r="F2130" s="120"/>
      <c r="G2130" s="120"/>
      <c r="H2130" s="120"/>
      <c r="I2130" s="120"/>
      <c r="J2130" s="120"/>
      <c r="K2130" s="120"/>
      <c r="L2130" s="120"/>
      <c r="M2130" s="120"/>
    </row>
    <row r="2131" spans="2:13">
      <c r="B2131" s="120"/>
      <c r="C2131" s="120"/>
      <c r="D2131" s="120"/>
      <c r="E2131" s="120"/>
      <c r="F2131" s="120"/>
      <c r="G2131" s="120"/>
      <c r="H2131" s="120"/>
      <c r="I2131" s="120"/>
      <c r="J2131" s="120"/>
      <c r="K2131" s="120"/>
      <c r="L2131" s="120"/>
      <c r="M2131" s="120"/>
    </row>
    <row r="2132" spans="2:13">
      <c r="B2132" s="120"/>
      <c r="C2132" s="120"/>
      <c r="D2132" s="120"/>
      <c r="E2132" s="120"/>
      <c r="F2132" s="120"/>
      <c r="G2132" s="120"/>
      <c r="H2132" s="120"/>
      <c r="I2132" s="120"/>
      <c r="J2132" s="120"/>
      <c r="K2132" s="120"/>
      <c r="L2132" s="120"/>
      <c r="M2132" s="120"/>
    </row>
    <row r="2133" spans="2:13">
      <c r="B2133" s="120"/>
      <c r="C2133" s="120"/>
      <c r="D2133" s="120"/>
      <c r="E2133" s="120"/>
      <c r="F2133" s="120"/>
      <c r="G2133" s="120"/>
      <c r="H2133" s="120"/>
      <c r="I2133" s="120"/>
      <c r="J2133" s="120"/>
      <c r="K2133" s="120"/>
      <c r="L2133" s="120"/>
      <c r="M2133" s="120"/>
    </row>
    <row r="2134" spans="2:13">
      <c r="B2134" s="120"/>
      <c r="C2134" s="120"/>
      <c r="D2134" s="120"/>
      <c r="E2134" s="120"/>
      <c r="F2134" s="120"/>
      <c r="G2134" s="120"/>
      <c r="H2134" s="120"/>
      <c r="I2134" s="120"/>
      <c r="J2134" s="120"/>
      <c r="K2134" s="120"/>
      <c r="L2134" s="120"/>
      <c r="M2134" s="120"/>
    </row>
    <row r="2135" spans="2:13">
      <c r="B2135" s="120"/>
      <c r="C2135" s="120"/>
      <c r="D2135" s="120"/>
      <c r="E2135" s="120"/>
      <c r="F2135" s="120"/>
      <c r="G2135" s="120"/>
      <c r="H2135" s="120"/>
      <c r="I2135" s="120"/>
      <c r="J2135" s="120"/>
      <c r="K2135" s="120"/>
      <c r="L2135" s="120"/>
      <c r="M2135" s="120"/>
    </row>
    <row r="2136" spans="2:13">
      <c r="B2136" s="120"/>
      <c r="C2136" s="120"/>
      <c r="D2136" s="120"/>
      <c r="E2136" s="120"/>
      <c r="F2136" s="120"/>
      <c r="G2136" s="120"/>
      <c r="H2136" s="120"/>
      <c r="I2136" s="120"/>
      <c r="J2136" s="120"/>
      <c r="K2136" s="120"/>
      <c r="L2136" s="120"/>
      <c r="M2136" s="120"/>
    </row>
    <row r="2137" spans="2:13">
      <c r="B2137" s="120"/>
      <c r="C2137" s="120"/>
      <c r="D2137" s="120"/>
      <c r="E2137" s="120"/>
      <c r="F2137" s="120"/>
      <c r="G2137" s="120"/>
      <c r="H2137" s="120"/>
      <c r="I2137" s="120"/>
      <c r="J2137" s="120"/>
      <c r="K2137" s="120"/>
      <c r="L2137" s="120"/>
      <c r="M2137" s="120"/>
    </row>
    <row r="2138" spans="2:13">
      <c r="B2138" s="120"/>
      <c r="C2138" s="120"/>
      <c r="D2138" s="120"/>
      <c r="E2138" s="120"/>
      <c r="F2138" s="120"/>
      <c r="G2138" s="120"/>
      <c r="H2138" s="120"/>
      <c r="I2138" s="120"/>
      <c r="J2138" s="120"/>
      <c r="K2138" s="120"/>
      <c r="L2138" s="120"/>
      <c r="M2138" s="120"/>
    </row>
    <row r="2139" spans="2:13">
      <c r="B2139" s="120"/>
      <c r="C2139" s="120"/>
      <c r="D2139" s="120"/>
      <c r="E2139" s="120"/>
      <c r="F2139" s="120"/>
      <c r="G2139" s="120"/>
      <c r="H2139" s="120"/>
      <c r="I2139" s="120"/>
      <c r="J2139" s="120"/>
      <c r="K2139" s="120"/>
      <c r="L2139" s="120"/>
      <c r="M2139" s="120"/>
    </row>
    <row r="2140" spans="2:13">
      <c r="B2140" s="120"/>
      <c r="C2140" s="120"/>
      <c r="D2140" s="120"/>
      <c r="E2140" s="120"/>
      <c r="F2140" s="120"/>
      <c r="G2140" s="120"/>
      <c r="H2140" s="120"/>
      <c r="I2140" s="120"/>
      <c r="J2140" s="120"/>
      <c r="K2140" s="120"/>
      <c r="L2140" s="120"/>
      <c r="M2140" s="120"/>
    </row>
    <row r="2141" spans="2:13">
      <c r="B2141" s="120"/>
      <c r="C2141" s="120"/>
      <c r="D2141" s="120"/>
      <c r="E2141" s="120"/>
      <c r="F2141" s="120"/>
      <c r="G2141" s="120"/>
      <c r="H2141" s="120"/>
      <c r="I2141" s="120"/>
      <c r="J2141" s="120"/>
      <c r="K2141" s="120"/>
      <c r="L2141" s="120"/>
      <c r="M2141" s="120"/>
    </row>
    <row r="2142" spans="2:13">
      <c r="B2142" s="120"/>
      <c r="C2142" s="120"/>
      <c r="D2142" s="120"/>
      <c r="E2142" s="120"/>
      <c r="F2142" s="120"/>
      <c r="G2142" s="120"/>
      <c r="H2142" s="120"/>
      <c r="I2142" s="120"/>
      <c r="J2142" s="120"/>
      <c r="K2142" s="120"/>
      <c r="L2142" s="120"/>
      <c r="M2142" s="120"/>
    </row>
    <row r="2143" spans="2:13">
      <c r="B2143" s="120"/>
      <c r="C2143" s="120"/>
      <c r="D2143" s="120"/>
      <c r="E2143" s="120"/>
      <c r="F2143" s="120"/>
      <c r="G2143" s="120"/>
      <c r="H2143" s="120"/>
      <c r="I2143" s="120"/>
      <c r="J2143" s="120"/>
      <c r="K2143" s="120"/>
      <c r="L2143" s="120"/>
      <c r="M2143" s="120"/>
    </row>
    <row r="2144" spans="2:13">
      <c r="B2144" s="120"/>
      <c r="C2144" s="120"/>
      <c r="D2144" s="120"/>
      <c r="E2144" s="120"/>
      <c r="F2144" s="120"/>
      <c r="G2144" s="120"/>
      <c r="H2144" s="120"/>
      <c r="I2144" s="120"/>
      <c r="J2144" s="120"/>
      <c r="K2144" s="120"/>
      <c r="L2144" s="120"/>
      <c r="M2144" s="120"/>
    </row>
    <row r="2145" spans="2:13">
      <c r="B2145" s="120"/>
      <c r="C2145" s="120"/>
      <c r="D2145" s="120"/>
      <c r="E2145" s="120"/>
      <c r="F2145" s="120"/>
      <c r="G2145" s="120"/>
      <c r="H2145" s="120"/>
      <c r="I2145" s="120"/>
      <c r="J2145" s="120"/>
      <c r="K2145" s="120"/>
      <c r="L2145" s="120"/>
      <c r="M2145" s="120"/>
    </row>
    <row r="2146" spans="2:13">
      <c r="B2146" s="120"/>
      <c r="C2146" s="120"/>
      <c r="D2146" s="120"/>
      <c r="E2146" s="120"/>
      <c r="F2146" s="120"/>
      <c r="G2146" s="120"/>
      <c r="H2146" s="120"/>
      <c r="I2146" s="120"/>
      <c r="J2146" s="120"/>
      <c r="K2146" s="120"/>
      <c r="L2146" s="120"/>
      <c r="M2146" s="120"/>
    </row>
    <row r="2147" spans="2:13">
      <c r="B2147" s="120"/>
      <c r="C2147" s="120"/>
      <c r="D2147" s="120"/>
      <c r="E2147" s="120"/>
      <c r="F2147" s="120"/>
      <c r="G2147" s="120"/>
      <c r="H2147" s="120"/>
      <c r="I2147" s="120"/>
      <c r="J2147" s="120"/>
      <c r="K2147" s="120"/>
      <c r="L2147" s="120"/>
      <c r="M2147" s="120"/>
    </row>
    <row r="2148" spans="2:13">
      <c r="B2148" s="120"/>
      <c r="C2148" s="120"/>
      <c r="D2148" s="120"/>
      <c r="E2148" s="120"/>
      <c r="F2148" s="120"/>
      <c r="G2148" s="120"/>
      <c r="H2148" s="120"/>
      <c r="I2148" s="120"/>
      <c r="J2148" s="120"/>
      <c r="K2148" s="120"/>
      <c r="L2148" s="120"/>
      <c r="M2148" s="120"/>
    </row>
    <row r="2149" spans="2:13">
      <c r="B2149" s="120"/>
      <c r="C2149" s="120"/>
      <c r="D2149" s="120"/>
      <c r="E2149" s="120"/>
      <c r="F2149" s="120"/>
      <c r="G2149" s="120"/>
      <c r="H2149" s="120"/>
      <c r="I2149" s="120"/>
      <c r="J2149" s="120"/>
      <c r="K2149" s="120"/>
      <c r="L2149" s="120"/>
      <c r="M2149" s="120"/>
    </row>
    <row r="2150" spans="2:13">
      <c r="B2150" s="120"/>
      <c r="C2150" s="120"/>
      <c r="D2150" s="120"/>
      <c r="E2150" s="120"/>
      <c r="F2150" s="120"/>
      <c r="G2150" s="120"/>
      <c r="H2150" s="120"/>
      <c r="I2150" s="120"/>
      <c r="J2150" s="120"/>
      <c r="K2150" s="120"/>
      <c r="L2150" s="120"/>
      <c r="M2150" s="120"/>
    </row>
    <row r="2151" spans="2:13">
      <c r="B2151" s="120"/>
      <c r="C2151" s="120"/>
      <c r="D2151" s="120"/>
      <c r="E2151" s="120"/>
      <c r="F2151" s="120"/>
      <c r="G2151" s="120"/>
      <c r="H2151" s="120"/>
      <c r="I2151" s="120"/>
      <c r="J2151" s="120"/>
      <c r="K2151" s="120"/>
      <c r="L2151" s="120"/>
      <c r="M2151" s="120"/>
    </row>
    <row r="2152" spans="2:13">
      <c r="B2152" s="120"/>
      <c r="C2152" s="120"/>
      <c r="D2152" s="120"/>
      <c r="E2152" s="120"/>
      <c r="F2152" s="120"/>
      <c r="G2152" s="120"/>
      <c r="H2152" s="120"/>
      <c r="I2152" s="120"/>
      <c r="J2152" s="120"/>
      <c r="K2152" s="120"/>
      <c r="L2152" s="120"/>
      <c r="M2152" s="120"/>
    </row>
    <row r="2153" spans="2:13">
      <c r="B2153" s="120"/>
      <c r="C2153" s="120"/>
      <c r="D2153" s="120"/>
      <c r="E2153" s="120"/>
      <c r="F2153" s="120"/>
      <c r="G2153" s="120"/>
      <c r="H2153" s="120"/>
      <c r="I2153" s="120"/>
      <c r="J2153" s="120"/>
      <c r="K2153" s="120"/>
      <c r="L2153" s="120"/>
      <c r="M2153" s="120"/>
    </row>
    <row r="2154" spans="2:13">
      <c r="B2154" s="120"/>
      <c r="C2154" s="120"/>
      <c r="D2154" s="120"/>
      <c r="E2154" s="120"/>
      <c r="F2154" s="120"/>
      <c r="G2154" s="120"/>
      <c r="H2154" s="120"/>
      <c r="I2154" s="120"/>
      <c r="J2154" s="120"/>
      <c r="K2154" s="120"/>
      <c r="L2154" s="120"/>
      <c r="M2154" s="120"/>
    </row>
    <row r="2155" spans="2:13">
      <c r="B2155" s="120"/>
      <c r="C2155" s="120"/>
      <c r="D2155" s="120"/>
      <c r="E2155" s="120"/>
      <c r="F2155" s="120"/>
      <c r="G2155" s="120"/>
      <c r="H2155" s="120"/>
      <c r="I2155" s="120"/>
      <c r="J2155" s="120"/>
      <c r="K2155" s="120"/>
      <c r="L2155" s="120"/>
      <c r="M2155" s="120"/>
    </row>
    <row r="2156" spans="2:13">
      <c r="B2156" s="120"/>
      <c r="C2156" s="120"/>
      <c r="D2156" s="120"/>
      <c r="E2156" s="120"/>
      <c r="F2156" s="120"/>
      <c r="G2156" s="120"/>
      <c r="H2156" s="120"/>
      <c r="I2156" s="120"/>
      <c r="J2156" s="120"/>
      <c r="K2156" s="120"/>
      <c r="L2156" s="120"/>
      <c r="M2156" s="120"/>
    </row>
    <row r="2157" spans="2:13">
      <c r="B2157" s="120"/>
      <c r="C2157" s="120"/>
      <c r="D2157" s="120"/>
      <c r="E2157" s="120"/>
      <c r="F2157" s="120"/>
      <c r="G2157" s="120"/>
      <c r="H2157" s="120"/>
      <c r="I2157" s="120"/>
      <c r="J2157" s="120"/>
      <c r="K2157" s="120"/>
      <c r="L2157" s="120"/>
      <c r="M2157" s="120"/>
    </row>
    <row r="2158" spans="2:13">
      <c r="B2158" s="120"/>
      <c r="C2158" s="120"/>
      <c r="D2158" s="120"/>
      <c r="E2158" s="120"/>
      <c r="F2158" s="120"/>
      <c r="G2158" s="120"/>
      <c r="H2158" s="120"/>
      <c r="I2158" s="120"/>
      <c r="J2158" s="120"/>
      <c r="K2158" s="120"/>
      <c r="L2158" s="120"/>
      <c r="M2158" s="120"/>
    </row>
    <row r="2159" spans="2:13">
      <c r="B2159" s="120"/>
      <c r="C2159" s="120"/>
      <c r="D2159" s="120"/>
      <c r="E2159" s="120"/>
      <c r="F2159" s="120"/>
      <c r="G2159" s="120"/>
      <c r="H2159" s="120"/>
      <c r="I2159" s="120"/>
      <c r="J2159" s="120"/>
      <c r="K2159" s="120"/>
      <c r="L2159" s="120"/>
      <c r="M2159" s="120"/>
    </row>
    <row r="2160" spans="2:13">
      <c r="B2160" s="120"/>
      <c r="C2160" s="120"/>
      <c r="D2160" s="120"/>
      <c r="E2160" s="120"/>
      <c r="F2160" s="120"/>
      <c r="G2160" s="120"/>
      <c r="H2160" s="120"/>
      <c r="I2160" s="120"/>
      <c r="J2160" s="120"/>
      <c r="K2160" s="120"/>
      <c r="L2160" s="120"/>
      <c r="M2160" s="120"/>
    </row>
    <row r="2161" spans="2:13">
      <c r="B2161" s="120"/>
      <c r="C2161" s="120"/>
      <c r="D2161" s="120"/>
      <c r="E2161" s="120"/>
      <c r="F2161" s="120"/>
      <c r="G2161" s="120"/>
      <c r="H2161" s="120"/>
      <c r="I2161" s="120"/>
      <c r="J2161" s="120"/>
      <c r="K2161" s="120"/>
      <c r="L2161" s="120"/>
      <c r="M2161" s="120"/>
    </row>
    <row r="2162" spans="2:13">
      <c r="B2162" s="120"/>
      <c r="C2162" s="120"/>
      <c r="D2162" s="120"/>
      <c r="E2162" s="120"/>
      <c r="F2162" s="120"/>
      <c r="G2162" s="120"/>
      <c r="H2162" s="120"/>
      <c r="I2162" s="120"/>
      <c r="J2162" s="120"/>
      <c r="K2162" s="120"/>
      <c r="L2162" s="120"/>
      <c r="M2162" s="120"/>
    </row>
    <row r="2163" spans="2:13">
      <c r="B2163" s="120"/>
      <c r="C2163" s="120"/>
      <c r="D2163" s="120"/>
      <c r="E2163" s="120"/>
      <c r="F2163" s="120"/>
      <c r="G2163" s="120"/>
      <c r="H2163" s="120"/>
      <c r="I2163" s="120"/>
      <c r="J2163" s="120"/>
      <c r="K2163" s="120"/>
      <c r="L2163" s="120"/>
      <c r="M2163" s="120"/>
    </row>
    <row r="2164" spans="2:13">
      <c r="B2164" s="120"/>
      <c r="C2164" s="120"/>
      <c r="D2164" s="120"/>
      <c r="E2164" s="120"/>
      <c r="F2164" s="120"/>
      <c r="G2164" s="120"/>
      <c r="H2164" s="120"/>
      <c r="I2164" s="120"/>
      <c r="J2164" s="120"/>
      <c r="K2164" s="120"/>
      <c r="L2164" s="120"/>
      <c r="M2164" s="120"/>
    </row>
    <row r="2165" spans="2:13">
      <c r="B2165" s="120"/>
      <c r="C2165" s="120"/>
      <c r="D2165" s="120"/>
      <c r="E2165" s="120"/>
      <c r="F2165" s="120"/>
      <c r="G2165" s="120"/>
      <c r="H2165" s="120"/>
      <c r="I2165" s="120"/>
      <c r="J2165" s="120"/>
      <c r="K2165" s="120"/>
      <c r="L2165" s="120"/>
      <c r="M2165" s="120"/>
    </row>
    <row r="2166" spans="2:13">
      <c r="B2166" s="120"/>
      <c r="C2166" s="120"/>
      <c r="D2166" s="120"/>
      <c r="E2166" s="120"/>
      <c r="F2166" s="120"/>
      <c r="G2166" s="120"/>
      <c r="H2166" s="120"/>
      <c r="I2166" s="120"/>
      <c r="J2166" s="120"/>
      <c r="K2166" s="120"/>
      <c r="L2166" s="120"/>
      <c r="M2166" s="120"/>
    </row>
    <row r="2167" spans="2:13">
      <c r="B2167" s="120"/>
      <c r="C2167" s="120"/>
      <c r="D2167" s="120"/>
      <c r="E2167" s="120"/>
      <c r="F2167" s="120"/>
      <c r="G2167" s="120"/>
      <c r="H2167" s="120"/>
      <c r="I2167" s="120"/>
      <c r="J2167" s="120"/>
      <c r="K2167" s="120"/>
      <c r="L2167" s="120"/>
      <c r="M2167" s="120"/>
    </row>
    <row r="2168" spans="2:13">
      <c r="B2168" s="120"/>
      <c r="C2168" s="120"/>
      <c r="D2168" s="120"/>
      <c r="E2168" s="120"/>
      <c r="F2168" s="120"/>
      <c r="G2168" s="120"/>
      <c r="H2168" s="120"/>
      <c r="I2168" s="120"/>
      <c r="J2168" s="120"/>
      <c r="K2168" s="120"/>
      <c r="L2168" s="120"/>
      <c r="M2168" s="120"/>
    </row>
    <row r="2169" spans="2:13">
      <c r="B2169" s="120"/>
      <c r="C2169" s="120"/>
      <c r="D2169" s="120"/>
      <c r="E2169" s="120"/>
      <c r="F2169" s="120"/>
      <c r="G2169" s="120"/>
      <c r="H2169" s="120"/>
      <c r="I2169" s="120"/>
      <c r="J2169" s="120"/>
      <c r="K2169" s="120"/>
      <c r="L2169" s="120"/>
      <c r="M2169" s="120"/>
    </row>
    <row r="2170" spans="2:13">
      <c r="B2170" s="120"/>
      <c r="C2170" s="120"/>
      <c r="D2170" s="120"/>
      <c r="E2170" s="120"/>
      <c r="F2170" s="120"/>
      <c r="G2170" s="120"/>
      <c r="H2170" s="120"/>
      <c r="I2170" s="120"/>
      <c r="J2170" s="120"/>
      <c r="K2170" s="120"/>
      <c r="L2170" s="120"/>
      <c r="M2170" s="120"/>
    </row>
    <row r="2171" spans="2:13">
      <c r="B2171" s="120"/>
      <c r="C2171" s="120"/>
      <c r="D2171" s="120"/>
      <c r="E2171" s="120"/>
      <c r="F2171" s="120"/>
      <c r="G2171" s="120"/>
      <c r="H2171" s="120"/>
      <c r="I2171" s="120"/>
      <c r="J2171" s="120"/>
      <c r="K2171" s="120"/>
      <c r="L2171" s="120"/>
      <c r="M2171" s="120"/>
    </row>
    <row r="2172" spans="2:13">
      <c r="B2172" s="120"/>
      <c r="C2172" s="120"/>
      <c r="D2172" s="120"/>
      <c r="E2172" s="120"/>
      <c r="F2172" s="120"/>
      <c r="G2172" s="120"/>
      <c r="H2172" s="120"/>
      <c r="I2172" s="120"/>
      <c r="J2172" s="120"/>
      <c r="K2172" s="120"/>
      <c r="L2172" s="120"/>
      <c r="M2172" s="120"/>
    </row>
    <row r="2173" spans="2:13">
      <c r="B2173" s="120"/>
      <c r="C2173" s="120"/>
      <c r="D2173" s="120"/>
      <c r="E2173" s="120"/>
      <c r="F2173" s="120"/>
      <c r="G2173" s="120"/>
      <c r="H2173" s="120"/>
      <c r="I2173" s="120"/>
      <c r="J2173" s="120"/>
      <c r="K2173" s="120"/>
      <c r="L2173" s="120"/>
      <c r="M2173" s="120"/>
    </row>
    <row r="2174" spans="2:13">
      <c r="B2174" s="120"/>
      <c r="C2174" s="120"/>
      <c r="D2174" s="120"/>
      <c r="E2174" s="120"/>
      <c r="F2174" s="120"/>
      <c r="G2174" s="120"/>
      <c r="H2174" s="120"/>
      <c r="I2174" s="120"/>
      <c r="J2174" s="120"/>
      <c r="K2174" s="120"/>
      <c r="L2174" s="120"/>
      <c r="M2174" s="120"/>
    </row>
    <row r="2175" spans="2:13">
      <c r="B2175" s="120"/>
      <c r="C2175" s="120"/>
      <c r="D2175" s="120"/>
      <c r="E2175" s="120"/>
      <c r="F2175" s="120"/>
      <c r="G2175" s="120"/>
      <c r="H2175" s="120"/>
      <c r="I2175" s="120"/>
      <c r="J2175" s="120"/>
      <c r="K2175" s="120"/>
      <c r="L2175" s="120"/>
      <c r="M2175" s="120"/>
    </row>
    <row r="2176" spans="2:13">
      <c r="B2176" s="120"/>
      <c r="C2176" s="120"/>
      <c r="D2176" s="120"/>
      <c r="E2176" s="120"/>
      <c r="F2176" s="120"/>
      <c r="G2176" s="120"/>
      <c r="H2176" s="120"/>
      <c r="I2176" s="120"/>
      <c r="J2176" s="120"/>
      <c r="K2176" s="120"/>
      <c r="L2176" s="120"/>
      <c r="M2176" s="120"/>
    </row>
    <row r="2177" spans="2:13">
      <c r="B2177" s="120"/>
      <c r="C2177" s="120"/>
      <c r="D2177" s="120"/>
      <c r="E2177" s="120"/>
      <c r="F2177" s="120"/>
      <c r="G2177" s="120"/>
      <c r="H2177" s="120"/>
      <c r="I2177" s="120"/>
      <c r="J2177" s="120"/>
      <c r="K2177" s="120"/>
      <c r="L2177" s="120"/>
      <c r="M2177" s="120"/>
    </row>
    <row r="2178" spans="2:13">
      <c r="B2178" s="120"/>
      <c r="C2178" s="120"/>
      <c r="D2178" s="120"/>
      <c r="E2178" s="120"/>
      <c r="F2178" s="120"/>
      <c r="G2178" s="120"/>
      <c r="H2178" s="120"/>
      <c r="I2178" s="120"/>
      <c r="J2178" s="120"/>
      <c r="K2178" s="120"/>
      <c r="L2178" s="120"/>
      <c r="M2178" s="120"/>
    </row>
    <row r="2179" spans="2:13">
      <c r="B2179" s="120"/>
      <c r="C2179" s="120"/>
      <c r="D2179" s="120"/>
      <c r="E2179" s="120"/>
      <c r="F2179" s="120"/>
      <c r="G2179" s="120"/>
      <c r="H2179" s="120"/>
      <c r="I2179" s="120"/>
      <c r="J2179" s="120"/>
      <c r="K2179" s="120"/>
      <c r="L2179" s="120"/>
      <c r="M2179" s="120"/>
    </row>
    <row r="2180" spans="2:13">
      <c r="B2180" s="120"/>
      <c r="C2180" s="120"/>
      <c r="D2180" s="120"/>
      <c r="E2180" s="120"/>
      <c r="F2180" s="120"/>
      <c r="G2180" s="120"/>
      <c r="H2180" s="120"/>
      <c r="I2180" s="120"/>
      <c r="J2180" s="120"/>
      <c r="K2180" s="120"/>
      <c r="L2180" s="120"/>
      <c r="M2180" s="120"/>
    </row>
    <row r="2181" spans="2:13">
      <c r="B2181" s="120"/>
      <c r="C2181" s="120"/>
      <c r="D2181" s="120"/>
      <c r="E2181" s="120"/>
      <c r="F2181" s="120"/>
      <c r="G2181" s="120"/>
      <c r="H2181" s="120"/>
      <c r="I2181" s="120"/>
      <c r="J2181" s="120"/>
      <c r="K2181" s="120"/>
      <c r="L2181" s="120"/>
      <c r="M2181" s="120"/>
    </row>
    <row r="2182" spans="2:13">
      <c r="B2182" s="120"/>
      <c r="C2182" s="120"/>
      <c r="D2182" s="120"/>
      <c r="E2182" s="120"/>
      <c r="F2182" s="120"/>
      <c r="G2182" s="120"/>
      <c r="H2182" s="120"/>
      <c r="I2182" s="120"/>
      <c r="J2182" s="120"/>
      <c r="K2182" s="120"/>
      <c r="L2182" s="120"/>
      <c r="M2182" s="120"/>
    </row>
    <row r="2183" spans="2:13">
      <c r="B2183" s="120"/>
      <c r="C2183" s="120"/>
      <c r="D2183" s="120"/>
      <c r="E2183" s="120"/>
      <c r="F2183" s="120"/>
      <c r="G2183" s="120"/>
      <c r="H2183" s="120"/>
      <c r="I2183" s="120"/>
      <c r="J2183" s="120"/>
      <c r="K2183" s="120"/>
      <c r="L2183" s="120"/>
      <c r="M2183" s="120"/>
    </row>
    <row r="2184" spans="2:13">
      <c r="B2184" s="120"/>
      <c r="C2184" s="120"/>
      <c r="D2184" s="120"/>
      <c r="E2184" s="120"/>
      <c r="F2184" s="120"/>
      <c r="G2184" s="120"/>
      <c r="H2184" s="120"/>
      <c r="I2184" s="120"/>
      <c r="J2184" s="120"/>
      <c r="K2184" s="120"/>
      <c r="L2184" s="120"/>
      <c r="M2184" s="120"/>
    </row>
    <row r="2185" spans="2:13">
      <c r="B2185" s="120"/>
      <c r="C2185" s="120"/>
      <c r="D2185" s="120"/>
      <c r="E2185" s="120"/>
      <c r="F2185" s="120"/>
      <c r="G2185" s="120"/>
      <c r="H2185" s="120"/>
      <c r="I2185" s="120"/>
      <c r="J2185" s="120"/>
      <c r="K2185" s="120"/>
      <c r="L2185" s="120"/>
      <c r="M2185" s="120"/>
    </row>
    <row r="2186" spans="2:13">
      <c r="B2186" s="120"/>
      <c r="C2186" s="120"/>
      <c r="D2186" s="120"/>
      <c r="E2186" s="120"/>
      <c r="F2186" s="120"/>
      <c r="G2186" s="120"/>
      <c r="H2186" s="120"/>
      <c r="I2186" s="120"/>
      <c r="J2186" s="120"/>
      <c r="K2186" s="120"/>
      <c r="L2186" s="120"/>
      <c r="M2186" s="120"/>
    </row>
    <row r="2187" spans="2:13">
      <c r="B2187" s="120"/>
      <c r="C2187" s="120"/>
      <c r="D2187" s="120"/>
      <c r="E2187" s="120"/>
      <c r="F2187" s="120"/>
      <c r="G2187" s="120"/>
      <c r="H2187" s="120"/>
      <c r="I2187" s="120"/>
      <c r="J2187" s="120"/>
      <c r="K2187" s="120"/>
      <c r="L2187" s="120"/>
      <c r="M2187" s="120"/>
    </row>
    <row r="2188" spans="2:13">
      <c r="B2188" s="120"/>
      <c r="C2188" s="120"/>
      <c r="D2188" s="120"/>
      <c r="E2188" s="120"/>
      <c r="F2188" s="120"/>
      <c r="G2188" s="120"/>
      <c r="H2188" s="120"/>
      <c r="I2188" s="120"/>
      <c r="J2188" s="120"/>
      <c r="K2188" s="120"/>
      <c r="L2188" s="120"/>
      <c r="M2188" s="120"/>
    </row>
    <row r="2189" spans="2:13">
      <c r="B2189" s="120"/>
      <c r="C2189" s="120"/>
      <c r="D2189" s="120"/>
      <c r="E2189" s="120"/>
      <c r="F2189" s="120"/>
      <c r="G2189" s="120"/>
      <c r="H2189" s="120"/>
      <c r="I2189" s="120"/>
      <c r="J2189" s="120"/>
      <c r="K2189" s="120"/>
      <c r="L2189" s="120"/>
      <c r="M2189" s="120"/>
    </row>
    <row r="2190" spans="2:13">
      <c r="B2190" s="120"/>
      <c r="C2190" s="120"/>
      <c r="D2190" s="120"/>
      <c r="E2190" s="120"/>
      <c r="F2190" s="120"/>
      <c r="G2190" s="120"/>
      <c r="H2190" s="120"/>
      <c r="I2190" s="120"/>
      <c r="J2190" s="120"/>
      <c r="K2190" s="120"/>
      <c r="L2190" s="120"/>
      <c r="M2190" s="120"/>
    </row>
    <row r="2191" spans="2:13">
      <c r="B2191" s="120"/>
      <c r="C2191" s="120"/>
      <c r="D2191" s="120"/>
      <c r="E2191" s="120"/>
      <c r="F2191" s="120"/>
      <c r="G2191" s="120"/>
      <c r="H2191" s="120"/>
      <c r="I2191" s="120"/>
      <c r="J2191" s="120"/>
      <c r="K2191" s="120"/>
      <c r="L2191" s="120"/>
      <c r="M2191" s="120"/>
    </row>
    <row r="2192" spans="2:13">
      <c r="B2192" s="120"/>
      <c r="C2192" s="120"/>
      <c r="D2192" s="120"/>
      <c r="E2192" s="120"/>
      <c r="F2192" s="120"/>
      <c r="G2192" s="120"/>
      <c r="H2192" s="120"/>
      <c r="I2192" s="120"/>
      <c r="J2192" s="120"/>
      <c r="K2192" s="120"/>
      <c r="L2192" s="120"/>
      <c r="M2192" s="120"/>
    </row>
    <row r="2193" spans="2:13">
      <c r="B2193" s="120"/>
      <c r="C2193" s="120"/>
      <c r="D2193" s="120"/>
      <c r="E2193" s="120"/>
      <c r="F2193" s="120"/>
      <c r="G2193" s="120"/>
      <c r="H2193" s="120"/>
      <c r="I2193" s="120"/>
      <c r="J2193" s="120"/>
      <c r="K2193" s="120"/>
      <c r="L2193" s="120"/>
      <c r="M2193" s="120"/>
    </row>
    <row r="2194" spans="2:13">
      <c r="B2194" s="120"/>
      <c r="C2194" s="120"/>
      <c r="D2194" s="120"/>
      <c r="E2194" s="120"/>
      <c r="F2194" s="120"/>
      <c r="G2194" s="120"/>
      <c r="H2194" s="120"/>
      <c r="I2194" s="120"/>
      <c r="J2194" s="120"/>
      <c r="K2194" s="120"/>
      <c r="L2194" s="120"/>
      <c r="M2194" s="120"/>
    </row>
    <row r="2195" spans="2:13">
      <c r="B2195" s="120"/>
      <c r="C2195" s="120"/>
      <c r="D2195" s="120"/>
      <c r="E2195" s="120"/>
      <c r="F2195" s="120"/>
      <c r="G2195" s="120"/>
      <c r="H2195" s="120"/>
      <c r="I2195" s="120"/>
      <c r="J2195" s="120"/>
      <c r="K2195" s="120"/>
      <c r="L2195" s="120"/>
      <c r="M2195" s="120"/>
    </row>
    <row r="2196" spans="2:13">
      <c r="B2196" s="120"/>
      <c r="C2196" s="120"/>
      <c r="D2196" s="120"/>
      <c r="E2196" s="120"/>
      <c r="F2196" s="120"/>
      <c r="G2196" s="120"/>
      <c r="H2196" s="120"/>
      <c r="I2196" s="120"/>
      <c r="J2196" s="120"/>
      <c r="K2196" s="120"/>
      <c r="L2196" s="120"/>
      <c r="M2196" s="120"/>
    </row>
    <row r="2197" spans="2:13">
      <c r="B2197" s="120"/>
      <c r="C2197" s="120"/>
      <c r="D2197" s="120"/>
      <c r="E2197" s="120"/>
      <c r="F2197" s="120"/>
      <c r="G2197" s="120"/>
      <c r="H2197" s="120"/>
      <c r="I2197" s="120"/>
      <c r="J2197" s="120"/>
      <c r="K2197" s="120"/>
      <c r="L2197" s="120"/>
      <c r="M2197" s="120"/>
    </row>
    <row r="2198" spans="2:13">
      <c r="B2198" s="120"/>
      <c r="C2198" s="120"/>
      <c r="D2198" s="120"/>
      <c r="E2198" s="120"/>
      <c r="F2198" s="120"/>
      <c r="G2198" s="120"/>
      <c r="H2198" s="120"/>
      <c r="I2198" s="120"/>
      <c r="J2198" s="120"/>
      <c r="K2198" s="120"/>
      <c r="L2198" s="120"/>
      <c r="M2198" s="120"/>
    </row>
    <row r="2199" spans="2:13">
      <c r="B2199" s="120"/>
      <c r="C2199" s="120"/>
      <c r="D2199" s="120"/>
      <c r="E2199" s="120"/>
      <c r="F2199" s="120"/>
      <c r="G2199" s="120"/>
      <c r="H2199" s="120"/>
      <c r="I2199" s="120"/>
      <c r="J2199" s="120"/>
      <c r="K2199" s="120"/>
      <c r="L2199" s="120"/>
      <c r="M2199" s="120"/>
    </row>
    <row r="2200" spans="2:13">
      <c r="B2200" s="120"/>
      <c r="C2200" s="120"/>
      <c r="D2200" s="120"/>
      <c r="E2200" s="120"/>
      <c r="F2200" s="120"/>
      <c r="G2200" s="120"/>
      <c r="H2200" s="120"/>
      <c r="I2200" s="120"/>
      <c r="J2200" s="120"/>
      <c r="K2200" s="120"/>
      <c r="L2200" s="120"/>
      <c r="M2200" s="120"/>
    </row>
    <row r="2201" spans="2:13">
      <c r="B2201" s="120"/>
      <c r="C2201" s="120"/>
      <c r="D2201" s="120"/>
      <c r="E2201" s="120"/>
      <c r="F2201" s="120"/>
      <c r="G2201" s="120"/>
      <c r="H2201" s="120"/>
      <c r="I2201" s="120"/>
      <c r="J2201" s="120"/>
      <c r="K2201" s="120"/>
      <c r="L2201" s="120"/>
      <c r="M2201" s="120"/>
    </row>
    <row r="2202" spans="2:13">
      <c r="B2202" s="120"/>
      <c r="C2202" s="120"/>
      <c r="D2202" s="120"/>
      <c r="E2202" s="120"/>
      <c r="F2202" s="120"/>
      <c r="G2202" s="120"/>
      <c r="H2202" s="120"/>
      <c r="I2202" s="120"/>
      <c r="J2202" s="120"/>
      <c r="K2202" s="120"/>
      <c r="L2202" s="120"/>
      <c r="M2202" s="120"/>
    </row>
    <row r="2203" spans="2:13">
      <c r="B2203" s="120"/>
      <c r="C2203" s="120"/>
      <c r="D2203" s="120"/>
      <c r="E2203" s="120"/>
      <c r="F2203" s="120"/>
      <c r="G2203" s="120"/>
      <c r="H2203" s="120"/>
      <c r="I2203" s="120"/>
      <c r="J2203" s="120"/>
      <c r="K2203" s="120"/>
      <c r="L2203" s="120"/>
      <c r="M2203" s="120"/>
    </row>
    <row r="2204" spans="2:13">
      <c r="B2204" s="120"/>
      <c r="C2204" s="120"/>
      <c r="D2204" s="120"/>
      <c r="E2204" s="120"/>
      <c r="F2204" s="120"/>
      <c r="G2204" s="120"/>
      <c r="H2204" s="120"/>
      <c r="I2204" s="120"/>
      <c r="J2204" s="120"/>
      <c r="K2204" s="120"/>
      <c r="L2204" s="120"/>
      <c r="M2204" s="120"/>
    </row>
    <row r="2205" spans="2:13">
      <c r="B2205" s="120"/>
      <c r="C2205" s="120"/>
      <c r="D2205" s="120"/>
      <c r="E2205" s="120"/>
      <c r="F2205" s="120"/>
      <c r="G2205" s="120"/>
      <c r="H2205" s="120"/>
      <c r="I2205" s="120"/>
      <c r="J2205" s="120"/>
      <c r="K2205" s="120"/>
      <c r="L2205" s="120"/>
      <c r="M2205" s="120"/>
    </row>
    <row r="2206" spans="2:13">
      <c r="B2206" s="120"/>
      <c r="C2206" s="120"/>
      <c r="D2206" s="120"/>
      <c r="E2206" s="120"/>
      <c r="F2206" s="120"/>
      <c r="G2206" s="120"/>
      <c r="H2206" s="120"/>
      <c r="I2206" s="120"/>
      <c r="J2206" s="120"/>
      <c r="K2206" s="120"/>
      <c r="L2206" s="120"/>
      <c r="M2206" s="120"/>
    </row>
    <row r="2207" spans="2:13">
      <c r="B2207" s="120"/>
      <c r="C2207" s="120"/>
      <c r="D2207" s="120"/>
      <c r="E2207" s="120"/>
      <c r="F2207" s="120"/>
      <c r="G2207" s="120"/>
      <c r="H2207" s="120"/>
      <c r="I2207" s="120"/>
      <c r="J2207" s="120"/>
      <c r="K2207" s="120"/>
      <c r="L2207" s="120"/>
      <c r="M2207" s="120"/>
    </row>
    <row r="2208" spans="2:13">
      <c r="B2208" s="120"/>
      <c r="C2208" s="120"/>
      <c r="D2208" s="120"/>
      <c r="E2208" s="120"/>
      <c r="F2208" s="120"/>
      <c r="G2208" s="120"/>
      <c r="H2208" s="120"/>
      <c r="I2208" s="120"/>
      <c r="J2208" s="120"/>
      <c r="K2208" s="120"/>
      <c r="L2208" s="120"/>
      <c r="M2208" s="120"/>
    </row>
    <row r="2209" spans="2:13">
      <c r="B2209" s="120"/>
      <c r="C2209" s="120"/>
      <c r="D2209" s="120"/>
      <c r="E2209" s="120"/>
      <c r="F2209" s="120"/>
      <c r="G2209" s="120"/>
      <c r="H2209" s="120"/>
      <c r="I2209" s="120"/>
      <c r="J2209" s="120"/>
      <c r="K2209" s="120"/>
      <c r="L2209" s="120"/>
      <c r="M2209" s="120"/>
    </row>
    <row r="2210" spans="2:13">
      <c r="B2210" s="120"/>
      <c r="C2210" s="120"/>
      <c r="D2210" s="120"/>
      <c r="E2210" s="120"/>
      <c r="F2210" s="120"/>
      <c r="G2210" s="120"/>
      <c r="H2210" s="120"/>
      <c r="I2210" s="120"/>
      <c r="J2210" s="120"/>
      <c r="K2210" s="120"/>
      <c r="L2210" s="120"/>
      <c r="M2210" s="120"/>
    </row>
    <row r="2211" spans="2:13">
      <c r="B2211" s="120"/>
      <c r="C2211" s="120"/>
      <c r="D2211" s="120"/>
      <c r="E2211" s="120"/>
      <c r="F2211" s="120"/>
      <c r="G2211" s="120"/>
      <c r="H2211" s="120"/>
      <c r="I2211" s="120"/>
      <c r="J2211" s="120"/>
      <c r="K2211" s="120"/>
      <c r="L2211" s="120"/>
      <c r="M2211" s="120"/>
    </row>
    <row r="2212" spans="2:13">
      <c r="B2212" s="120"/>
      <c r="C2212" s="120"/>
      <c r="D2212" s="120"/>
      <c r="E2212" s="120"/>
      <c r="F2212" s="120"/>
      <c r="G2212" s="120"/>
      <c r="H2212" s="120"/>
      <c r="I2212" s="120"/>
      <c r="J2212" s="120"/>
      <c r="K2212" s="120"/>
      <c r="L2212" s="120"/>
      <c r="M2212" s="120"/>
    </row>
    <row r="2213" spans="2:13">
      <c r="B2213" s="120"/>
      <c r="C2213" s="120"/>
      <c r="D2213" s="120"/>
      <c r="E2213" s="120"/>
      <c r="F2213" s="120"/>
      <c r="G2213" s="120"/>
      <c r="H2213" s="120"/>
      <c r="I2213" s="120"/>
      <c r="J2213" s="120"/>
      <c r="K2213" s="120"/>
      <c r="L2213" s="120"/>
      <c r="M2213" s="120"/>
    </row>
    <row r="2214" spans="2:13">
      <c r="B2214" s="120"/>
      <c r="C2214" s="120"/>
      <c r="D2214" s="120"/>
      <c r="E2214" s="120"/>
      <c r="F2214" s="120"/>
      <c r="G2214" s="120"/>
      <c r="H2214" s="120"/>
      <c r="I2214" s="120"/>
      <c r="J2214" s="120"/>
      <c r="K2214" s="120"/>
      <c r="L2214" s="120"/>
      <c r="M2214" s="120"/>
    </row>
    <row r="2215" spans="2:13">
      <c r="B2215" s="120"/>
      <c r="C2215" s="120"/>
      <c r="D2215" s="120"/>
      <c r="E2215" s="120"/>
      <c r="F2215" s="120"/>
      <c r="G2215" s="120"/>
      <c r="H2215" s="120"/>
      <c r="I2215" s="120"/>
      <c r="J2215" s="120"/>
      <c r="K2215" s="120"/>
      <c r="L2215" s="120"/>
      <c r="M2215" s="120"/>
    </row>
    <row r="2216" spans="2:13">
      <c r="B2216" s="120"/>
      <c r="C2216" s="120"/>
      <c r="D2216" s="120"/>
      <c r="E2216" s="120"/>
      <c r="F2216" s="120"/>
      <c r="G2216" s="120"/>
      <c r="H2216" s="120"/>
      <c r="I2216" s="120"/>
      <c r="J2216" s="120"/>
      <c r="K2216" s="120"/>
      <c r="L2216" s="120"/>
      <c r="M2216" s="120"/>
    </row>
    <row r="2217" spans="2:13">
      <c r="B2217" s="120"/>
      <c r="C2217" s="120"/>
      <c r="D2217" s="120"/>
      <c r="E2217" s="120"/>
      <c r="F2217" s="120"/>
      <c r="G2217" s="120"/>
      <c r="H2217" s="120"/>
      <c r="I2217" s="120"/>
      <c r="J2217" s="120"/>
      <c r="K2217" s="120"/>
      <c r="L2217" s="120"/>
      <c r="M2217" s="120"/>
    </row>
    <row r="2218" spans="2:13">
      <c r="B2218" s="120"/>
      <c r="C2218" s="120"/>
      <c r="D2218" s="120"/>
      <c r="E2218" s="120"/>
      <c r="F2218" s="120"/>
      <c r="G2218" s="120"/>
      <c r="H2218" s="120"/>
      <c r="I2218" s="120"/>
      <c r="J2218" s="120"/>
      <c r="K2218" s="120"/>
      <c r="L2218" s="120"/>
      <c r="M2218" s="120"/>
    </row>
    <row r="2219" spans="2:13">
      <c r="B2219" s="120"/>
      <c r="C2219" s="120"/>
      <c r="D2219" s="120"/>
      <c r="E2219" s="120"/>
      <c r="F2219" s="120"/>
      <c r="G2219" s="120"/>
      <c r="H2219" s="120"/>
      <c r="I2219" s="120"/>
      <c r="J2219" s="120"/>
      <c r="K2219" s="120"/>
      <c r="L2219" s="120"/>
      <c r="M2219" s="120"/>
    </row>
    <row r="2220" spans="2:13">
      <c r="B2220" s="120"/>
      <c r="C2220" s="120"/>
      <c r="D2220" s="120"/>
      <c r="E2220" s="120"/>
      <c r="F2220" s="120"/>
      <c r="G2220" s="120"/>
      <c r="H2220" s="120"/>
      <c r="I2220" s="120"/>
      <c r="J2220" s="120"/>
      <c r="K2220" s="120"/>
      <c r="L2220" s="120"/>
      <c r="M2220" s="120"/>
    </row>
    <row r="2221" spans="2:13">
      <c r="B2221" s="120"/>
      <c r="C2221" s="120"/>
      <c r="D2221" s="120"/>
      <c r="E2221" s="120"/>
      <c r="F2221" s="120"/>
      <c r="G2221" s="120"/>
      <c r="H2221" s="120"/>
      <c r="I2221" s="120"/>
      <c r="J2221" s="120"/>
      <c r="K2221" s="120"/>
      <c r="L2221" s="120"/>
      <c r="M2221" s="120"/>
    </row>
    <row r="2222" spans="2:13">
      <c r="B2222" s="120"/>
      <c r="C2222" s="120"/>
      <c r="D2222" s="120"/>
      <c r="E2222" s="120"/>
      <c r="F2222" s="120"/>
      <c r="G2222" s="120"/>
      <c r="H2222" s="120"/>
      <c r="I2222" s="120"/>
      <c r="J2222" s="120"/>
      <c r="K2222" s="120"/>
      <c r="L2222" s="120"/>
      <c r="M2222" s="120"/>
    </row>
    <row r="2223" spans="2:13">
      <c r="B2223" s="120"/>
      <c r="C2223" s="120"/>
      <c r="D2223" s="120"/>
      <c r="E2223" s="120"/>
      <c r="F2223" s="120"/>
      <c r="G2223" s="120"/>
      <c r="H2223" s="120"/>
      <c r="I2223" s="120"/>
      <c r="J2223" s="120"/>
      <c r="K2223" s="120"/>
      <c r="L2223" s="120"/>
      <c r="M2223" s="120"/>
    </row>
    <row r="2224" spans="2:13">
      <c r="B2224" s="120"/>
      <c r="C2224" s="120"/>
      <c r="D2224" s="120"/>
      <c r="E2224" s="120"/>
      <c r="F2224" s="120"/>
      <c r="G2224" s="120"/>
      <c r="H2224" s="120"/>
      <c r="I2224" s="120"/>
      <c r="J2224" s="120"/>
      <c r="K2224" s="120"/>
      <c r="L2224" s="120"/>
      <c r="M2224" s="120"/>
    </row>
    <row r="2225" spans="2:13">
      <c r="B2225" s="120"/>
      <c r="C2225" s="120"/>
      <c r="D2225" s="120"/>
      <c r="E2225" s="120"/>
      <c r="F2225" s="120"/>
      <c r="G2225" s="120"/>
      <c r="H2225" s="120"/>
      <c r="I2225" s="120"/>
      <c r="J2225" s="120"/>
      <c r="K2225" s="120"/>
      <c r="L2225" s="120"/>
      <c r="M2225" s="120"/>
    </row>
    <row r="2226" spans="2:13">
      <c r="B2226" s="120"/>
      <c r="C2226" s="120"/>
      <c r="D2226" s="120"/>
      <c r="E2226" s="120"/>
      <c r="F2226" s="120"/>
      <c r="G2226" s="120"/>
      <c r="H2226" s="120"/>
      <c r="I2226" s="120"/>
      <c r="J2226" s="120"/>
      <c r="K2226" s="120"/>
      <c r="L2226" s="120"/>
      <c r="M2226" s="120"/>
    </row>
    <row r="2227" spans="2:13">
      <c r="B2227" s="120"/>
      <c r="C2227" s="120"/>
      <c r="D2227" s="120"/>
      <c r="E2227" s="120"/>
      <c r="F2227" s="120"/>
      <c r="G2227" s="120"/>
      <c r="H2227" s="120"/>
      <c r="I2227" s="120"/>
      <c r="J2227" s="120"/>
      <c r="K2227" s="120"/>
      <c r="L2227" s="120"/>
      <c r="M2227" s="120"/>
    </row>
    <row r="2228" spans="2:13">
      <c r="B2228" s="120"/>
      <c r="C2228" s="120"/>
      <c r="D2228" s="120"/>
      <c r="E2228" s="120"/>
      <c r="F2228" s="120"/>
      <c r="G2228" s="120"/>
      <c r="H2228" s="120"/>
      <c r="I2228" s="120"/>
      <c r="J2228" s="120"/>
      <c r="K2228" s="120"/>
      <c r="L2228" s="120"/>
      <c r="M2228" s="120"/>
    </row>
    <row r="2229" spans="2:13">
      <c r="B2229" s="120"/>
      <c r="C2229" s="120"/>
      <c r="D2229" s="120"/>
      <c r="E2229" s="120"/>
      <c r="F2229" s="120"/>
      <c r="G2229" s="120"/>
      <c r="H2229" s="120"/>
      <c r="I2229" s="120"/>
      <c r="J2229" s="120"/>
      <c r="K2229" s="120"/>
      <c r="L2229" s="120"/>
      <c r="M2229" s="120"/>
    </row>
    <row r="2230" spans="2:13">
      <c r="B2230" s="120"/>
      <c r="C2230" s="120"/>
      <c r="D2230" s="120"/>
      <c r="E2230" s="120"/>
      <c r="F2230" s="120"/>
      <c r="G2230" s="120"/>
      <c r="H2230" s="120"/>
      <c r="I2230" s="120"/>
      <c r="J2230" s="120"/>
      <c r="K2230" s="120"/>
      <c r="L2230" s="120"/>
      <c r="M2230" s="120"/>
    </row>
    <row r="2231" spans="2:13">
      <c r="B2231" s="120"/>
      <c r="C2231" s="120"/>
      <c r="D2231" s="120"/>
      <c r="E2231" s="120"/>
      <c r="F2231" s="120"/>
      <c r="G2231" s="120"/>
      <c r="H2231" s="120"/>
      <c r="I2231" s="120"/>
      <c r="J2231" s="120"/>
      <c r="K2231" s="120"/>
      <c r="L2231" s="120"/>
      <c r="M2231" s="120"/>
    </row>
    <row r="2232" spans="2:13">
      <c r="B2232" s="120"/>
      <c r="C2232" s="120"/>
      <c r="D2232" s="120"/>
      <c r="E2232" s="120"/>
      <c r="F2232" s="120"/>
      <c r="G2232" s="120"/>
      <c r="H2232" s="120"/>
      <c r="I2232" s="120"/>
      <c r="J2232" s="120"/>
      <c r="K2232" s="120"/>
      <c r="L2232" s="120"/>
      <c r="M2232" s="120"/>
    </row>
    <row r="2233" spans="2:13">
      <c r="B2233" s="120"/>
      <c r="C2233" s="120"/>
      <c r="D2233" s="120"/>
      <c r="E2233" s="120"/>
      <c r="F2233" s="120"/>
      <c r="G2233" s="120"/>
      <c r="H2233" s="120"/>
      <c r="I2233" s="120"/>
      <c r="J2233" s="120"/>
      <c r="K2233" s="120"/>
      <c r="L2233" s="120"/>
      <c r="M2233" s="120"/>
    </row>
    <row r="2234" spans="2:13">
      <c r="B2234" s="120"/>
      <c r="C2234" s="120"/>
      <c r="D2234" s="120"/>
      <c r="E2234" s="120"/>
      <c r="F2234" s="120"/>
      <c r="G2234" s="120"/>
      <c r="H2234" s="120"/>
      <c r="I2234" s="120"/>
      <c r="J2234" s="120"/>
      <c r="K2234" s="120"/>
      <c r="L2234" s="120"/>
      <c r="M2234" s="120"/>
    </row>
    <row r="2235" spans="2:13">
      <c r="B2235" s="120"/>
      <c r="C2235" s="120"/>
      <c r="D2235" s="120"/>
      <c r="E2235" s="120"/>
      <c r="F2235" s="120"/>
      <c r="G2235" s="120"/>
      <c r="H2235" s="120"/>
      <c r="I2235" s="120"/>
      <c r="J2235" s="120"/>
      <c r="K2235" s="120"/>
      <c r="L2235" s="120"/>
      <c r="M2235" s="120"/>
    </row>
    <row r="2236" spans="2:13">
      <c r="B2236" s="120"/>
      <c r="C2236" s="120"/>
      <c r="D2236" s="120"/>
      <c r="E2236" s="120"/>
      <c r="F2236" s="120"/>
      <c r="G2236" s="120"/>
      <c r="H2236" s="120"/>
      <c r="I2236" s="120"/>
      <c r="J2236" s="120"/>
      <c r="K2236" s="120"/>
      <c r="L2236" s="120"/>
      <c r="M2236" s="120"/>
    </row>
    <row r="2237" spans="2:13">
      <c r="B2237" s="120"/>
      <c r="C2237" s="120"/>
      <c r="D2237" s="120"/>
      <c r="E2237" s="120"/>
      <c r="F2237" s="120"/>
      <c r="G2237" s="120"/>
      <c r="H2237" s="120"/>
      <c r="I2237" s="120"/>
      <c r="J2237" s="120"/>
      <c r="K2237" s="120"/>
      <c r="L2237" s="120"/>
      <c r="M2237" s="120"/>
    </row>
    <row r="2238" spans="2:13">
      <c r="B2238" s="120"/>
      <c r="C2238" s="120"/>
      <c r="D2238" s="120"/>
      <c r="E2238" s="120"/>
      <c r="F2238" s="120"/>
      <c r="G2238" s="120"/>
      <c r="H2238" s="120"/>
      <c r="I2238" s="120"/>
      <c r="J2238" s="120"/>
      <c r="K2238" s="120"/>
      <c r="L2238" s="120"/>
      <c r="M2238" s="120"/>
    </row>
    <row r="2239" spans="2:13">
      <c r="B2239" s="120"/>
      <c r="C2239" s="120"/>
      <c r="D2239" s="120"/>
      <c r="E2239" s="120"/>
      <c r="F2239" s="120"/>
      <c r="G2239" s="120"/>
      <c r="H2239" s="120"/>
      <c r="I2239" s="120"/>
      <c r="J2239" s="120"/>
      <c r="K2239" s="120"/>
      <c r="L2239" s="120"/>
      <c r="M2239" s="120"/>
    </row>
    <row r="2240" spans="2:13">
      <c r="B2240" s="120"/>
      <c r="C2240" s="120"/>
      <c r="D2240" s="120"/>
      <c r="E2240" s="120"/>
      <c r="F2240" s="120"/>
      <c r="G2240" s="120"/>
      <c r="H2240" s="120"/>
      <c r="I2240" s="120"/>
      <c r="J2240" s="120"/>
      <c r="K2240" s="120"/>
      <c r="L2240" s="120"/>
      <c r="M2240" s="120"/>
    </row>
    <row r="2241" spans="2:13">
      <c r="B2241" s="120"/>
      <c r="C2241" s="120"/>
      <c r="D2241" s="120"/>
      <c r="E2241" s="120"/>
      <c r="F2241" s="120"/>
      <c r="G2241" s="120"/>
      <c r="H2241" s="120"/>
      <c r="I2241" s="120"/>
      <c r="J2241" s="120"/>
      <c r="K2241" s="120"/>
      <c r="L2241" s="120"/>
      <c r="M2241" s="120"/>
    </row>
    <row r="2242" spans="2:13">
      <c r="B2242" s="120"/>
      <c r="C2242" s="120"/>
      <c r="D2242" s="120"/>
      <c r="E2242" s="120"/>
      <c r="F2242" s="120"/>
      <c r="G2242" s="120"/>
      <c r="H2242" s="120"/>
      <c r="I2242" s="120"/>
      <c r="J2242" s="120"/>
      <c r="K2242" s="120"/>
      <c r="L2242" s="120"/>
      <c r="M2242" s="120"/>
    </row>
    <row r="2243" spans="2:13">
      <c r="B2243" s="120"/>
      <c r="C2243" s="120"/>
      <c r="D2243" s="120"/>
      <c r="E2243" s="120"/>
      <c r="F2243" s="120"/>
      <c r="G2243" s="120"/>
      <c r="H2243" s="120"/>
      <c r="I2243" s="120"/>
      <c r="J2243" s="120"/>
      <c r="K2243" s="120"/>
      <c r="L2243" s="120"/>
      <c r="M2243" s="120"/>
    </row>
    <row r="2244" spans="2:13">
      <c r="B2244" s="120"/>
      <c r="C2244" s="120"/>
      <c r="D2244" s="120"/>
      <c r="E2244" s="120"/>
      <c r="F2244" s="120"/>
      <c r="G2244" s="120"/>
      <c r="H2244" s="120"/>
      <c r="I2244" s="120"/>
      <c r="J2244" s="120"/>
      <c r="K2244" s="120"/>
      <c r="L2244" s="120"/>
      <c r="M2244" s="120"/>
    </row>
    <row r="2245" spans="2:13">
      <c r="B2245" s="120"/>
      <c r="C2245" s="120"/>
      <c r="D2245" s="120"/>
      <c r="E2245" s="120"/>
      <c r="F2245" s="120"/>
      <c r="G2245" s="120"/>
      <c r="H2245" s="120"/>
      <c r="I2245" s="120"/>
      <c r="J2245" s="120"/>
      <c r="K2245" s="120"/>
      <c r="L2245" s="120"/>
      <c r="M2245" s="120"/>
    </row>
    <row r="2246" spans="2:13">
      <c r="B2246" s="120"/>
      <c r="C2246" s="120"/>
      <c r="D2246" s="120"/>
      <c r="E2246" s="120"/>
      <c r="F2246" s="120"/>
      <c r="G2246" s="120"/>
      <c r="H2246" s="120"/>
      <c r="I2246" s="120"/>
      <c r="J2246" s="120"/>
      <c r="K2246" s="120"/>
      <c r="L2246" s="120"/>
      <c r="M2246" s="120"/>
    </row>
    <row r="2247" spans="2:13">
      <c r="B2247" s="120"/>
      <c r="C2247" s="120"/>
      <c r="D2247" s="120"/>
      <c r="E2247" s="120"/>
      <c r="F2247" s="120"/>
      <c r="G2247" s="120"/>
      <c r="H2247" s="120"/>
      <c r="I2247" s="120"/>
      <c r="J2247" s="120"/>
      <c r="K2247" s="120"/>
      <c r="L2247" s="120"/>
      <c r="M2247" s="120"/>
    </row>
    <row r="2248" spans="2:13">
      <c r="B2248" s="120"/>
      <c r="C2248" s="120"/>
      <c r="D2248" s="120"/>
      <c r="E2248" s="120"/>
      <c r="F2248" s="120"/>
      <c r="G2248" s="120"/>
      <c r="H2248" s="120"/>
      <c r="I2248" s="120"/>
      <c r="J2248" s="120"/>
      <c r="K2248" s="120"/>
      <c r="L2248" s="120"/>
      <c r="M2248" s="120"/>
    </row>
    <row r="2249" spans="2:13">
      <c r="B2249" s="120"/>
      <c r="C2249" s="120"/>
      <c r="D2249" s="120"/>
      <c r="E2249" s="120"/>
      <c r="F2249" s="120"/>
      <c r="G2249" s="120"/>
      <c r="H2249" s="120"/>
      <c r="I2249" s="120"/>
      <c r="J2249" s="120"/>
      <c r="K2249" s="120"/>
      <c r="L2249" s="120"/>
      <c r="M2249" s="120"/>
    </row>
    <row r="2250" spans="2:13">
      <c r="B2250" s="120"/>
      <c r="C2250" s="120"/>
      <c r="D2250" s="120"/>
      <c r="E2250" s="120"/>
      <c r="F2250" s="120"/>
      <c r="G2250" s="120"/>
      <c r="H2250" s="120"/>
      <c r="I2250" s="120"/>
      <c r="J2250" s="120"/>
      <c r="K2250" s="120"/>
      <c r="L2250" s="120"/>
      <c r="M2250" s="120"/>
    </row>
    <row r="2251" spans="2:13">
      <c r="B2251" s="120"/>
      <c r="C2251" s="120"/>
      <c r="D2251" s="120"/>
      <c r="E2251" s="120"/>
      <c r="F2251" s="120"/>
      <c r="G2251" s="120"/>
      <c r="H2251" s="120"/>
      <c r="I2251" s="120"/>
      <c r="J2251" s="120"/>
      <c r="K2251" s="120"/>
      <c r="L2251" s="120"/>
      <c r="M2251" s="120"/>
    </row>
    <row r="2252" spans="2:13">
      <c r="B2252" s="120"/>
      <c r="C2252" s="120"/>
      <c r="D2252" s="120"/>
      <c r="E2252" s="120"/>
      <c r="F2252" s="120"/>
      <c r="G2252" s="120"/>
      <c r="H2252" s="120"/>
      <c r="I2252" s="120"/>
      <c r="J2252" s="120"/>
      <c r="K2252" s="120"/>
      <c r="L2252" s="120"/>
      <c r="M2252" s="120"/>
    </row>
    <row r="2253" spans="2:13">
      <c r="B2253" s="120"/>
      <c r="C2253" s="120"/>
      <c r="D2253" s="120"/>
      <c r="E2253" s="120"/>
      <c r="F2253" s="120"/>
      <c r="G2253" s="120"/>
      <c r="H2253" s="120"/>
      <c r="I2253" s="120"/>
      <c r="J2253" s="120"/>
      <c r="K2253" s="120"/>
      <c r="L2253" s="120"/>
      <c r="M2253" s="120"/>
    </row>
    <row r="2254" spans="2:13">
      <c r="B2254" s="120"/>
      <c r="C2254" s="120"/>
      <c r="D2254" s="120"/>
      <c r="E2254" s="120"/>
      <c r="F2254" s="120"/>
      <c r="G2254" s="120"/>
      <c r="H2254" s="120"/>
      <c r="I2254" s="120"/>
      <c r="J2254" s="120"/>
      <c r="K2254" s="120"/>
      <c r="L2254" s="120"/>
      <c r="M2254" s="120"/>
    </row>
    <row r="2255" spans="2:13">
      <c r="B2255" s="120"/>
      <c r="C2255" s="120"/>
      <c r="D2255" s="120"/>
      <c r="E2255" s="120"/>
      <c r="F2255" s="120"/>
      <c r="G2255" s="120"/>
      <c r="H2255" s="120"/>
      <c r="I2255" s="120"/>
      <c r="J2255" s="120"/>
      <c r="K2255" s="120"/>
      <c r="L2255" s="120"/>
      <c r="M2255" s="120"/>
    </row>
    <row r="2256" spans="2:13">
      <c r="B2256" s="120"/>
      <c r="C2256" s="120"/>
      <c r="D2256" s="120"/>
      <c r="E2256" s="120"/>
      <c r="F2256" s="120"/>
      <c r="G2256" s="120"/>
      <c r="H2256" s="120"/>
      <c r="I2256" s="120"/>
      <c r="J2256" s="120"/>
      <c r="K2256" s="120"/>
      <c r="L2256" s="120"/>
      <c r="M2256" s="120"/>
    </row>
    <row r="2257" spans="2:13">
      <c r="B2257" s="120"/>
      <c r="C2257" s="120"/>
      <c r="D2257" s="120"/>
      <c r="E2257" s="120"/>
      <c r="F2257" s="120"/>
      <c r="G2257" s="120"/>
      <c r="H2257" s="120"/>
      <c r="I2257" s="120"/>
      <c r="J2257" s="120"/>
      <c r="K2257" s="120"/>
      <c r="L2257" s="120"/>
      <c r="M2257" s="120"/>
    </row>
    <row r="2258" spans="2:13">
      <c r="B2258" s="120"/>
      <c r="C2258" s="120"/>
      <c r="D2258" s="120"/>
      <c r="E2258" s="120"/>
      <c r="F2258" s="120"/>
      <c r="G2258" s="120"/>
      <c r="H2258" s="120"/>
      <c r="I2258" s="120"/>
      <c r="J2258" s="120"/>
      <c r="K2258" s="120"/>
      <c r="L2258" s="120"/>
      <c r="M2258" s="120"/>
    </row>
    <row r="2259" spans="2:13">
      <c r="B2259" s="120"/>
      <c r="C2259" s="120"/>
      <c r="D2259" s="120"/>
      <c r="E2259" s="120"/>
      <c r="F2259" s="120"/>
      <c r="G2259" s="120"/>
      <c r="H2259" s="120"/>
      <c r="I2259" s="120"/>
      <c r="J2259" s="120"/>
      <c r="K2259" s="120"/>
      <c r="L2259" s="120"/>
      <c r="M2259" s="120"/>
    </row>
    <row r="2260" spans="2:13">
      <c r="B2260" s="120"/>
      <c r="C2260" s="120"/>
      <c r="D2260" s="120"/>
      <c r="E2260" s="120"/>
      <c r="F2260" s="120"/>
      <c r="G2260" s="120"/>
      <c r="H2260" s="120"/>
      <c r="I2260" s="120"/>
      <c r="J2260" s="120"/>
      <c r="K2260" s="120"/>
      <c r="L2260" s="120"/>
      <c r="M2260" s="120"/>
    </row>
    <row r="2261" spans="2:13">
      <c r="B2261" s="120"/>
      <c r="C2261" s="120"/>
      <c r="D2261" s="120"/>
      <c r="E2261" s="120"/>
      <c r="F2261" s="120"/>
      <c r="G2261" s="120"/>
      <c r="H2261" s="120"/>
      <c r="I2261" s="120"/>
      <c r="J2261" s="120"/>
      <c r="K2261" s="120"/>
      <c r="L2261" s="120"/>
      <c r="M2261" s="120"/>
    </row>
    <row r="2262" spans="2:13">
      <c r="B2262" s="120"/>
      <c r="C2262" s="120"/>
      <c r="D2262" s="120"/>
      <c r="E2262" s="120"/>
      <c r="F2262" s="120"/>
      <c r="G2262" s="120"/>
      <c r="H2262" s="120"/>
      <c r="I2262" s="120"/>
      <c r="J2262" s="120"/>
      <c r="K2262" s="120"/>
      <c r="L2262" s="120"/>
      <c r="M2262" s="120"/>
    </row>
    <row r="2263" spans="2:13">
      <c r="B2263" s="120"/>
      <c r="C2263" s="120"/>
      <c r="D2263" s="120"/>
      <c r="E2263" s="120"/>
      <c r="F2263" s="120"/>
      <c r="G2263" s="120"/>
      <c r="H2263" s="120"/>
      <c r="I2263" s="120"/>
      <c r="J2263" s="120"/>
      <c r="K2263" s="120"/>
      <c r="L2263" s="120"/>
      <c r="M2263" s="120"/>
    </row>
    <row r="2264" spans="2:13">
      <c r="B2264" s="120"/>
      <c r="C2264" s="120"/>
      <c r="D2264" s="120"/>
      <c r="E2264" s="120"/>
      <c r="F2264" s="120"/>
      <c r="G2264" s="120"/>
      <c r="H2264" s="120"/>
      <c r="I2264" s="120"/>
      <c r="J2264" s="120"/>
      <c r="K2264" s="120"/>
      <c r="L2264" s="120"/>
      <c r="M2264" s="120"/>
    </row>
    <row r="2265" spans="2:13">
      <c r="B2265" s="120"/>
      <c r="C2265" s="120"/>
      <c r="D2265" s="120"/>
      <c r="E2265" s="120"/>
      <c r="F2265" s="120"/>
      <c r="G2265" s="120"/>
      <c r="H2265" s="120"/>
      <c r="I2265" s="120"/>
      <c r="J2265" s="120"/>
      <c r="K2265" s="120"/>
      <c r="L2265" s="120"/>
      <c r="M2265" s="120"/>
    </row>
    <row r="2266" spans="2:13">
      <c r="B2266" s="120"/>
      <c r="C2266" s="120"/>
      <c r="D2266" s="120"/>
      <c r="E2266" s="120"/>
      <c r="F2266" s="120"/>
      <c r="G2266" s="120"/>
      <c r="H2266" s="120"/>
      <c r="I2266" s="120"/>
      <c r="J2266" s="120"/>
      <c r="K2266" s="120"/>
      <c r="L2266" s="120"/>
      <c r="M2266" s="120"/>
    </row>
    <row r="2267" spans="2:13">
      <c r="B2267" s="120"/>
      <c r="C2267" s="120"/>
      <c r="D2267" s="120"/>
      <c r="E2267" s="120"/>
      <c r="F2267" s="120"/>
      <c r="G2267" s="120"/>
      <c r="H2267" s="120"/>
      <c r="I2267" s="120"/>
      <c r="J2267" s="120"/>
      <c r="K2267" s="120"/>
      <c r="L2267" s="120"/>
      <c r="M2267" s="120"/>
    </row>
    <row r="2268" spans="2:13">
      <c r="B2268" s="120"/>
      <c r="C2268" s="120"/>
      <c r="D2268" s="120"/>
      <c r="E2268" s="120"/>
      <c r="F2268" s="120"/>
      <c r="G2268" s="120"/>
      <c r="H2268" s="120"/>
      <c r="I2268" s="120"/>
      <c r="J2268" s="120"/>
      <c r="K2268" s="120"/>
      <c r="L2268" s="120"/>
      <c r="M2268" s="120"/>
    </row>
    <row r="2269" spans="2:13">
      <c r="B2269" s="120"/>
      <c r="C2269" s="120"/>
      <c r="D2269" s="120"/>
      <c r="E2269" s="120"/>
      <c r="F2269" s="120"/>
      <c r="G2269" s="120"/>
      <c r="H2269" s="120"/>
      <c r="I2269" s="120"/>
      <c r="J2269" s="120"/>
      <c r="K2269" s="120"/>
      <c r="L2269" s="120"/>
      <c r="M2269" s="120"/>
    </row>
    <row r="2270" spans="2:13">
      <c r="B2270" s="120"/>
      <c r="C2270" s="120"/>
      <c r="D2270" s="120"/>
      <c r="E2270" s="120"/>
      <c r="F2270" s="120"/>
      <c r="G2270" s="120"/>
      <c r="H2270" s="120"/>
      <c r="I2270" s="120"/>
      <c r="J2270" s="120"/>
      <c r="K2270" s="120"/>
      <c r="L2270" s="120"/>
      <c r="M2270" s="120"/>
    </row>
    <row r="2271" spans="2:13">
      <c r="B2271" s="120"/>
      <c r="C2271" s="120"/>
      <c r="D2271" s="120"/>
      <c r="E2271" s="120"/>
      <c r="F2271" s="120"/>
      <c r="G2271" s="120"/>
      <c r="H2271" s="120"/>
      <c r="I2271" s="120"/>
      <c r="J2271" s="120"/>
      <c r="K2271" s="120"/>
      <c r="L2271" s="120"/>
      <c r="M2271" s="120"/>
    </row>
    <row r="2272" spans="2:13">
      <c r="B2272" s="120"/>
      <c r="C2272" s="120"/>
      <c r="D2272" s="120"/>
      <c r="E2272" s="120"/>
      <c r="F2272" s="120"/>
      <c r="G2272" s="120"/>
      <c r="H2272" s="120"/>
      <c r="I2272" s="120"/>
      <c r="J2272" s="120"/>
      <c r="K2272" s="120"/>
      <c r="L2272" s="120"/>
      <c r="M2272" s="120"/>
    </row>
    <row r="2273" spans="2:13">
      <c r="B2273" s="120"/>
      <c r="C2273" s="120"/>
      <c r="D2273" s="120"/>
      <c r="E2273" s="120"/>
      <c r="F2273" s="120"/>
      <c r="G2273" s="120"/>
      <c r="H2273" s="120"/>
      <c r="I2273" s="120"/>
      <c r="J2273" s="120"/>
      <c r="K2273" s="120"/>
      <c r="L2273" s="120"/>
      <c r="M2273" s="120"/>
    </row>
    <row r="2274" spans="2:13">
      <c r="B2274" s="120"/>
      <c r="C2274" s="120"/>
      <c r="D2274" s="120"/>
      <c r="E2274" s="120"/>
      <c r="F2274" s="120"/>
      <c r="G2274" s="120"/>
      <c r="H2274" s="120"/>
      <c r="I2274" s="120"/>
      <c r="J2274" s="120"/>
      <c r="K2274" s="120"/>
      <c r="L2274" s="120"/>
      <c r="M2274" s="120"/>
    </row>
    <row r="2275" spans="2:13">
      <c r="B2275" s="120"/>
      <c r="C2275" s="120"/>
      <c r="D2275" s="120"/>
      <c r="E2275" s="120"/>
      <c r="F2275" s="120"/>
      <c r="G2275" s="120"/>
      <c r="H2275" s="120"/>
      <c r="I2275" s="120"/>
      <c r="J2275" s="120"/>
      <c r="K2275" s="120"/>
      <c r="L2275" s="120"/>
      <c r="M2275" s="120"/>
    </row>
    <row r="2276" spans="2:13">
      <c r="B2276" s="120"/>
      <c r="C2276" s="120"/>
      <c r="D2276" s="120"/>
      <c r="E2276" s="120"/>
      <c r="F2276" s="120"/>
      <c r="G2276" s="120"/>
      <c r="H2276" s="120"/>
      <c r="I2276" s="120"/>
      <c r="J2276" s="120"/>
      <c r="K2276" s="120"/>
      <c r="L2276" s="120"/>
      <c r="M2276" s="120"/>
    </row>
    <row r="2277" spans="2:13">
      <c r="B2277" s="120"/>
      <c r="C2277" s="120"/>
      <c r="D2277" s="120"/>
      <c r="E2277" s="120"/>
      <c r="F2277" s="120"/>
      <c r="G2277" s="120"/>
      <c r="H2277" s="120"/>
      <c r="I2277" s="120"/>
      <c r="J2277" s="120"/>
      <c r="K2277" s="120"/>
      <c r="L2277" s="120"/>
      <c r="M2277" s="120"/>
    </row>
    <row r="2278" spans="2:13">
      <c r="B2278" s="120"/>
      <c r="C2278" s="120"/>
      <c r="D2278" s="120"/>
      <c r="E2278" s="120"/>
      <c r="F2278" s="120"/>
      <c r="G2278" s="120"/>
      <c r="H2278" s="120"/>
      <c r="I2278" s="120"/>
      <c r="J2278" s="120"/>
      <c r="K2278" s="120"/>
      <c r="L2278" s="120"/>
      <c r="M2278" s="120"/>
    </row>
    <row r="2279" spans="2:13">
      <c r="B2279" s="120"/>
      <c r="C2279" s="120"/>
      <c r="D2279" s="120"/>
      <c r="E2279" s="120"/>
      <c r="F2279" s="120"/>
      <c r="G2279" s="120"/>
      <c r="H2279" s="120"/>
      <c r="I2279" s="120"/>
      <c r="J2279" s="120"/>
      <c r="K2279" s="120"/>
      <c r="L2279" s="120"/>
      <c r="M2279" s="120"/>
    </row>
    <row r="2280" spans="2:13">
      <c r="B2280" s="120"/>
      <c r="C2280" s="120"/>
      <c r="D2280" s="120"/>
      <c r="E2280" s="120"/>
      <c r="F2280" s="120"/>
      <c r="G2280" s="120"/>
      <c r="H2280" s="120"/>
      <c r="I2280" s="120"/>
      <c r="J2280" s="120"/>
      <c r="K2280" s="120"/>
      <c r="L2280" s="120"/>
      <c r="M2280" s="120"/>
    </row>
    <row r="2281" spans="2:13">
      <c r="B2281" s="120"/>
      <c r="C2281" s="120"/>
      <c r="D2281" s="120"/>
      <c r="E2281" s="120"/>
      <c r="F2281" s="120"/>
      <c r="G2281" s="120"/>
      <c r="H2281" s="120"/>
      <c r="I2281" s="120"/>
      <c r="J2281" s="120"/>
      <c r="K2281" s="120"/>
      <c r="L2281" s="120"/>
      <c r="M2281" s="120"/>
    </row>
    <row r="2282" spans="2:13">
      <c r="B2282" s="120"/>
      <c r="C2282" s="120"/>
      <c r="D2282" s="120"/>
      <c r="E2282" s="120"/>
      <c r="F2282" s="120"/>
      <c r="G2282" s="120"/>
      <c r="H2282" s="120"/>
      <c r="I2282" s="120"/>
      <c r="J2282" s="120"/>
      <c r="K2282" s="120"/>
      <c r="L2282" s="120"/>
      <c r="M2282" s="120"/>
    </row>
    <row r="2283" spans="2:13">
      <c r="B2283" s="120"/>
      <c r="C2283" s="120"/>
      <c r="D2283" s="120"/>
      <c r="E2283" s="120"/>
      <c r="F2283" s="120"/>
      <c r="G2283" s="120"/>
      <c r="H2283" s="120"/>
      <c r="I2283" s="120"/>
      <c r="J2283" s="120"/>
      <c r="K2283" s="120"/>
      <c r="L2283" s="120"/>
      <c r="M2283" s="120"/>
    </row>
    <row r="2284" spans="2:13">
      <c r="B2284" s="120"/>
      <c r="C2284" s="120"/>
      <c r="D2284" s="120"/>
      <c r="E2284" s="120"/>
      <c r="F2284" s="120"/>
      <c r="G2284" s="120"/>
      <c r="H2284" s="120"/>
      <c r="I2284" s="120"/>
      <c r="J2284" s="120"/>
      <c r="K2284" s="120"/>
      <c r="L2284" s="120"/>
      <c r="M2284" s="120"/>
    </row>
    <row r="2285" spans="2:13">
      <c r="B2285" s="120"/>
      <c r="C2285" s="120"/>
      <c r="D2285" s="120"/>
      <c r="E2285" s="120"/>
      <c r="F2285" s="120"/>
      <c r="G2285" s="120"/>
      <c r="H2285" s="120"/>
      <c r="I2285" s="120"/>
      <c r="J2285" s="120"/>
      <c r="K2285" s="120"/>
      <c r="L2285" s="120"/>
      <c r="M2285" s="120"/>
    </row>
    <row r="2286" spans="2:13">
      <c r="B2286" s="120"/>
      <c r="C2286" s="120"/>
      <c r="D2286" s="120"/>
      <c r="E2286" s="120"/>
      <c r="F2286" s="120"/>
      <c r="G2286" s="120"/>
      <c r="H2286" s="120"/>
      <c r="I2286" s="120"/>
      <c r="J2286" s="120"/>
      <c r="K2286" s="120"/>
      <c r="L2286" s="120"/>
      <c r="M2286" s="120"/>
    </row>
    <row r="2287" spans="2:13">
      <c r="B2287" s="120"/>
      <c r="C2287" s="120"/>
      <c r="D2287" s="120"/>
      <c r="E2287" s="120"/>
      <c r="F2287" s="120"/>
      <c r="G2287" s="120"/>
      <c r="H2287" s="120"/>
      <c r="I2287" s="120"/>
      <c r="J2287" s="120"/>
      <c r="K2287" s="120"/>
      <c r="L2287" s="120"/>
      <c r="M2287" s="120"/>
    </row>
    <row r="2288" spans="2:13">
      <c r="B2288" s="120"/>
      <c r="C2288" s="120"/>
      <c r="D2288" s="120"/>
      <c r="E2288" s="120"/>
      <c r="F2288" s="120"/>
      <c r="G2288" s="120"/>
      <c r="H2288" s="120"/>
      <c r="I2288" s="120"/>
      <c r="J2288" s="120"/>
      <c r="K2288" s="120"/>
      <c r="L2288" s="120"/>
      <c r="M2288" s="120"/>
    </row>
    <row r="2289" spans="2:13">
      <c r="B2289" s="120"/>
      <c r="C2289" s="120"/>
      <c r="D2289" s="120"/>
      <c r="E2289" s="120"/>
      <c r="F2289" s="120"/>
      <c r="G2289" s="120"/>
      <c r="H2289" s="120"/>
      <c r="I2289" s="120"/>
      <c r="J2289" s="120"/>
      <c r="K2289" s="120"/>
      <c r="L2289" s="120"/>
      <c r="M2289" s="120"/>
    </row>
    <row r="2290" spans="2:13">
      <c r="B2290" s="120"/>
      <c r="C2290" s="120"/>
      <c r="D2290" s="120"/>
      <c r="E2290" s="120"/>
      <c r="F2290" s="120"/>
      <c r="G2290" s="120"/>
      <c r="H2290" s="120"/>
      <c r="I2290" s="120"/>
      <c r="J2290" s="120"/>
      <c r="K2290" s="120"/>
      <c r="L2290" s="120"/>
      <c r="M2290" s="120"/>
    </row>
    <row r="2291" spans="2:13">
      <c r="B2291" s="120"/>
      <c r="C2291" s="120"/>
      <c r="D2291" s="120"/>
      <c r="E2291" s="120"/>
      <c r="F2291" s="120"/>
      <c r="G2291" s="120"/>
      <c r="H2291" s="120"/>
      <c r="I2291" s="120"/>
      <c r="J2291" s="120"/>
      <c r="K2291" s="120"/>
      <c r="L2291" s="120"/>
      <c r="M2291" s="120"/>
    </row>
    <row r="2292" spans="2:13">
      <c r="B2292" s="120"/>
      <c r="C2292" s="120"/>
      <c r="D2292" s="120"/>
      <c r="E2292" s="120"/>
      <c r="F2292" s="120"/>
      <c r="G2292" s="120"/>
      <c r="H2292" s="120"/>
      <c r="I2292" s="120"/>
      <c r="J2292" s="120"/>
      <c r="K2292" s="120"/>
      <c r="L2292" s="120"/>
      <c r="M2292" s="120"/>
    </row>
    <row r="2293" spans="2:13">
      <c r="B2293" s="120"/>
      <c r="C2293" s="120"/>
      <c r="D2293" s="120"/>
      <c r="E2293" s="120"/>
      <c r="F2293" s="120"/>
      <c r="G2293" s="120"/>
      <c r="H2293" s="120"/>
      <c r="I2293" s="120"/>
      <c r="J2293" s="120"/>
      <c r="K2293" s="120"/>
      <c r="L2293" s="120"/>
      <c r="M2293" s="120"/>
    </row>
    <row r="2294" spans="2:13">
      <c r="B2294" s="120"/>
      <c r="C2294" s="120"/>
      <c r="D2294" s="120"/>
      <c r="E2294" s="120"/>
      <c r="F2294" s="120"/>
      <c r="G2294" s="120"/>
      <c r="H2294" s="120"/>
      <c r="I2294" s="120"/>
      <c r="J2294" s="120"/>
      <c r="K2294" s="120"/>
      <c r="L2294" s="120"/>
      <c r="M2294" s="120"/>
    </row>
    <row r="2295" spans="2:13">
      <c r="B2295" s="120"/>
      <c r="C2295" s="120"/>
      <c r="D2295" s="120"/>
      <c r="E2295" s="120"/>
      <c r="F2295" s="120"/>
      <c r="G2295" s="120"/>
      <c r="H2295" s="120"/>
      <c r="I2295" s="120"/>
      <c r="J2295" s="120"/>
      <c r="K2295" s="120"/>
      <c r="L2295" s="120"/>
      <c r="M2295" s="120"/>
    </row>
    <row r="2296" spans="2:13">
      <c r="B2296" s="120"/>
      <c r="C2296" s="120"/>
      <c r="D2296" s="120"/>
      <c r="E2296" s="120"/>
      <c r="F2296" s="120"/>
      <c r="G2296" s="120"/>
      <c r="H2296" s="120"/>
      <c r="I2296" s="120"/>
      <c r="J2296" s="120"/>
      <c r="K2296" s="120"/>
      <c r="L2296" s="120"/>
      <c r="M2296" s="120"/>
    </row>
    <row r="2297" spans="2:13">
      <c r="B2297" s="120"/>
      <c r="C2297" s="120"/>
      <c r="D2297" s="120"/>
      <c r="E2297" s="120"/>
      <c r="F2297" s="120"/>
      <c r="G2297" s="120"/>
      <c r="H2297" s="120"/>
      <c r="I2297" s="120"/>
      <c r="J2297" s="120"/>
      <c r="K2297" s="120"/>
      <c r="L2297" s="120"/>
      <c r="M2297" s="120"/>
    </row>
    <row r="2298" spans="2:13">
      <c r="B2298" s="120"/>
      <c r="C2298" s="120"/>
      <c r="D2298" s="120"/>
      <c r="E2298" s="120"/>
      <c r="F2298" s="120"/>
      <c r="G2298" s="120"/>
      <c r="H2298" s="120"/>
      <c r="I2298" s="120"/>
      <c r="J2298" s="120"/>
      <c r="K2298" s="120"/>
      <c r="L2298" s="120"/>
      <c r="M2298" s="120"/>
    </row>
    <row r="2299" spans="2:13">
      <c r="B2299" s="120"/>
      <c r="C2299" s="120"/>
      <c r="D2299" s="120"/>
      <c r="E2299" s="120"/>
      <c r="F2299" s="120"/>
      <c r="G2299" s="120"/>
      <c r="H2299" s="120"/>
      <c r="I2299" s="120"/>
      <c r="J2299" s="120"/>
      <c r="K2299" s="120"/>
      <c r="L2299" s="120"/>
      <c r="M2299" s="120"/>
    </row>
    <row r="2300" spans="2:13">
      <c r="B2300" s="120"/>
      <c r="C2300" s="120"/>
      <c r="D2300" s="120"/>
      <c r="E2300" s="120"/>
      <c r="F2300" s="120"/>
      <c r="G2300" s="120"/>
      <c r="H2300" s="120"/>
      <c r="I2300" s="120"/>
      <c r="J2300" s="120"/>
      <c r="K2300" s="120"/>
      <c r="L2300" s="120"/>
      <c r="M2300" s="120"/>
    </row>
    <row r="2301" spans="2:13">
      <c r="B2301" s="120"/>
      <c r="C2301" s="120"/>
      <c r="D2301" s="120"/>
      <c r="E2301" s="120"/>
      <c r="F2301" s="120"/>
      <c r="G2301" s="120"/>
      <c r="H2301" s="120"/>
      <c r="I2301" s="120"/>
      <c r="J2301" s="120"/>
      <c r="K2301" s="120"/>
      <c r="L2301" s="120"/>
      <c r="M2301" s="120"/>
    </row>
    <row r="2302" spans="2:13">
      <c r="B2302" s="120"/>
      <c r="C2302" s="120"/>
      <c r="D2302" s="120"/>
      <c r="E2302" s="120"/>
      <c r="F2302" s="120"/>
      <c r="G2302" s="120"/>
      <c r="H2302" s="120"/>
      <c r="I2302" s="120"/>
      <c r="J2302" s="120"/>
      <c r="K2302" s="120"/>
      <c r="L2302" s="120"/>
      <c r="M2302" s="120"/>
    </row>
    <row r="2303" spans="2:13">
      <c r="B2303" s="120"/>
      <c r="C2303" s="120"/>
      <c r="D2303" s="120"/>
      <c r="E2303" s="120"/>
      <c r="F2303" s="120"/>
      <c r="G2303" s="120"/>
      <c r="H2303" s="120"/>
      <c r="I2303" s="120"/>
      <c r="J2303" s="120"/>
      <c r="K2303" s="120"/>
      <c r="L2303" s="120"/>
      <c r="M2303" s="120"/>
    </row>
    <row r="2304" spans="2:13">
      <c r="B2304" s="120"/>
      <c r="C2304" s="120"/>
      <c r="D2304" s="120"/>
      <c r="E2304" s="120"/>
      <c r="F2304" s="120"/>
      <c r="G2304" s="120"/>
      <c r="H2304" s="120"/>
      <c r="I2304" s="120"/>
      <c r="J2304" s="120"/>
      <c r="K2304" s="120"/>
      <c r="L2304" s="120"/>
      <c r="M2304" s="120"/>
    </row>
    <row r="2305" spans="2:13">
      <c r="B2305" s="120"/>
      <c r="C2305" s="120"/>
      <c r="D2305" s="120"/>
      <c r="E2305" s="120"/>
      <c r="F2305" s="120"/>
      <c r="G2305" s="120"/>
      <c r="H2305" s="120"/>
      <c r="I2305" s="120"/>
      <c r="J2305" s="120"/>
      <c r="K2305" s="120"/>
      <c r="L2305" s="120"/>
      <c r="M2305" s="120"/>
    </row>
    <row r="2306" spans="2:13">
      <c r="B2306" s="120"/>
      <c r="C2306" s="120"/>
      <c r="D2306" s="120"/>
      <c r="E2306" s="120"/>
      <c r="F2306" s="120"/>
      <c r="G2306" s="120"/>
      <c r="H2306" s="120"/>
      <c r="I2306" s="120"/>
      <c r="J2306" s="120"/>
      <c r="K2306" s="120"/>
      <c r="L2306" s="120"/>
      <c r="M2306" s="120"/>
    </row>
    <row r="2307" spans="2:13">
      <c r="B2307" s="120"/>
      <c r="C2307" s="120"/>
      <c r="D2307" s="120"/>
      <c r="E2307" s="120"/>
      <c r="F2307" s="120"/>
      <c r="G2307" s="120"/>
      <c r="H2307" s="120"/>
      <c r="I2307" s="120"/>
      <c r="J2307" s="120"/>
      <c r="K2307" s="120"/>
      <c r="L2307" s="120"/>
      <c r="M2307" s="120"/>
    </row>
    <row r="2308" spans="2:13">
      <c r="B2308" s="120"/>
      <c r="C2308" s="120"/>
      <c r="D2308" s="120"/>
      <c r="E2308" s="120"/>
      <c r="F2308" s="120"/>
      <c r="G2308" s="120"/>
      <c r="H2308" s="120"/>
      <c r="I2308" s="120"/>
      <c r="J2308" s="120"/>
      <c r="K2308" s="120"/>
      <c r="L2308" s="120"/>
      <c r="M2308" s="120"/>
    </row>
    <row r="2309" spans="2:13">
      <c r="B2309" s="120"/>
      <c r="C2309" s="120"/>
      <c r="D2309" s="120"/>
      <c r="E2309" s="120"/>
      <c r="F2309" s="120"/>
      <c r="G2309" s="120"/>
      <c r="H2309" s="120"/>
      <c r="I2309" s="120"/>
      <c r="J2309" s="120"/>
      <c r="K2309" s="120"/>
      <c r="L2309" s="120"/>
      <c r="M2309" s="120"/>
    </row>
    <row r="2310" spans="2:13">
      <c r="B2310" s="120"/>
      <c r="C2310" s="120"/>
      <c r="D2310" s="120"/>
      <c r="E2310" s="120"/>
      <c r="F2310" s="120"/>
      <c r="G2310" s="120"/>
      <c r="H2310" s="120"/>
      <c r="I2310" s="120"/>
      <c r="J2310" s="120"/>
      <c r="K2310" s="120"/>
      <c r="L2310" s="120"/>
      <c r="M2310" s="120"/>
    </row>
    <row r="2311" spans="2:13">
      <c r="B2311" s="120"/>
      <c r="C2311" s="120"/>
      <c r="D2311" s="120"/>
      <c r="E2311" s="120"/>
      <c r="F2311" s="120"/>
      <c r="G2311" s="120"/>
      <c r="H2311" s="120"/>
      <c r="I2311" s="120"/>
      <c r="J2311" s="120"/>
      <c r="K2311" s="120"/>
      <c r="L2311" s="120"/>
      <c r="M2311" s="120"/>
    </row>
    <row r="2312" spans="2:13">
      <c r="B2312" s="120"/>
      <c r="C2312" s="120"/>
      <c r="D2312" s="120"/>
      <c r="E2312" s="120"/>
      <c r="F2312" s="120"/>
      <c r="G2312" s="120"/>
      <c r="H2312" s="120"/>
      <c r="I2312" s="120"/>
      <c r="J2312" s="120"/>
      <c r="K2312" s="120"/>
      <c r="L2312" s="120"/>
      <c r="M2312" s="120"/>
    </row>
    <row r="2313" spans="2:13">
      <c r="B2313" s="120"/>
      <c r="C2313" s="120"/>
      <c r="D2313" s="120"/>
      <c r="E2313" s="120"/>
      <c r="F2313" s="120"/>
      <c r="G2313" s="120"/>
      <c r="H2313" s="120"/>
      <c r="I2313" s="120"/>
      <c r="J2313" s="120"/>
      <c r="K2313" s="120"/>
      <c r="L2313" s="120"/>
      <c r="M2313" s="120"/>
    </row>
    <row r="2314" spans="2:13">
      <c r="B2314" s="120"/>
      <c r="C2314" s="120"/>
      <c r="D2314" s="120"/>
      <c r="E2314" s="120"/>
      <c r="F2314" s="120"/>
      <c r="G2314" s="120"/>
      <c r="H2314" s="120"/>
      <c r="I2314" s="120"/>
      <c r="J2314" s="120"/>
      <c r="K2314" s="120"/>
      <c r="L2314" s="120"/>
      <c r="M2314" s="120"/>
    </row>
    <row r="2315" spans="2:13">
      <c r="B2315" s="120"/>
      <c r="C2315" s="120"/>
      <c r="D2315" s="120"/>
      <c r="E2315" s="120"/>
      <c r="F2315" s="120"/>
      <c r="G2315" s="120"/>
      <c r="H2315" s="120"/>
      <c r="I2315" s="120"/>
      <c r="J2315" s="120"/>
      <c r="K2315" s="120"/>
      <c r="L2315" s="120"/>
      <c r="M2315" s="120"/>
    </row>
    <row r="2316" spans="2:13">
      <c r="B2316" s="120"/>
      <c r="C2316" s="120"/>
      <c r="D2316" s="120"/>
      <c r="E2316" s="120"/>
      <c r="F2316" s="120"/>
      <c r="G2316" s="120"/>
      <c r="H2316" s="120"/>
      <c r="I2316" s="120"/>
      <c r="J2316" s="120"/>
      <c r="K2316" s="120"/>
      <c r="L2316" s="120"/>
      <c r="M2316" s="120"/>
    </row>
    <row r="2317" spans="2:13">
      <c r="B2317" s="120"/>
      <c r="C2317" s="120"/>
      <c r="D2317" s="120"/>
      <c r="E2317" s="120"/>
      <c r="F2317" s="120"/>
      <c r="G2317" s="120"/>
      <c r="H2317" s="120"/>
      <c r="I2317" s="120"/>
      <c r="J2317" s="120"/>
      <c r="K2317" s="120"/>
      <c r="L2317" s="120"/>
      <c r="M2317" s="120"/>
    </row>
    <row r="2318" spans="2:13">
      <c r="B2318" s="120"/>
      <c r="C2318" s="120"/>
      <c r="D2318" s="120"/>
      <c r="E2318" s="120"/>
      <c r="F2318" s="120"/>
      <c r="G2318" s="120"/>
      <c r="H2318" s="120"/>
      <c r="I2318" s="120"/>
      <c r="J2318" s="120"/>
      <c r="K2318" s="120"/>
      <c r="L2318" s="120"/>
      <c r="M2318" s="120"/>
    </row>
    <row r="2319" spans="2:13">
      <c r="B2319" s="120"/>
      <c r="C2319" s="120"/>
      <c r="D2319" s="120"/>
      <c r="E2319" s="120"/>
      <c r="F2319" s="120"/>
      <c r="G2319" s="120"/>
      <c r="H2319" s="120"/>
      <c r="I2319" s="120"/>
      <c r="J2319" s="120"/>
      <c r="K2319" s="120"/>
      <c r="L2319" s="120"/>
      <c r="M2319" s="120"/>
    </row>
    <row r="2320" spans="2:13">
      <c r="B2320" s="120"/>
      <c r="C2320" s="120"/>
      <c r="D2320" s="120"/>
      <c r="E2320" s="120"/>
      <c r="F2320" s="120"/>
      <c r="G2320" s="120"/>
      <c r="H2320" s="120"/>
      <c r="I2320" s="120"/>
      <c r="J2320" s="120"/>
      <c r="K2320" s="120"/>
      <c r="L2320" s="120"/>
      <c r="M2320" s="120"/>
    </row>
    <row r="2321" spans="2:13">
      <c r="B2321" s="120"/>
      <c r="C2321" s="120"/>
      <c r="D2321" s="120"/>
      <c r="E2321" s="120"/>
      <c r="F2321" s="120"/>
      <c r="G2321" s="120"/>
      <c r="H2321" s="120"/>
      <c r="I2321" s="120"/>
      <c r="J2321" s="120"/>
      <c r="K2321" s="120"/>
      <c r="L2321" s="120"/>
      <c r="M2321" s="120"/>
    </row>
    <row r="2322" spans="2:13">
      <c r="B2322" s="120"/>
      <c r="C2322" s="120"/>
      <c r="D2322" s="120"/>
      <c r="E2322" s="120"/>
      <c r="F2322" s="120"/>
      <c r="G2322" s="120"/>
      <c r="H2322" s="120"/>
      <c r="I2322" s="120"/>
      <c r="J2322" s="120"/>
      <c r="K2322" s="120"/>
      <c r="L2322" s="120"/>
      <c r="M2322" s="120"/>
    </row>
    <row r="2323" spans="2:13">
      <c r="B2323" s="120"/>
      <c r="C2323" s="120"/>
      <c r="D2323" s="120"/>
      <c r="E2323" s="120"/>
      <c r="F2323" s="120"/>
      <c r="G2323" s="120"/>
      <c r="H2323" s="120"/>
      <c r="I2323" s="120"/>
      <c r="J2323" s="120"/>
      <c r="K2323" s="120"/>
      <c r="L2323" s="120"/>
      <c r="M2323" s="120"/>
    </row>
    <row r="2324" spans="2:13">
      <c r="B2324" s="120"/>
      <c r="C2324" s="120"/>
      <c r="D2324" s="120"/>
      <c r="E2324" s="120"/>
      <c r="F2324" s="120"/>
      <c r="G2324" s="120"/>
      <c r="H2324" s="120"/>
      <c r="I2324" s="120"/>
      <c r="J2324" s="120"/>
      <c r="K2324" s="120"/>
      <c r="L2324" s="120"/>
      <c r="M2324" s="120"/>
    </row>
    <row r="2325" spans="2:13">
      <c r="B2325" s="120"/>
      <c r="C2325" s="120"/>
      <c r="D2325" s="120"/>
      <c r="E2325" s="120"/>
      <c r="F2325" s="120"/>
      <c r="G2325" s="120"/>
      <c r="H2325" s="120"/>
      <c r="I2325" s="120"/>
      <c r="J2325" s="120"/>
      <c r="K2325" s="120"/>
      <c r="L2325" s="120"/>
      <c r="M2325" s="120"/>
    </row>
    <row r="2326" spans="2:13">
      <c r="B2326" s="120"/>
      <c r="C2326" s="120"/>
      <c r="D2326" s="120"/>
      <c r="E2326" s="120"/>
      <c r="F2326" s="120"/>
      <c r="G2326" s="120"/>
      <c r="H2326" s="120"/>
      <c r="I2326" s="120"/>
      <c r="J2326" s="120"/>
      <c r="K2326" s="120"/>
      <c r="L2326" s="120"/>
      <c r="M2326" s="120"/>
    </row>
    <row r="2327" spans="2:13">
      <c r="B2327" s="120"/>
      <c r="C2327" s="120"/>
      <c r="D2327" s="120"/>
      <c r="E2327" s="120"/>
      <c r="F2327" s="120"/>
      <c r="G2327" s="120"/>
      <c r="H2327" s="120"/>
      <c r="I2327" s="120"/>
      <c r="J2327" s="120"/>
      <c r="K2327" s="120"/>
      <c r="L2327" s="120"/>
      <c r="M2327" s="120"/>
    </row>
    <row r="2328" spans="2:13">
      <c r="B2328" s="120"/>
      <c r="C2328" s="120"/>
      <c r="D2328" s="120"/>
      <c r="E2328" s="120"/>
      <c r="F2328" s="120"/>
      <c r="G2328" s="120"/>
      <c r="H2328" s="120"/>
      <c r="I2328" s="120"/>
      <c r="J2328" s="120"/>
      <c r="K2328" s="120"/>
      <c r="L2328" s="120"/>
      <c r="M2328" s="120"/>
    </row>
    <row r="2329" spans="2:13">
      <c r="B2329" s="120"/>
      <c r="C2329" s="120"/>
      <c r="D2329" s="120"/>
      <c r="E2329" s="120"/>
      <c r="F2329" s="120"/>
      <c r="G2329" s="120"/>
      <c r="H2329" s="120"/>
      <c r="I2329" s="120"/>
      <c r="J2329" s="120"/>
      <c r="K2329" s="120"/>
      <c r="L2329" s="120"/>
      <c r="M2329" s="120"/>
    </row>
    <row r="2330" spans="2:13">
      <c r="B2330" s="120"/>
      <c r="C2330" s="120"/>
      <c r="D2330" s="120"/>
      <c r="E2330" s="120"/>
      <c r="F2330" s="120"/>
      <c r="G2330" s="120"/>
      <c r="H2330" s="120"/>
      <c r="I2330" s="120"/>
      <c r="J2330" s="120"/>
      <c r="K2330" s="120"/>
      <c r="L2330" s="120"/>
      <c r="M2330" s="120"/>
    </row>
    <row r="2331" spans="2:13">
      <c r="B2331" s="120"/>
      <c r="C2331" s="120"/>
      <c r="D2331" s="120"/>
      <c r="E2331" s="120"/>
      <c r="F2331" s="120"/>
      <c r="G2331" s="120"/>
      <c r="H2331" s="120"/>
      <c r="I2331" s="120"/>
      <c r="J2331" s="120"/>
      <c r="K2331" s="120"/>
      <c r="L2331" s="120"/>
      <c r="M2331" s="120"/>
    </row>
    <row r="2332" spans="2:13">
      <c r="B2332" s="120"/>
      <c r="C2332" s="120"/>
      <c r="D2332" s="120"/>
      <c r="E2332" s="120"/>
      <c r="F2332" s="120"/>
      <c r="G2332" s="120"/>
      <c r="H2332" s="120"/>
      <c r="I2332" s="120"/>
      <c r="J2332" s="120"/>
      <c r="K2332" s="120"/>
      <c r="L2332" s="120"/>
      <c r="M2332" s="120"/>
    </row>
    <row r="2333" spans="2:13">
      <c r="B2333" s="120"/>
      <c r="C2333" s="120"/>
      <c r="D2333" s="120"/>
      <c r="E2333" s="120"/>
      <c r="F2333" s="120"/>
      <c r="G2333" s="120"/>
      <c r="H2333" s="120"/>
      <c r="I2333" s="120"/>
      <c r="J2333" s="120"/>
      <c r="K2333" s="120"/>
      <c r="L2333" s="120"/>
      <c r="M2333" s="120"/>
    </row>
    <row r="2334" spans="2:13">
      <c r="B2334" s="120"/>
      <c r="C2334" s="120"/>
      <c r="D2334" s="120"/>
      <c r="E2334" s="120"/>
      <c r="F2334" s="120"/>
      <c r="G2334" s="120"/>
      <c r="H2334" s="120"/>
      <c r="I2334" s="120"/>
      <c r="J2334" s="120"/>
      <c r="K2334" s="120"/>
      <c r="L2334" s="120"/>
      <c r="M2334" s="120"/>
    </row>
    <row r="2335" spans="2:13">
      <c r="B2335" s="120"/>
      <c r="C2335" s="120"/>
      <c r="D2335" s="120"/>
      <c r="E2335" s="120"/>
      <c r="F2335" s="120"/>
      <c r="G2335" s="120"/>
      <c r="H2335" s="120"/>
      <c r="I2335" s="120"/>
      <c r="J2335" s="120"/>
      <c r="K2335" s="120"/>
      <c r="L2335" s="120"/>
      <c r="M2335" s="120"/>
    </row>
    <row r="2336" spans="2:13">
      <c r="B2336" s="120"/>
      <c r="C2336" s="120"/>
      <c r="D2336" s="120"/>
      <c r="E2336" s="120"/>
      <c r="F2336" s="120"/>
      <c r="G2336" s="120"/>
      <c r="H2336" s="120"/>
      <c r="I2336" s="120"/>
      <c r="J2336" s="120"/>
      <c r="K2336" s="120"/>
      <c r="L2336" s="120"/>
      <c r="M2336" s="120"/>
    </row>
    <row r="2337" spans="2:13">
      <c r="B2337" s="120"/>
      <c r="C2337" s="120"/>
      <c r="D2337" s="120"/>
      <c r="E2337" s="120"/>
      <c r="F2337" s="120"/>
      <c r="G2337" s="120"/>
      <c r="H2337" s="120"/>
      <c r="I2337" s="120"/>
      <c r="J2337" s="120"/>
      <c r="K2337" s="120"/>
      <c r="L2337" s="120"/>
      <c r="M2337" s="120"/>
    </row>
    <row r="2338" spans="2:13">
      <c r="B2338" s="120"/>
      <c r="C2338" s="120"/>
      <c r="D2338" s="120"/>
      <c r="E2338" s="120"/>
      <c r="F2338" s="120"/>
      <c r="G2338" s="120"/>
      <c r="H2338" s="120"/>
      <c r="I2338" s="120"/>
      <c r="J2338" s="120"/>
      <c r="K2338" s="120"/>
      <c r="L2338" s="120"/>
      <c r="M2338" s="120"/>
    </row>
    <row r="2339" spans="2:13">
      <c r="B2339" s="120"/>
      <c r="C2339" s="120"/>
      <c r="D2339" s="120"/>
      <c r="E2339" s="120"/>
      <c r="F2339" s="120"/>
      <c r="G2339" s="120"/>
      <c r="H2339" s="120"/>
      <c r="I2339" s="120"/>
      <c r="J2339" s="120"/>
      <c r="K2339" s="120"/>
      <c r="L2339" s="120"/>
      <c r="M2339" s="120"/>
    </row>
    <row r="2340" spans="2:13">
      <c r="B2340" s="120"/>
      <c r="C2340" s="120"/>
      <c r="D2340" s="120"/>
      <c r="E2340" s="120"/>
      <c r="F2340" s="120"/>
      <c r="G2340" s="120"/>
      <c r="H2340" s="120"/>
      <c r="I2340" s="120"/>
      <c r="J2340" s="120"/>
      <c r="K2340" s="120"/>
      <c r="L2340" s="120"/>
      <c r="M2340" s="120"/>
    </row>
    <row r="2341" spans="2:13">
      <c r="B2341" s="120"/>
      <c r="C2341" s="120"/>
      <c r="D2341" s="120"/>
      <c r="E2341" s="120"/>
      <c r="F2341" s="120"/>
      <c r="G2341" s="120"/>
      <c r="H2341" s="120"/>
      <c r="I2341" s="120"/>
      <c r="J2341" s="120"/>
      <c r="K2341" s="120"/>
      <c r="L2341" s="120"/>
      <c r="M2341" s="120"/>
    </row>
    <row r="2342" spans="2:13">
      <c r="B2342" s="120"/>
      <c r="C2342" s="120"/>
      <c r="D2342" s="120"/>
      <c r="E2342" s="120"/>
      <c r="F2342" s="120"/>
      <c r="G2342" s="120"/>
      <c r="H2342" s="120"/>
      <c r="I2342" s="120"/>
      <c r="J2342" s="120"/>
      <c r="K2342" s="120"/>
      <c r="L2342" s="120"/>
      <c r="M2342" s="120"/>
    </row>
    <row r="2343" spans="2:13">
      <c r="B2343" s="120"/>
      <c r="C2343" s="120"/>
      <c r="D2343" s="120"/>
      <c r="E2343" s="120"/>
      <c r="F2343" s="120"/>
      <c r="G2343" s="120"/>
      <c r="H2343" s="120"/>
      <c r="I2343" s="120"/>
      <c r="J2343" s="120"/>
      <c r="K2343" s="120"/>
      <c r="L2343" s="120"/>
      <c r="M2343" s="120"/>
    </row>
    <row r="2344" spans="2:13">
      <c r="B2344" s="120"/>
      <c r="C2344" s="120"/>
      <c r="D2344" s="120"/>
      <c r="E2344" s="120"/>
      <c r="F2344" s="120"/>
      <c r="G2344" s="120"/>
      <c r="H2344" s="120"/>
      <c r="I2344" s="120"/>
      <c r="J2344" s="120"/>
      <c r="K2344" s="120"/>
      <c r="L2344" s="120"/>
      <c r="M2344" s="120"/>
    </row>
    <row r="2345" spans="2:13">
      <c r="B2345" s="120"/>
      <c r="C2345" s="120"/>
      <c r="D2345" s="120"/>
      <c r="E2345" s="120"/>
      <c r="F2345" s="120"/>
      <c r="G2345" s="120"/>
      <c r="H2345" s="120"/>
      <c r="I2345" s="120"/>
      <c r="J2345" s="120"/>
      <c r="K2345" s="120"/>
      <c r="L2345" s="120"/>
      <c r="M2345" s="120"/>
    </row>
    <row r="2346" spans="2:13">
      <c r="B2346" s="120"/>
      <c r="C2346" s="120"/>
      <c r="D2346" s="120"/>
      <c r="E2346" s="120"/>
      <c r="F2346" s="120"/>
      <c r="G2346" s="120"/>
      <c r="H2346" s="120"/>
      <c r="I2346" s="120"/>
      <c r="J2346" s="120"/>
      <c r="K2346" s="120"/>
      <c r="L2346" s="120"/>
      <c r="M2346" s="120"/>
    </row>
    <row r="2347" spans="2:13">
      <c r="B2347" s="120"/>
      <c r="C2347" s="120"/>
      <c r="D2347" s="120"/>
      <c r="E2347" s="120"/>
      <c r="F2347" s="120"/>
      <c r="G2347" s="120"/>
      <c r="H2347" s="120"/>
      <c r="I2347" s="120"/>
      <c r="J2347" s="120"/>
      <c r="K2347" s="120"/>
      <c r="L2347" s="120"/>
      <c r="M2347" s="120"/>
    </row>
    <row r="2348" spans="2:13">
      <c r="B2348" s="120"/>
      <c r="C2348" s="120"/>
      <c r="D2348" s="120"/>
      <c r="E2348" s="120"/>
      <c r="F2348" s="120"/>
      <c r="G2348" s="120"/>
      <c r="H2348" s="120"/>
      <c r="I2348" s="120"/>
      <c r="J2348" s="120"/>
      <c r="K2348" s="120"/>
      <c r="L2348" s="120"/>
      <c r="M2348" s="120"/>
    </row>
    <row r="2349" spans="2:13">
      <c r="B2349" s="120"/>
      <c r="C2349" s="120"/>
      <c r="D2349" s="120"/>
      <c r="E2349" s="120"/>
      <c r="F2349" s="120"/>
      <c r="G2349" s="120"/>
      <c r="H2349" s="120"/>
      <c r="I2349" s="120"/>
      <c r="J2349" s="120"/>
      <c r="K2349" s="120"/>
      <c r="L2349" s="120"/>
      <c r="M2349" s="120"/>
    </row>
    <row r="2350" spans="2:13">
      <c r="B2350" s="120"/>
      <c r="C2350" s="120"/>
      <c r="D2350" s="120"/>
      <c r="E2350" s="120"/>
      <c r="F2350" s="120"/>
      <c r="G2350" s="120"/>
      <c r="H2350" s="120"/>
      <c r="I2350" s="120"/>
      <c r="J2350" s="120"/>
      <c r="K2350" s="120"/>
      <c r="L2350" s="120"/>
      <c r="M2350" s="120"/>
    </row>
    <row r="2351" spans="2:13">
      <c r="B2351" s="120"/>
      <c r="C2351" s="120"/>
      <c r="D2351" s="120"/>
      <c r="E2351" s="120"/>
      <c r="F2351" s="120"/>
      <c r="G2351" s="120"/>
      <c r="H2351" s="120"/>
      <c r="I2351" s="120"/>
      <c r="J2351" s="120"/>
      <c r="K2351" s="120"/>
      <c r="L2351" s="120"/>
      <c r="M2351" s="120"/>
    </row>
    <row r="2352" spans="2:13">
      <c r="B2352" s="120"/>
      <c r="C2352" s="120"/>
      <c r="D2352" s="120"/>
      <c r="E2352" s="120"/>
      <c r="F2352" s="120"/>
      <c r="G2352" s="120"/>
      <c r="H2352" s="120"/>
      <c r="I2352" s="120"/>
      <c r="J2352" s="120"/>
      <c r="K2352" s="120"/>
      <c r="L2352" s="120"/>
      <c r="M2352" s="120"/>
    </row>
    <row r="2353" spans="2:13">
      <c r="B2353" s="120"/>
      <c r="C2353" s="120"/>
      <c r="D2353" s="120"/>
      <c r="E2353" s="120"/>
      <c r="F2353" s="120"/>
      <c r="G2353" s="120"/>
      <c r="H2353" s="120"/>
      <c r="I2353" s="120"/>
      <c r="J2353" s="120"/>
      <c r="K2353" s="120"/>
      <c r="L2353" s="120"/>
      <c r="M2353" s="120"/>
    </row>
    <row r="2354" spans="2:13">
      <c r="B2354" s="120"/>
      <c r="C2354" s="120"/>
      <c r="D2354" s="120"/>
      <c r="E2354" s="120"/>
      <c r="F2354" s="120"/>
      <c r="G2354" s="120"/>
      <c r="H2354" s="120"/>
      <c r="I2354" s="120"/>
      <c r="J2354" s="120"/>
      <c r="K2354" s="120"/>
      <c r="L2354" s="120"/>
      <c r="M2354" s="120"/>
    </row>
    <row r="2355" spans="2:13">
      <c r="B2355" s="120"/>
      <c r="C2355" s="120"/>
      <c r="D2355" s="120"/>
      <c r="E2355" s="120"/>
      <c r="F2355" s="120"/>
      <c r="G2355" s="120"/>
      <c r="H2355" s="120"/>
      <c r="I2355" s="120"/>
      <c r="J2355" s="120"/>
      <c r="K2355" s="120"/>
      <c r="L2355" s="120"/>
      <c r="M2355" s="120"/>
    </row>
    <row r="2356" spans="2:13">
      <c r="B2356" s="120"/>
      <c r="C2356" s="120"/>
      <c r="D2356" s="120"/>
      <c r="E2356" s="120"/>
      <c r="F2356" s="120"/>
      <c r="G2356" s="120"/>
      <c r="H2356" s="120"/>
      <c r="I2356" s="120"/>
      <c r="J2356" s="120"/>
      <c r="K2356" s="120"/>
      <c r="L2356" s="120"/>
      <c r="M2356" s="120"/>
    </row>
    <row r="2357" spans="2:13">
      <c r="B2357" s="120"/>
      <c r="C2357" s="120"/>
      <c r="D2357" s="120"/>
      <c r="E2357" s="120"/>
      <c r="F2357" s="120"/>
      <c r="G2357" s="120"/>
      <c r="H2357" s="120"/>
      <c r="I2357" s="120"/>
      <c r="J2357" s="120"/>
      <c r="K2357" s="120"/>
      <c r="L2357" s="120"/>
      <c r="M2357" s="120"/>
    </row>
    <row r="2358" spans="2:13">
      <c r="B2358" s="120"/>
      <c r="C2358" s="120"/>
      <c r="D2358" s="120"/>
      <c r="E2358" s="120"/>
      <c r="F2358" s="120"/>
      <c r="G2358" s="120"/>
      <c r="H2358" s="120"/>
      <c r="I2358" s="120"/>
      <c r="J2358" s="120"/>
      <c r="K2358" s="120"/>
      <c r="L2358" s="120"/>
      <c r="M2358" s="120"/>
    </row>
    <row r="2359" spans="2:13">
      <c r="B2359" s="120"/>
      <c r="C2359" s="120"/>
      <c r="D2359" s="120"/>
      <c r="E2359" s="120"/>
      <c r="F2359" s="120"/>
      <c r="G2359" s="120"/>
      <c r="H2359" s="120"/>
      <c r="I2359" s="120"/>
      <c r="J2359" s="120"/>
      <c r="K2359" s="120"/>
      <c r="L2359" s="120"/>
      <c r="M2359" s="120"/>
    </row>
    <row r="2360" spans="2:13">
      <c r="B2360" s="120"/>
      <c r="C2360" s="120"/>
      <c r="D2360" s="120"/>
      <c r="E2360" s="120"/>
      <c r="F2360" s="120"/>
      <c r="G2360" s="120"/>
      <c r="H2360" s="120"/>
      <c r="I2360" s="120"/>
      <c r="J2360" s="120"/>
      <c r="K2360" s="120"/>
      <c r="L2360" s="120"/>
      <c r="M2360" s="120"/>
    </row>
    <row r="2361" spans="2:13">
      <c r="B2361" s="120"/>
      <c r="C2361" s="120"/>
      <c r="D2361" s="120"/>
      <c r="E2361" s="120"/>
      <c r="F2361" s="120"/>
      <c r="G2361" s="120"/>
      <c r="H2361" s="120"/>
      <c r="I2361" s="120"/>
      <c r="J2361" s="120"/>
      <c r="K2361" s="120"/>
      <c r="L2361" s="120"/>
      <c r="M2361" s="120"/>
    </row>
    <row r="2362" spans="2:13">
      <c r="B2362" s="120"/>
      <c r="C2362" s="120"/>
      <c r="D2362" s="120"/>
      <c r="E2362" s="120"/>
      <c r="F2362" s="120"/>
      <c r="G2362" s="120"/>
      <c r="H2362" s="120"/>
      <c r="I2362" s="120"/>
      <c r="J2362" s="120"/>
      <c r="K2362" s="120"/>
      <c r="L2362" s="120"/>
      <c r="M2362" s="120"/>
    </row>
    <row r="2363" spans="2:13">
      <c r="B2363" s="120"/>
      <c r="C2363" s="120"/>
      <c r="D2363" s="120"/>
      <c r="E2363" s="120"/>
      <c r="F2363" s="120"/>
      <c r="G2363" s="120"/>
      <c r="H2363" s="120"/>
      <c r="I2363" s="120"/>
      <c r="J2363" s="120"/>
      <c r="K2363" s="120"/>
      <c r="L2363" s="120"/>
      <c r="M2363" s="120"/>
    </row>
    <row r="2364" spans="2:13">
      <c r="B2364" s="120"/>
      <c r="C2364" s="120"/>
      <c r="D2364" s="120"/>
      <c r="E2364" s="120"/>
      <c r="F2364" s="120"/>
      <c r="G2364" s="120"/>
      <c r="H2364" s="120"/>
      <c r="I2364" s="120"/>
      <c r="J2364" s="120"/>
      <c r="K2364" s="120"/>
      <c r="L2364" s="120"/>
      <c r="M2364" s="120"/>
    </row>
    <row r="2365" spans="2:13">
      <c r="B2365" s="120"/>
      <c r="C2365" s="120"/>
      <c r="D2365" s="120"/>
      <c r="E2365" s="120"/>
      <c r="F2365" s="120"/>
      <c r="G2365" s="120"/>
      <c r="H2365" s="120"/>
      <c r="I2365" s="120"/>
      <c r="J2365" s="120"/>
      <c r="K2365" s="120"/>
      <c r="L2365" s="120"/>
      <c r="M2365" s="120"/>
    </row>
    <row r="2366" spans="2:13">
      <c r="B2366" s="120"/>
      <c r="C2366" s="120"/>
      <c r="D2366" s="120"/>
      <c r="E2366" s="120"/>
      <c r="F2366" s="120"/>
      <c r="G2366" s="120"/>
      <c r="H2366" s="120"/>
      <c r="I2366" s="120"/>
      <c r="J2366" s="120"/>
      <c r="K2366" s="120"/>
      <c r="L2366" s="120"/>
      <c r="M2366" s="120"/>
    </row>
    <row r="2367" spans="2:13">
      <c r="B2367" s="120"/>
      <c r="C2367" s="120"/>
      <c r="D2367" s="120"/>
      <c r="E2367" s="120"/>
      <c r="F2367" s="120"/>
      <c r="G2367" s="120"/>
      <c r="H2367" s="120"/>
      <c r="I2367" s="120"/>
      <c r="J2367" s="120"/>
      <c r="K2367" s="120"/>
      <c r="L2367" s="120"/>
      <c r="M2367" s="120"/>
    </row>
    <row r="2368" spans="2:13">
      <c r="B2368" s="120"/>
      <c r="C2368" s="120"/>
      <c r="D2368" s="120"/>
      <c r="E2368" s="120"/>
      <c r="F2368" s="120"/>
      <c r="G2368" s="120"/>
      <c r="H2368" s="120"/>
      <c r="I2368" s="120"/>
      <c r="J2368" s="120"/>
      <c r="K2368" s="120"/>
      <c r="L2368" s="120"/>
      <c r="M2368" s="120"/>
    </row>
    <row r="2369" spans="2:13">
      <c r="B2369" s="120"/>
      <c r="C2369" s="120"/>
      <c r="D2369" s="120"/>
      <c r="E2369" s="120"/>
      <c r="F2369" s="120"/>
      <c r="G2369" s="120"/>
      <c r="H2369" s="120"/>
      <c r="I2369" s="120"/>
      <c r="J2369" s="120"/>
      <c r="K2369" s="120"/>
      <c r="L2369" s="120"/>
      <c r="M2369" s="120"/>
    </row>
    <row r="2370" spans="2:13">
      <c r="B2370" s="120"/>
      <c r="C2370" s="120"/>
      <c r="D2370" s="120"/>
      <c r="E2370" s="120"/>
      <c r="F2370" s="120"/>
      <c r="G2370" s="120"/>
      <c r="H2370" s="120"/>
      <c r="I2370" s="120"/>
      <c r="J2370" s="120"/>
      <c r="K2370" s="120"/>
      <c r="L2370" s="120"/>
      <c r="M2370" s="120"/>
    </row>
    <row r="2371" spans="2:13">
      <c r="B2371" s="120"/>
      <c r="C2371" s="120"/>
      <c r="D2371" s="120"/>
      <c r="E2371" s="120"/>
      <c r="F2371" s="120"/>
      <c r="G2371" s="120"/>
      <c r="H2371" s="120"/>
      <c r="I2371" s="120"/>
      <c r="J2371" s="120"/>
      <c r="K2371" s="120"/>
      <c r="L2371" s="120"/>
      <c r="M2371" s="120"/>
    </row>
    <row r="2372" spans="2:13">
      <c r="B2372" s="120"/>
      <c r="C2372" s="120"/>
      <c r="D2372" s="120"/>
      <c r="E2372" s="120"/>
      <c r="F2372" s="120"/>
      <c r="G2372" s="120"/>
      <c r="H2372" s="120"/>
      <c r="I2372" s="120"/>
      <c r="J2372" s="120"/>
      <c r="K2372" s="120"/>
      <c r="L2372" s="120"/>
      <c r="M2372" s="120"/>
    </row>
    <row r="2373" spans="2:13">
      <c r="B2373" s="120"/>
      <c r="C2373" s="120"/>
      <c r="D2373" s="120"/>
      <c r="E2373" s="120"/>
      <c r="F2373" s="120"/>
      <c r="G2373" s="120"/>
      <c r="H2373" s="120"/>
      <c r="I2373" s="120"/>
      <c r="J2373" s="120"/>
      <c r="K2373" s="120"/>
      <c r="L2373" s="120"/>
      <c r="M2373" s="120"/>
    </row>
    <row r="2374" spans="2:13">
      <c r="B2374" s="120"/>
      <c r="C2374" s="120"/>
      <c r="D2374" s="120"/>
      <c r="E2374" s="120"/>
      <c r="F2374" s="120"/>
      <c r="G2374" s="120"/>
      <c r="H2374" s="120"/>
      <c r="I2374" s="120"/>
      <c r="J2374" s="120"/>
      <c r="K2374" s="120"/>
      <c r="L2374" s="120"/>
      <c r="M2374" s="120"/>
    </row>
    <row r="2375" spans="2:13">
      <c r="B2375" s="120"/>
      <c r="C2375" s="120"/>
      <c r="D2375" s="120"/>
      <c r="E2375" s="120"/>
      <c r="F2375" s="120"/>
      <c r="G2375" s="120"/>
      <c r="H2375" s="120"/>
      <c r="I2375" s="120"/>
      <c r="J2375" s="120"/>
      <c r="K2375" s="120"/>
      <c r="L2375" s="120"/>
      <c r="M2375" s="120"/>
    </row>
    <row r="2376" spans="2:13">
      <c r="B2376" s="120"/>
      <c r="C2376" s="120"/>
      <c r="D2376" s="120"/>
      <c r="E2376" s="120"/>
      <c r="F2376" s="120"/>
      <c r="G2376" s="120"/>
      <c r="H2376" s="120"/>
      <c r="I2376" s="120"/>
      <c r="J2376" s="120"/>
      <c r="K2376" s="120"/>
      <c r="L2376" s="120"/>
      <c r="M2376" s="120"/>
    </row>
    <row r="2377" spans="2:13">
      <c r="B2377" s="120"/>
      <c r="C2377" s="120"/>
      <c r="D2377" s="120"/>
      <c r="E2377" s="120"/>
      <c r="F2377" s="120"/>
      <c r="G2377" s="120"/>
      <c r="H2377" s="120"/>
      <c r="I2377" s="120"/>
      <c r="J2377" s="120"/>
      <c r="K2377" s="120"/>
      <c r="L2377" s="120"/>
      <c r="M2377" s="120"/>
    </row>
    <row r="2378" spans="2:13">
      <c r="B2378" s="120"/>
      <c r="C2378" s="120"/>
      <c r="D2378" s="120"/>
      <c r="E2378" s="120"/>
      <c r="F2378" s="120"/>
      <c r="G2378" s="120"/>
      <c r="H2378" s="120"/>
      <c r="I2378" s="120"/>
      <c r="J2378" s="120"/>
      <c r="K2378" s="120"/>
      <c r="L2378" s="120"/>
      <c r="M2378" s="120"/>
    </row>
    <row r="2379" spans="2:13">
      <c r="B2379" s="120"/>
      <c r="C2379" s="120"/>
      <c r="D2379" s="120"/>
      <c r="E2379" s="120"/>
      <c r="F2379" s="120"/>
      <c r="G2379" s="120"/>
      <c r="H2379" s="120"/>
      <c r="I2379" s="120"/>
      <c r="J2379" s="120"/>
      <c r="K2379" s="120"/>
      <c r="L2379" s="120"/>
      <c r="M2379" s="120"/>
    </row>
    <row r="2380" spans="2:13">
      <c r="B2380" s="120"/>
      <c r="C2380" s="120"/>
      <c r="D2380" s="120"/>
      <c r="E2380" s="120"/>
      <c r="F2380" s="120"/>
      <c r="G2380" s="120"/>
      <c r="H2380" s="120"/>
      <c r="I2380" s="120"/>
      <c r="J2380" s="120"/>
      <c r="K2380" s="120"/>
      <c r="L2380" s="120"/>
      <c r="M2380" s="120"/>
    </row>
    <row r="2381" spans="2:13">
      <c r="B2381" s="120"/>
      <c r="C2381" s="120"/>
      <c r="D2381" s="120"/>
      <c r="E2381" s="120"/>
      <c r="F2381" s="120"/>
      <c r="G2381" s="120"/>
      <c r="H2381" s="120"/>
      <c r="I2381" s="120"/>
      <c r="J2381" s="120"/>
      <c r="K2381" s="120"/>
      <c r="L2381" s="120"/>
      <c r="M2381" s="120"/>
    </row>
    <row r="2382" spans="2:13">
      <c r="B2382" s="120"/>
      <c r="C2382" s="120"/>
      <c r="D2382" s="120"/>
      <c r="E2382" s="120"/>
      <c r="F2382" s="120"/>
      <c r="G2382" s="120"/>
      <c r="H2382" s="120"/>
      <c r="I2382" s="120"/>
      <c r="J2382" s="120"/>
      <c r="K2382" s="120"/>
      <c r="L2382" s="120"/>
      <c r="M2382" s="120"/>
    </row>
    <row r="2383" spans="2:13">
      <c r="B2383" s="120"/>
      <c r="C2383" s="120"/>
      <c r="D2383" s="120"/>
      <c r="E2383" s="120"/>
      <c r="F2383" s="120"/>
      <c r="G2383" s="120"/>
      <c r="H2383" s="120"/>
      <c r="I2383" s="120"/>
      <c r="J2383" s="120"/>
      <c r="K2383" s="120"/>
      <c r="L2383" s="120"/>
      <c r="M2383" s="120"/>
    </row>
    <row r="2384" spans="2:13">
      <c r="B2384" s="120"/>
      <c r="C2384" s="120"/>
      <c r="D2384" s="120"/>
      <c r="E2384" s="120"/>
      <c r="F2384" s="120"/>
      <c r="G2384" s="120"/>
      <c r="H2384" s="120"/>
      <c r="I2384" s="120"/>
      <c r="J2384" s="120"/>
      <c r="K2384" s="120"/>
      <c r="L2384" s="120"/>
      <c r="M2384" s="120"/>
    </row>
    <row r="2385" spans="2:13">
      <c r="B2385" s="120"/>
      <c r="C2385" s="120"/>
      <c r="D2385" s="120"/>
      <c r="E2385" s="120"/>
      <c r="F2385" s="120"/>
      <c r="G2385" s="120"/>
      <c r="H2385" s="120"/>
      <c r="I2385" s="120"/>
      <c r="J2385" s="120"/>
      <c r="K2385" s="120"/>
      <c r="L2385" s="120"/>
      <c r="M2385" s="120"/>
    </row>
    <row r="2386" spans="2:13">
      <c r="B2386" s="120"/>
      <c r="C2386" s="120"/>
      <c r="D2386" s="120"/>
      <c r="E2386" s="120"/>
      <c r="F2386" s="120"/>
      <c r="G2386" s="120"/>
      <c r="H2386" s="120"/>
      <c r="I2386" s="120"/>
      <c r="J2386" s="120"/>
      <c r="K2386" s="120"/>
      <c r="L2386" s="120"/>
      <c r="M2386" s="120"/>
    </row>
    <row r="2387" spans="2:13">
      <c r="B2387" s="120"/>
      <c r="C2387" s="120"/>
      <c r="D2387" s="120"/>
      <c r="E2387" s="120"/>
      <c r="F2387" s="120"/>
      <c r="G2387" s="120"/>
      <c r="H2387" s="120"/>
      <c r="I2387" s="120"/>
      <c r="J2387" s="120"/>
      <c r="K2387" s="120"/>
      <c r="L2387" s="120"/>
      <c r="M2387" s="120"/>
    </row>
    <row r="2388" spans="2:13">
      <c r="B2388" s="120"/>
      <c r="C2388" s="120"/>
      <c r="D2388" s="120"/>
      <c r="E2388" s="120"/>
      <c r="F2388" s="120"/>
      <c r="G2388" s="120"/>
      <c r="H2388" s="120"/>
      <c r="I2388" s="120"/>
      <c r="J2388" s="120"/>
      <c r="K2388" s="120"/>
      <c r="L2388" s="120"/>
      <c r="M2388" s="120"/>
    </row>
    <row r="2389" spans="2:13">
      <c r="B2389" s="120"/>
      <c r="C2389" s="120"/>
      <c r="D2389" s="120"/>
      <c r="E2389" s="120"/>
      <c r="F2389" s="120"/>
      <c r="G2389" s="120"/>
      <c r="H2389" s="120"/>
      <c r="I2389" s="120"/>
      <c r="J2389" s="120"/>
      <c r="K2389" s="120"/>
      <c r="L2389" s="120"/>
      <c r="M2389" s="120"/>
    </row>
    <row r="2390" spans="2:13">
      <c r="B2390" s="120"/>
      <c r="C2390" s="120"/>
      <c r="D2390" s="120"/>
      <c r="E2390" s="120"/>
      <c r="F2390" s="120"/>
      <c r="G2390" s="120"/>
      <c r="H2390" s="120"/>
      <c r="I2390" s="120"/>
      <c r="J2390" s="120"/>
      <c r="K2390" s="120"/>
      <c r="L2390" s="120"/>
      <c r="M2390" s="120"/>
    </row>
    <row r="2391" spans="2:13">
      <c r="B2391" s="120"/>
      <c r="C2391" s="120"/>
      <c r="D2391" s="120"/>
      <c r="E2391" s="120"/>
      <c r="F2391" s="120"/>
      <c r="G2391" s="120"/>
      <c r="H2391" s="120"/>
      <c r="I2391" s="120"/>
      <c r="J2391" s="120"/>
      <c r="K2391" s="120"/>
      <c r="L2391" s="120"/>
      <c r="M2391" s="120"/>
    </row>
    <row r="2392" spans="2:13">
      <c r="B2392" s="120"/>
      <c r="C2392" s="120"/>
      <c r="D2392" s="120"/>
      <c r="E2392" s="120"/>
      <c r="F2392" s="120"/>
      <c r="G2392" s="120"/>
      <c r="H2392" s="120"/>
      <c r="I2392" s="120"/>
      <c r="J2392" s="120"/>
      <c r="K2392" s="120"/>
      <c r="L2392" s="120"/>
      <c r="M2392" s="120"/>
    </row>
    <row r="2393" spans="2:13">
      <c r="B2393" s="120"/>
      <c r="C2393" s="120"/>
      <c r="D2393" s="120"/>
      <c r="E2393" s="120"/>
      <c r="F2393" s="120"/>
      <c r="G2393" s="120"/>
      <c r="H2393" s="120"/>
      <c r="I2393" s="120"/>
      <c r="J2393" s="120"/>
      <c r="K2393" s="120"/>
      <c r="L2393" s="120"/>
      <c r="M2393" s="120"/>
    </row>
    <row r="2394" spans="2:13">
      <c r="B2394" s="120"/>
      <c r="C2394" s="120"/>
      <c r="D2394" s="120"/>
      <c r="E2394" s="120"/>
      <c r="F2394" s="120"/>
      <c r="G2394" s="120"/>
      <c r="H2394" s="120"/>
      <c r="I2394" s="120"/>
      <c r="J2394" s="120"/>
      <c r="K2394" s="120"/>
      <c r="L2394" s="120"/>
      <c r="M2394" s="120"/>
    </row>
    <row r="2395" spans="2:13">
      <c r="B2395" s="120"/>
      <c r="C2395" s="120"/>
      <c r="D2395" s="120"/>
      <c r="E2395" s="120"/>
      <c r="F2395" s="120"/>
      <c r="G2395" s="120"/>
      <c r="H2395" s="120"/>
      <c r="I2395" s="120"/>
      <c r="J2395" s="120"/>
      <c r="K2395" s="120"/>
      <c r="L2395" s="120"/>
      <c r="M2395" s="120"/>
    </row>
    <row r="2396" spans="2:13">
      <c r="B2396" s="120"/>
      <c r="C2396" s="120"/>
      <c r="D2396" s="120"/>
      <c r="E2396" s="120"/>
      <c r="F2396" s="120"/>
      <c r="G2396" s="120"/>
      <c r="H2396" s="120"/>
      <c r="I2396" s="120"/>
      <c r="J2396" s="120"/>
      <c r="K2396" s="120"/>
      <c r="L2396" s="120"/>
      <c r="M2396" s="120"/>
    </row>
    <row r="2397" spans="2:13">
      <c r="B2397" s="120"/>
      <c r="C2397" s="120"/>
      <c r="D2397" s="120"/>
      <c r="E2397" s="120"/>
      <c r="F2397" s="120"/>
      <c r="G2397" s="120"/>
      <c r="H2397" s="120"/>
      <c r="I2397" s="120"/>
      <c r="J2397" s="120"/>
      <c r="K2397" s="120"/>
      <c r="L2397" s="120"/>
      <c r="M2397" s="120"/>
    </row>
    <row r="2398" spans="2:13">
      <c r="B2398" s="120"/>
      <c r="C2398" s="120"/>
      <c r="D2398" s="120"/>
      <c r="E2398" s="120"/>
      <c r="F2398" s="120"/>
      <c r="G2398" s="120"/>
      <c r="H2398" s="120"/>
      <c r="I2398" s="120"/>
      <c r="J2398" s="120"/>
      <c r="K2398" s="120"/>
      <c r="L2398" s="120"/>
      <c r="M2398" s="120"/>
    </row>
    <row r="2399" spans="2:13">
      <c r="B2399" s="120"/>
      <c r="C2399" s="120"/>
      <c r="D2399" s="120"/>
      <c r="E2399" s="120"/>
      <c r="F2399" s="120"/>
      <c r="G2399" s="120"/>
      <c r="H2399" s="120"/>
      <c r="I2399" s="120"/>
      <c r="J2399" s="120"/>
      <c r="K2399" s="120"/>
      <c r="L2399" s="120"/>
      <c r="M2399" s="120"/>
    </row>
    <row r="2400" spans="2:13">
      <c r="B2400" s="120"/>
      <c r="C2400" s="120"/>
      <c r="D2400" s="120"/>
      <c r="E2400" s="120"/>
      <c r="F2400" s="120"/>
      <c r="G2400" s="120"/>
      <c r="H2400" s="120"/>
      <c r="I2400" s="120"/>
      <c r="J2400" s="120"/>
      <c r="K2400" s="120"/>
      <c r="L2400" s="120"/>
      <c r="M2400" s="120"/>
    </row>
    <row r="2401" spans="2:13">
      <c r="B2401" s="120"/>
      <c r="C2401" s="120"/>
      <c r="D2401" s="120"/>
      <c r="E2401" s="120"/>
      <c r="F2401" s="120"/>
      <c r="G2401" s="120"/>
      <c r="H2401" s="120"/>
      <c r="I2401" s="120"/>
      <c r="J2401" s="120"/>
      <c r="K2401" s="120"/>
      <c r="L2401" s="120"/>
      <c r="M2401" s="120"/>
    </row>
    <row r="2402" spans="2:13">
      <c r="B2402" s="120"/>
      <c r="C2402" s="120"/>
      <c r="D2402" s="120"/>
      <c r="E2402" s="120"/>
      <c r="F2402" s="120"/>
      <c r="G2402" s="120"/>
      <c r="H2402" s="120"/>
      <c r="I2402" s="120"/>
      <c r="J2402" s="120"/>
      <c r="K2402" s="120"/>
      <c r="L2402" s="120"/>
      <c r="M2402" s="120"/>
    </row>
    <row r="2403" spans="2:13">
      <c r="B2403" s="120"/>
      <c r="C2403" s="120"/>
      <c r="D2403" s="120"/>
      <c r="E2403" s="120"/>
      <c r="F2403" s="120"/>
      <c r="G2403" s="120"/>
      <c r="H2403" s="120"/>
      <c r="I2403" s="120"/>
      <c r="J2403" s="120"/>
      <c r="K2403" s="120"/>
      <c r="L2403" s="120"/>
      <c r="M2403" s="120"/>
    </row>
    <row r="2404" spans="2:13">
      <c r="B2404" s="120"/>
      <c r="C2404" s="120"/>
      <c r="D2404" s="120"/>
      <c r="E2404" s="120"/>
      <c r="F2404" s="120"/>
      <c r="G2404" s="120"/>
      <c r="H2404" s="120"/>
      <c r="I2404" s="120"/>
      <c r="J2404" s="120"/>
      <c r="K2404" s="120"/>
      <c r="L2404" s="120"/>
      <c r="M2404" s="120"/>
    </row>
    <row r="2405" spans="2:13">
      <c r="B2405" s="120"/>
      <c r="C2405" s="120"/>
      <c r="D2405" s="120"/>
      <c r="E2405" s="120"/>
      <c r="F2405" s="120"/>
      <c r="G2405" s="120"/>
      <c r="H2405" s="120"/>
      <c r="I2405" s="120"/>
      <c r="J2405" s="120"/>
      <c r="K2405" s="120"/>
      <c r="L2405" s="120"/>
      <c r="M2405" s="120"/>
    </row>
    <row r="2406" spans="2:13">
      <c r="B2406" s="120"/>
      <c r="C2406" s="120"/>
      <c r="D2406" s="120"/>
      <c r="E2406" s="120"/>
      <c r="F2406" s="120"/>
      <c r="G2406" s="120"/>
      <c r="H2406" s="120"/>
      <c r="I2406" s="120"/>
      <c r="J2406" s="120"/>
      <c r="K2406" s="120"/>
      <c r="L2406" s="120"/>
      <c r="M2406" s="120"/>
    </row>
    <row r="2407" spans="2:13">
      <c r="B2407" s="120"/>
      <c r="C2407" s="120"/>
      <c r="D2407" s="120"/>
      <c r="E2407" s="120"/>
      <c r="F2407" s="120"/>
      <c r="G2407" s="120"/>
      <c r="H2407" s="120"/>
      <c r="I2407" s="120"/>
      <c r="J2407" s="120"/>
      <c r="K2407" s="120"/>
      <c r="L2407" s="120"/>
      <c r="M2407" s="120"/>
    </row>
    <row r="2408" spans="2:13">
      <c r="B2408" s="120"/>
      <c r="C2408" s="120"/>
      <c r="D2408" s="120"/>
      <c r="E2408" s="120"/>
      <c r="F2408" s="120"/>
      <c r="G2408" s="120"/>
      <c r="H2408" s="120"/>
      <c r="I2408" s="120"/>
      <c r="J2408" s="120"/>
      <c r="K2408" s="120"/>
      <c r="L2408" s="120"/>
      <c r="M2408" s="120"/>
    </row>
    <row r="2409" spans="2:13">
      <c r="B2409" s="120"/>
      <c r="C2409" s="120"/>
      <c r="D2409" s="120"/>
      <c r="E2409" s="120"/>
      <c r="F2409" s="120"/>
      <c r="G2409" s="120"/>
      <c r="H2409" s="120"/>
      <c r="I2409" s="120"/>
      <c r="J2409" s="120"/>
      <c r="K2409" s="120"/>
      <c r="L2409" s="120"/>
      <c r="M2409" s="120"/>
    </row>
    <row r="2410" spans="2:13">
      <c r="B2410" s="120"/>
      <c r="C2410" s="120"/>
      <c r="D2410" s="120"/>
      <c r="E2410" s="120"/>
      <c r="F2410" s="120"/>
      <c r="G2410" s="120"/>
      <c r="H2410" s="120"/>
      <c r="I2410" s="120"/>
      <c r="J2410" s="120"/>
      <c r="K2410" s="120"/>
      <c r="L2410" s="120"/>
      <c r="M2410" s="120"/>
    </row>
    <row r="2411" spans="2:13">
      <c r="B2411" s="120"/>
      <c r="C2411" s="120"/>
      <c r="D2411" s="120"/>
      <c r="E2411" s="120"/>
      <c r="F2411" s="120"/>
      <c r="G2411" s="120"/>
      <c r="H2411" s="120"/>
      <c r="I2411" s="120"/>
      <c r="J2411" s="120"/>
      <c r="K2411" s="120"/>
      <c r="L2411" s="120"/>
      <c r="M2411" s="120"/>
    </row>
    <row r="2412" spans="2:13">
      <c r="B2412" s="120"/>
      <c r="C2412" s="120"/>
      <c r="D2412" s="120"/>
      <c r="E2412" s="120"/>
      <c r="F2412" s="120"/>
      <c r="G2412" s="120"/>
      <c r="H2412" s="120"/>
      <c r="I2412" s="120"/>
      <c r="J2412" s="120"/>
      <c r="K2412" s="120"/>
      <c r="L2412" s="120"/>
      <c r="M2412" s="120"/>
    </row>
    <row r="2413" spans="2:13">
      <c r="B2413" s="120"/>
      <c r="C2413" s="120"/>
      <c r="D2413" s="120"/>
      <c r="E2413" s="120"/>
      <c r="F2413" s="120"/>
      <c r="G2413" s="120"/>
      <c r="H2413" s="120"/>
      <c r="I2413" s="120"/>
      <c r="J2413" s="120"/>
      <c r="K2413" s="120"/>
      <c r="L2413" s="120"/>
      <c r="M2413" s="120"/>
    </row>
    <row r="2414" spans="2:13">
      <c r="B2414" s="120"/>
      <c r="C2414" s="120"/>
      <c r="D2414" s="120"/>
      <c r="E2414" s="120"/>
      <c r="F2414" s="120"/>
      <c r="G2414" s="120"/>
      <c r="H2414" s="120"/>
      <c r="I2414" s="120"/>
      <c r="J2414" s="120"/>
      <c r="K2414" s="120"/>
      <c r="L2414" s="120"/>
      <c r="M2414" s="120"/>
    </row>
    <row r="2415" spans="2:13">
      <c r="B2415" s="120"/>
      <c r="C2415" s="120"/>
      <c r="D2415" s="120"/>
      <c r="E2415" s="120"/>
      <c r="F2415" s="120"/>
      <c r="G2415" s="120"/>
      <c r="H2415" s="120"/>
      <c r="I2415" s="120"/>
      <c r="J2415" s="120"/>
      <c r="K2415" s="120"/>
      <c r="L2415" s="120"/>
      <c r="M2415" s="120"/>
    </row>
    <row r="2416" spans="2:13">
      <c r="B2416" s="120"/>
      <c r="C2416" s="120"/>
      <c r="D2416" s="120"/>
      <c r="E2416" s="120"/>
      <c r="F2416" s="120"/>
      <c r="G2416" s="120"/>
      <c r="H2416" s="120"/>
      <c r="I2416" s="120"/>
      <c r="J2416" s="120"/>
      <c r="K2416" s="120"/>
      <c r="L2416" s="120"/>
      <c r="M2416" s="120"/>
    </row>
    <row r="2417" spans="2:13">
      <c r="B2417" s="120"/>
      <c r="C2417" s="120"/>
      <c r="D2417" s="120"/>
      <c r="E2417" s="120"/>
      <c r="F2417" s="120"/>
      <c r="G2417" s="120"/>
      <c r="H2417" s="120"/>
      <c r="I2417" s="120"/>
      <c r="J2417" s="120"/>
      <c r="K2417" s="120"/>
      <c r="L2417" s="120"/>
      <c r="M2417" s="120"/>
    </row>
    <row r="2418" spans="2:13">
      <c r="B2418" s="120"/>
      <c r="C2418" s="120"/>
      <c r="D2418" s="120"/>
      <c r="E2418" s="120"/>
      <c r="F2418" s="120"/>
      <c r="G2418" s="120"/>
      <c r="H2418" s="120"/>
      <c r="I2418" s="120"/>
      <c r="J2418" s="120"/>
      <c r="K2418" s="120"/>
      <c r="L2418" s="120"/>
      <c r="M2418" s="120"/>
    </row>
    <row r="2419" spans="2:13">
      <c r="B2419" s="120"/>
      <c r="C2419" s="120"/>
      <c r="D2419" s="120"/>
      <c r="E2419" s="120"/>
      <c r="F2419" s="120"/>
      <c r="G2419" s="120"/>
      <c r="H2419" s="120"/>
      <c r="I2419" s="120"/>
      <c r="J2419" s="120"/>
      <c r="K2419" s="120"/>
      <c r="L2419" s="120"/>
      <c r="M2419" s="120"/>
    </row>
    <row r="2420" spans="2:13">
      <c r="B2420" s="120"/>
      <c r="C2420" s="120"/>
      <c r="D2420" s="120"/>
      <c r="E2420" s="120"/>
      <c r="F2420" s="120"/>
      <c r="G2420" s="120"/>
      <c r="H2420" s="120"/>
      <c r="I2420" s="120"/>
      <c r="J2420" s="120"/>
      <c r="K2420" s="120"/>
      <c r="L2420" s="120"/>
      <c r="M2420" s="120"/>
    </row>
    <row r="2421" spans="2:13">
      <c r="B2421" s="120"/>
      <c r="C2421" s="120"/>
      <c r="D2421" s="120"/>
      <c r="E2421" s="120"/>
      <c r="F2421" s="120"/>
      <c r="G2421" s="120"/>
      <c r="H2421" s="120"/>
      <c r="I2421" s="120"/>
      <c r="J2421" s="120"/>
      <c r="K2421" s="120"/>
      <c r="L2421" s="120"/>
      <c r="M2421" s="120"/>
    </row>
    <row r="2422" spans="2:13">
      <c r="B2422" s="120"/>
      <c r="C2422" s="120"/>
      <c r="D2422" s="120"/>
      <c r="E2422" s="120"/>
      <c r="F2422" s="120"/>
      <c r="G2422" s="120"/>
      <c r="H2422" s="120"/>
      <c r="I2422" s="120"/>
      <c r="J2422" s="120"/>
      <c r="K2422" s="120"/>
      <c r="L2422" s="120"/>
      <c r="M2422" s="120"/>
    </row>
    <row r="2423" spans="2:13">
      <c r="B2423" s="120"/>
      <c r="C2423" s="120"/>
      <c r="D2423" s="120"/>
      <c r="E2423" s="120"/>
      <c r="F2423" s="120"/>
      <c r="G2423" s="120"/>
      <c r="H2423" s="120"/>
      <c r="I2423" s="120"/>
      <c r="J2423" s="120"/>
      <c r="K2423" s="120"/>
      <c r="L2423" s="120"/>
      <c r="M2423" s="120"/>
    </row>
    <row r="2424" spans="2:13">
      <c r="B2424" s="120"/>
      <c r="C2424" s="120"/>
      <c r="D2424" s="120"/>
      <c r="E2424" s="120"/>
      <c r="F2424" s="120"/>
      <c r="G2424" s="120"/>
      <c r="H2424" s="120"/>
      <c r="I2424" s="120"/>
      <c r="J2424" s="120"/>
      <c r="K2424" s="120"/>
      <c r="L2424" s="120"/>
      <c r="M2424" s="120"/>
    </row>
    <row r="2425" spans="2:13">
      <c r="B2425" s="120"/>
      <c r="C2425" s="120"/>
      <c r="D2425" s="120"/>
      <c r="E2425" s="120"/>
      <c r="F2425" s="120"/>
      <c r="G2425" s="120"/>
      <c r="H2425" s="120"/>
      <c r="I2425" s="120"/>
      <c r="J2425" s="120"/>
      <c r="K2425" s="120"/>
      <c r="L2425" s="120"/>
      <c r="M2425" s="120"/>
    </row>
    <row r="2426" spans="2:13">
      <c r="B2426" s="120"/>
      <c r="C2426" s="120"/>
      <c r="D2426" s="120"/>
      <c r="E2426" s="120"/>
      <c r="F2426" s="120"/>
      <c r="G2426" s="120"/>
      <c r="H2426" s="120"/>
      <c r="I2426" s="120"/>
      <c r="J2426" s="120"/>
      <c r="K2426" s="120"/>
      <c r="L2426" s="120"/>
      <c r="M2426" s="120"/>
    </row>
    <row r="2427" spans="2:13">
      <c r="B2427" s="120"/>
      <c r="C2427" s="120"/>
      <c r="D2427" s="120"/>
      <c r="E2427" s="120"/>
      <c r="F2427" s="120"/>
      <c r="G2427" s="120"/>
      <c r="H2427" s="120"/>
      <c r="I2427" s="120"/>
      <c r="J2427" s="120"/>
      <c r="K2427" s="120"/>
      <c r="L2427" s="120"/>
      <c r="M2427" s="120"/>
    </row>
    <row r="2428" spans="2:13">
      <c r="B2428" s="120"/>
      <c r="C2428" s="120"/>
      <c r="D2428" s="120"/>
      <c r="E2428" s="120"/>
      <c r="F2428" s="120"/>
      <c r="G2428" s="120"/>
      <c r="H2428" s="120"/>
      <c r="I2428" s="120"/>
      <c r="J2428" s="120"/>
      <c r="K2428" s="120"/>
      <c r="L2428" s="120"/>
      <c r="M2428" s="120"/>
    </row>
    <row r="2429" spans="2:13">
      <c r="B2429" s="120"/>
      <c r="C2429" s="120"/>
      <c r="D2429" s="120"/>
      <c r="E2429" s="120"/>
      <c r="F2429" s="120"/>
      <c r="G2429" s="120"/>
      <c r="H2429" s="120"/>
      <c r="I2429" s="120"/>
      <c r="J2429" s="120"/>
      <c r="K2429" s="120"/>
      <c r="L2429" s="120"/>
      <c r="M2429" s="120"/>
    </row>
    <row r="2430" spans="2:13">
      <c r="B2430" s="120"/>
      <c r="C2430" s="120"/>
      <c r="D2430" s="120"/>
      <c r="E2430" s="120"/>
      <c r="F2430" s="120"/>
      <c r="G2430" s="120"/>
      <c r="H2430" s="120"/>
      <c r="I2430" s="120"/>
      <c r="J2430" s="120"/>
      <c r="K2430" s="120"/>
      <c r="L2430" s="120"/>
      <c r="M2430" s="120"/>
    </row>
    <row r="2431" spans="2:13">
      <c r="B2431" s="120"/>
      <c r="C2431" s="120"/>
      <c r="D2431" s="120"/>
      <c r="E2431" s="120"/>
      <c r="F2431" s="120"/>
      <c r="G2431" s="120"/>
      <c r="H2431" s="120"/>
      <c r="I2431" s="120"/>
      <c r="J2431" s="120"/>
      <c r="K2431" s="120"/>
      <c r="L2431" s="120"/>
      <c r="M2431" s="120"/>
    </row>
    <row r="2432" spans="2:13">
      <c r="B2432" s="120"/>
      <c r="C2432" s="120"/>
      <c r="D2432" s="120"/>
      <c r="E2432" s="120"/>
      <c r="F2432" s="120"/>
      <c r="G2432" s="120"/>
      <c r="H2432" s="120"/>
      <c r="I2432" s="120"/>
      <c r="J2432" s="120"/>
      <c r="K2432" s="120"/>
      <c r="L2432" s="120"/>
      <c r="M2432" s="120"/>
    </row>
    <row r="2433" spans="2:13">
      <c r="B2433" s="120"/>
      <c r="C2433" s="120"/>
      <c r="D2433" s="120"/>
      <c r="E2433" s="120"/>
      <c r="F2433" s="120"/>
      <c r="G2433" s="120"/>
      <c r="H2433" s="120"/>
      <c r="I2433" s="120"/>
      <c r="J2433" s="120"/>
      <c r="K2433" s="120"/>
      <c r="L2433" s="120"/>
      <c r="M2433" s="120"/>
    </row>
    <row r="2434" spans="2:13">
      <c r="B2434" s="120"/>
      <c r="C2434" s="120"/>
      <c r="D2434" s="120"/>
      <c r="E2434" s="120"/>
      <c r="F2434" s="120"/>
      <c r="G2434" s="120"/>
      <c r="H2434" s="120"/>
      <c r="I2434" s="120"/>
      <c r="J2434" s="120"/>
      <c r="K2434" s="120"/>
      <c r="L2434" s="120"/>
      <c r="M2434" s="120"/>
    </row>
    <row r="2435" spans="2:13">
      <c r="B2435" s="120"/>
      <c r="C2435" s="120"/>
      <c r="D2435" s="120"/>
      <c r="E2435" s="120"/>
      <c r="F2435" s="120"/>
      <c r="G2435" s="120"/>
      <c r="H2435" s="120"/>
      <c r="I2435" s="120"/>
      <c r="J2435" s="120"/>
      <c r="K2435" s="120"/>
      <c r="L2435" s="120"/>
      <c r="M2435" s="120"/>
    </row>
    <row r="2436" spans="2:13">
      <c r="B2436" s="120"/>
      <c r="C2436" s="120"/>
      <c r="D2436" s="120"/>
      <c r="E2436" s="120"/>
      <c r="F2436" s="120"/>
      <c r="G2436" s="120"/>
      <c r="H2436" s="120"/>
      <c r="I2436" s="120"/>
      <c r="J2436" s="120"/>
      <c r="K2436" s="120"/>
      <c r="L2436" s="120"/>
      <c r="M2436" s="120"/>
    </row>
    <row r="2437" spans="2:13">
      <c r="B2437" s="120"/>
      <c r="C2437" s="120"/>
      <c r="D2437" s="120"/>
      <c r="E2437" s="120"/>
      <c r="F2437" s="120"/>
      <c r="G2437" s="120"/>
      <c r="H2437" s="120"/>
      <c r="I2437" s="120"/>
      <c r="J2437" s="120"/>
      <c r="K2437" s="120"/>
      <c r="L2437" s="120"/>
      <c r="M2437" s="120"/>
    </row>
    <row r="2438" spans="2:13">
      <c r="B2438" s="120"/>
      <c r="C2438" s="120"/>
      <c r="D2438" s="120"/>
      <c r="E2438" s="120"/>
      <c r="F2438" s="120"/>
      <c r="G2438" s="120"/>
      <c r="H2438" s="120"/>
      <c r="I2438" s="120"/>
      <c r="J2438" s="120"/>
      <c r="K2438" s="120"/>
      <c r="L2438" s="120"/>
      <c r="M2438" s="120"/>
    </row>
    <row r="2439" spans="2:13">
      <c r="B2439" s="120"/>
      <c r="C2439" s="120"/>
      <c r="D2439" s="120"/>
      <c r="E2439" s="120"/>
      <c r="F2439" s="120"/>
      <c r="G2439" s="120"/>
      <c r="H2439" s="120"/>
      <c r="I2439" s="120"/>
      <c r="J2439" s="120"/>
      <c r="K2439" s="120"/>
      <c r="L2439" s="120"/>
      <c r="M2439" s="120"/>
    </row>
    <row r="2440" spans="2:13">
      <c r="B2440" s="120"/>
      <c r="C2440" s="120"/>
      <c r="D2440" s="120"/>
      <c r="E2440" s="120"/>
      <c r="F2440" s="120"/>
      <c r="G2440" s="120"/>
      <c r="H2440" s="120"/>
      <c r="I2440" s="120"/>
      <c r="J2440" s="120"/>
      <c r="K2440" s="120"/>
      <c r="L2440" s="120"/>
      <c r="M2440" s="120"/>
    </row>
    <row r="2441" spans="2:13">
      <c r="B2441" s="120"/>
      <c r="C2441" s="120"/>
      <c r="D2441" s="120"/>
      <c r="E2441" s="120"/>
      <c r="F2441" s="120"/>
      <c r="G2441" s="120"/>
      <c r="H2441" s="120"/>
      <c r="I2441" s="120"/>
      <c r="J2441" s="120"/>
      <c r="K2441" s="120"/>
      <c r="L2441" s="120"/>
      <c r="M2441" s="120"/>
    </row>
    <row r="2442" spans="2:13">
      <c r="B2442" s="120"/>
      <c r="C2442" s="120"/>
      <c r="D2442" s="120"/>
      <c r="E2442" s="120"/>
      <c r="F2442" s="120"/>
      <c r="G2442" s="120"/>
      <c r="H2442" s="120"/>
      <c r="I2442" s="120"/>
      <c r="J2442" s="120"/>
      <c r="K2442" s="120"/>
      <c r="L2442" s="120"/>
      <c r="M2442" s="120"/>
    </row>
    <row r="2443" spans="2:13">
      <c r="B2443" s="120"/>
      <c r="C2443" s="120"/>
      <c r="D2443" s="120"/>
      <c r="E2443" s="120"/>
      <c r="F2443" s="120"/>
      <c r="G2443" s="120"/>
      <c r="H2443" s="120"/>
      <c r="I2443" s="120"/>
      <c r="J2443" s="120"/>
      <c r="K2443" s="120"/>
      <c r="L2443" s="120"/>
      <c r="M2443" s="120"/>
    </row>
    <row r="2444" spans="2:13">
      <c r="B2444" s="120"/>
      <c r="C2444" s="120"/>
      <c r="D2444" s="120"/>
      <c r="E2444" s="120"/>
      <c r="F2444" s="120"/>
      <c r="G2444" s="120"/>
      <c r="H2444" s="120"/>
      <c r="I2444" s="120"/>
      <c r="J2444" s="120"/>
      <c r="K2444" s="120"/>
      <c r="L2444" s="120"/>
      <c r="M2444" s="120"/>
    </row>
    <row r="2445" spans="2:13">
      <c r="B2445" s="120"/>
      <c r="C2445" s="120"/>
      <c r="D2445" s="120"/>
      <c r="E2445" s="120"/>
      <c r="F2445" s="120"/>
      <c r="G2445" s="120"/>
      <c r="H2445" s="120"/>
      <c r="I2445" s="120"/>
      <c r="J2445" s="120"/>
      <c r="K2445" s="120"/>
      <c r="L2445" s="120"/>
      <c r="M2445" s="120"/>
    </row>
    <row r="2446" spans="2:13">
      <c r="B2446" s="120"/>
      <c r="C2446" s="120"/>
      <c r="D2446" s="120"/>
      <c r="E2446" s="120"/>
      <c r="F2446" s="120"/>
      <c r="G2446" s="120"/>
      <c r="H2446" s="120"/>
      <c r="I2446" s="120"/>
      <c r="J2446" s="120"/>
      <c r="K2446" s="120"/>
      <c r="L2446" s="120"/>
      <c r="M2446" s="120"/>
    </row>
    <row r="2447" spans="2:13">
      <c r="B2447" s="120"/>
      <c r="C2447" s="120"/>
      <c r="D2447" s="120"/>
      <c r="E2447" s="120"/>
      <c r="F2447" s="120"/>
      <c r="G2447" s="120"/>
      <c r="H2447" s="120"/>
      <c r="I2447" s="120"/>
      <c r="J2447" s="120"/>
      <c r="K2447" s="120"/>
      <c r="L2447" s="120"/>
      <c r="M2447" s="120"/>
    </row>
    <row r="2448" spans="2:13">
      <c r="B2448" s="120"/>
      <c r="C2448" s="120"/>
      <c r="D2448" s="120"/>
      <c r="E2448" s="120"/>
      <c r="F2448" s="120"/>
      <c r="G2448" s="120"/>
      <c r="H2448" s="120"/>
      <c r="I2448" s="120"/>
      <c r="J2448" s="120"/>
      <c r="K2448" s="120"/>
      <c r="L2448" s="120"/>
      <c r="M2448" s="120"/>
    </row>
    <row r="2449" spans="2:13">
      <c r="B2449" s="120"/>
      <c r="C2449" s="120"/>
      <c r="D2449" s="120"/>
      <c r="E2449" s="120"/>
      <c r="F2449" s="120"/>
      <c r="G2449" s="120"/>
      <c r="H2449" s="120"/>
      <c r="I2449" s="120"/>
      <c r="J2449" s="120"/>
      <c r="K2449" s="120"/>
      <c r="L2449" s="120"/>
      <c r="M2449" s="120"/>
    </row>
    <row r="2450" spans="2:13">
      <c r="B2450" s="120"/>
      <c r="C2450" s="120"/>
      <c r="D2450" s="120"/>
      <c r="E2450" s="120"/>
      <c r="F2450" s="120"/>
      <c r="G2450" s="120"/>
      <c r="H2450" s="120"/>
      <c r="I2450" s="120"/>
      <c r="J2450" s="120"/>
      <c r="K2450" s="120"/>
      <c r="L2450" s="120"/>
      <c r="M2450" s="120"/>
    </row>
    <row r="2451" spans="2:13">
      <c r="B2451" s="120"/>
      <c r="C2451" s="120"/>
      <c r="D2451" s="120"/>
      <c r="E2451" s="120"/>
      <c r="F2451" s="120"/>
      <c r="G2451" s="120"/>
      <c r="H2451" s="120"/>
      <c r="I2451" s="120"/>
      <c r="J2451" s="120"/>
      <c r="K2451" s="120"/>
      <c r="L2451" s="120"/>
      <c r="M2451" s="120"/>
    </row>
    <row r="2452" spans="2:13">
      <c r="B2452" s="120"/>
      <c r="C2452" s="120"/>
      <c r="D2452" s="120"/>
      <c r="E2452" s="120"/>
      <c r="F2452" s="120"/>
      <c r="G2452" s="120"/>
      <c r="H2452" s="120"/>
      <c r="I2452" s="120"/>
      <c r="J2452" s="120"/>
      <c r="K2452" s="120"/>
      <c r="L2452" s="120"/>
      <c r="M2452" s="120"/>
    </row>
    <row r="2453" spans="2:13">
      <c r="B2453" s="120"/>
      <c r="C2453" s="120"/>
      <c r="D2453" s="120"/>
      <c r="E2453" s="120"/>
      <c r="F2453" s="120"/>
      <c r="G2453" s="120"/>
      <c r="H2453" s="120"/>
      <c r="I2453" s="120"/>
      <c r="J2453" s="120"/>
      <c r="K2453" s="120"/>
      <c r="L2453" s="120"/>
      <c r="M2453" s="120"/>
    </row>
    <row r="2454" spans="2:13">
      <c r="B2454" s="120"/>
      <c r="C2454" s="120"/>
      <c r="D2454" s="120"/>
      <c r="E2454" s="120"/>
      <c r="F2454" s="120"/>
      <c r="G2454" s="120"/>
      <c r="H2454" s="120"/>
      <c r="I2454" s="120"/>
      <c r="J2454" s="120"/>
      <c r="K2454" s="120"/>
      <c r="L2454" s="120"/>
      <c r="M2454" s="120"/>
    </row>
    <row r="2455" spans="2:13">
      <c r="B2455" s="120"/>
      <c r="C2455" s="120"/>
      <c r="D2455" s="120"/>
      <c r="E2455" s="120"/>
      <c r="F2455" s="120"/>
      <c r="G2455" s="120"/>
      <c r="H2455" s="120"/>
      <c r="I2455" s="120"/>
      <c r="J2455" s="120"/>
      <c r="K2455" s="120"/>
      <c r="L2455" s="120"/>
      <c r="M2455" s="120"/>
    </row>
    <row r="2456" spans="2:13">
      <c r="B2456" s="120"/>
      <c r="C2456" s="120"/>
      <c r="D2456" s="120"/>
      <c r="E2456" s="120"/>
      <c r="F2456" s="120"/>
      <c r="G2456" s="120"/>
      <c r="H2456" s="120"/>
      <c r="I2456" s="120"/>
      <c r="J2456" s="120"/>
      <c r="K2456" s="120"/>
      <c r="L2456" s="120"/>
      <c r="M2456" s="120"/>
    </row>
    <row r="2457" spans="2:13">
      <c r="B2457" s="120"/>
      <c r="C2457" s="120"/>
      <c r="D2457" s="120"/>
      <c r="E2457" s="120"/>
      <c r="F2457" s="120"/>
      <c r="G2457" s="120"/>
      <c r="H2457" s="120"/>
      <c r="I2457" s="120"/>
      <c r="J2457" s="120"/>
      <c r="K2457" s="120"/>
      <c r="L2457" s="120"/>
      <c r="M2457" s="120"/>
    </row>
    <row r="2458" spans="2:13">
      <c r="B2458" s="120"/>
      <c r="C2458" s="120"/>
      <c r="D2458" s="120"/>
      <c r="E2458" s="120"/>
      <c r="F2458" s="120"/>
      <c r="G2458" s="120"/>
      <c r="H2458" s="120"/>
      <c r="I2458" s="120"/>
      <c r="J2458" s="120"/>
      <c r="K2458" s="120"/>
      <c r="L2458" s="120"/>
      <c r="M2458" s="120"/>
    </row>
    <row r="2459" spans="2:13">
      <c r="B2459" s="120"/>
      <c r="C2459" s="120"/>
      <c r="D2459" s="120"/>
      <c r="E2459" s="120"/>
      <c r="F2459" s="120"/>
      <c r="G2459" s="120"/>
      <c r="H2459" s="120"/>
      <c r="I2459" s="120"/>
      <c r="J2459" s="120"/>
      <c r="K2459" s="120"/>
      <c r="L2459" s="120"/>
      <c r="M2459" s="120"/>
    </row>
    <row r="2460" spans="2:13">
      <c r="B2460" s="120"/>
      <c r="C2460" s="120"/>
      <c r="D2460" s="120"/>
      <c r="E2460" s="120"/>
      <c r="F2460" s="120"/>
      <c r="G2460" s="120"/>
      <c r="H2460" s="120"/>
      <c r="I2460" s="120"/>
      <c r="J2460" s="120"/>
      <c r="K2460" s="120"/>
      <c r="L2460" s="120"/>
      <c r="M2460" s="120"/>
    </row>
    <row r="2461" spans="2:13">
      <c r="B2461" s="120"/>
      <c r="C2461" s="120"/>
      <c r="D2461" s="120"/>
      <c r="E2461" s="120"/>
      <c r="F2461" s="120"/>
      <c r="G2461" s="120"/>
      <c r="H2461" s="120"/>
      <c r="I2461" s="120"/>
      <c r="J2461" s="120"/>
      <c r="K2461" s="120"/>
      <c r="L2461" s="120"/>
      <c r="M2461" s="120"/>
    </row>
    <row r="2462" spans="2:13">
      <c r="B2462" s="120"/>
      <c r="C2462" s="120"/>
      <c r="D2462" s="120"/>
      <c r="E2462" s="120"/>
      <c r="F2462" s="120"/>
      <c r="G2462" s="120"/>
      <c r="H2462" s="120"/>
      <c r="I2462" s="120"/>
      <c r="J2462" s="120"/>
      <c r="K2462" s="120"/>
      <c r="L2462" s="120"/>
      <c r="M2462" s="120"/>
    </row>
    <row r="2463" spans="2:13">
      <c r="B2463" s="120"/>
      <c r="C2463" s="120"/>
      <c r="D2463" s="120"/>
      <c r="E2463" s="120"/>
      <c r="F2463" s="120"/>
      <c r="G2463" s="120"/>
      <c r="H2463" s="120"/>
      <c r="I2463" s="120"/>
      <c r="J2463" s="120"/>
      <c r="K2463" s="120"/>
      <c r="L2463" s="120"/>
      <c r="M2463" s="120"/>
    </row>
    <row r="2464" spans="2:13">
      <c r="B2464" s="120"/>
      <c r="C2464" s="120"/>
      <c r="D2464" s="120"/>
      <c r="E2464" s="120"/>
      <c r="F2464" s="120"/>
      <c r="G2464" s="120"/>
      <c r="H2464" s="120"/>
      <c r="I2464" s="120"/>
      <c r="J2464" s="120"/>
      <c r="K2464" s="120"/>
      <c r="L2464" s="120"/>
      <c r="M2464" s="120"/>
    </row>
    <row r="2465" spans="2:13">
      <c r="B2465" s="120"/>
      <c r="C2465" s="120"/>
      <c r="D2465" s="120"/>
      <c r="E2465" s="120"/>
      <c r="F2465" s="120"/>
      <c r="G2465" s="120"/>
      <c r="H2465" s="120"/>
      <c r="I2465" s="120"/>
      <c r="J2465" s="120"/>
      <c r="K2465" s="120"/>
      <c r="L2465" s="120"/>
      <c r="M2465" s="120"/>
    </row>
    <row r="2466" spans="2:13">
      <c r="B2466" s="120"/>
      <c r="C2466" s="120"/>
      <c r="D2466" s="120"/>
      <c r="E2466" s="120"/>
      <c r="F2466" s="120"/>
      <c r="G2466" s="120"/>
      <c r="H2466" s="120"/>
      <c r="I2466" s="120"/>
      <c r="J2466" s="120"/>
      <c r="K2466" s="120"/>
      <c r="L2466" s="120"/>
      <c r="M2466" s="120"/>
    </row>
    <row r="2467" spans="2:13">
      <c r="B2467" s="120"/>
      <c r="C2467" s="120"/>
      <c r="D2467" s="120"/>
      <c r="E2467" s="120"/>
      <c r="F2467" s="120"/>
      <c r="G2467" s="120"/>
      <c r="H2467" s="120"/>
      <c r="I2467" s="120"/>
      <c r="J2467" s="120"/>
      <c r="K2467" s="120"/>
      <c r="L2467" s="120"/>
      <c r="M2467" s="120"/>
    </row>
    <row r="2468" spans="2:13">
      <c r="B2468" s="120"/>
      <c r="C2468" s="120"/>
      <c r="D2468" s="120"/>
      <c r="E2468" s="120"/>
      <c r="F2468" s="120"/>
      <c r="G2468" s="120"/>
      <c r="H2468" s="120"/>
      <c r="I2468" s="120"/>
      <c r="J2468" s="120"/>
      <c r="K2468" s="120"/>
      <c r="L2468" s="120"/>
      <c r="M2468" s="120"/>
    </row>
    <row r="2469" spans="2:13">
      <c r="B2469" s="120"/>
      <c r="C2469" s="120"/>
      <c r="D2469" s="120"/>
      <c r="E2469" s="120"/>
      <c r="F2469" s="120"/>
      <c r="G2469" s="120"/>
      <c r="H2469" s="120"/>
      <c r="I2469" s="120"/>
      <c r="J2469" s="120"/>
      <c r="K2469" s="120"/>
      <c r="L2469" s="120"/>
      <c r="M2469" s="120"/>
    </row>
    <row r="2470" spans="2:13">
      <c r="B2470" s="120"/>
      <c r="C2470" s="120"/>
      <c r="D2470" s="120"/>
      <c r="E2470" s="120"/>
      <c r="F2470" s="120"/>
      <c r="G2470" s="120"/>
      <c r="H2470" s="120"/>
      <c r="I2470" s="120"/>
      <c r="J2470" s="120"/>
      <c r="K2470" s="120"/>
      <c r="L2470" s="120"/>
      <c r="M2470" s="120"/>
    </row>
    <row r="2471" spans="2:13">
      <c r="B2471" s="120"/>
      <c r="C2471" s="120"/>
      <c r="D2471" s="120"/>
      <c r="E2471" s="120"/>
      <c r="F2471" s="120"/>
      <c r="G2471" s="120"/>
      <c r="H2471" s="120"/>
      <c r="I2471" s="120"/>
      <c r="J2471" s="120"/>
      <c r="K2471" s="120"/>
      <c r="L2471" s="120"/>
      <c r="M2471" s="120"/>
    </row>
    <row r="2472" spans="2:13">
      <c r="B2472" s="120"/>
      <c r="C2472" s="120"/>
      <c r="D2472" s="120"/>
      <c r="E2472" s="120"/>
      <c r="F2472" s="120"/>
      <c r="G2472" s="120"/>
      <c r="H2472" s="120"/>
      <c r="I2472" s="120"/>
      <c r="J2472" s="120"/>
      <c r="K2472" s="120"/>
      <c r="L2472" s="120"/>
      <c r="M2472" s="120"/>
    </row>
    <row r="2473" spans="2:13">
      <c r="B2473" s="120"/>
      <c r="C2473" s="120"/>
      <c r="D2473" s="120"/>
      <c r="E2473" s="120"/>
      <c r="F2473" s="120"/>
      <c r="G2473" s="120"/>
      <c r="H2473" s="120"/>
      <c r="I2473" s="120"/>
      <c r="J2473" s="120"/>
      <c r="K2473" s="120"/>
      <c r="L2473" s="120"/>
      <c r="M2473" s="120"/>
    </row>
    <row r="2474" spans="2:13">
      <c r="B2474" s="120"/>
      <c r="C2474" s="120"/>
      <c r="D2474" s="120"/>
      <c r="E2474" s="120"/>
      <c r="F2474" s="120"/>
      <c r="G2474" s="120"/>
      <c r="H2474" s="120"/>
      <c r="I2474" s="120"/>
      <c r="J2474" s="120"/>
      <c r="K2474" s="120"/>
      <c r="L2474" s="120"/>
      <c r="M2474" s="120"/>
    </row>
    <row r="2475" spans="2:13">
      <c r="B2475" s="120"/>
      <c r="C2475" s="120"/>
      <c r="D2475" s="120"/>
      <c r="E2475" s="120"/>
      <c r="F2475" s="120"/>
      <c r="G2475" s="120"/>
      <c r="H2475" s="120"/>
      <c r="I2475" s="120"/>
      <c r="J2475" s="120"/>
      <c r="K2475" s="120"/>
      <c r="L2475" s="120"/>
      <c r="M2475" s="120"/>
    </row>
    <row r="2476" spans="2:13">
      <c r="B2476" s="120"/>
      <c r="C2476" s="120"/>
      <c r="D2476" s="120"/>
      <c r="E2476" s="120"/>
      <c r="F2476" s="120"/>
      <c r="G2476" s="120"/>
      <c r="H2476" s="120"/>
      <c r="I2476" s="120"/>
      <c r="J2476" s="120"/>
      <c r="K2476" s="120"/>
      <c r="L2476" s="120"/>
      <c r="M2476" s="120"/>
    </row>
    <row r="2477" spans="2:13">
      <c r="B2477" s="120"/>
      <c r="C2477" s="120"/>
      <c r="D2477" s="120"/>
      <c r="E2477" s="120"/>
      <c r="F2477" s="120"/>
      <c r="G2477" s="120"/>
      <c r="H2477" s="120"/>
      <c r="I2477" s="120"/>
      <c r="J2477" s="120"/>
      <c r="K2477" s="120"/>
      <c r="L2477" s="120"/>
      <c r="M2477" s="120"/>
    </row>
    <row r="2478" spans="2:13">
      <c r="B2478" s="120"/>
      <c r="C2478" s="120"/>
      <c r="D2478" s="120"/>
      <c r="E2478" s="120"/>
      <c r="F2478" s="120"/>
      <c r="G2478" s="120"/>
      <c r="H2478" s="120"/>
      <c r="I2478" s="120"/>
      <c r="J2478" s="120"/>
      <c r="K2478" s="120"/>
      <c r="L2478" s="120"/>
      <c r="M2478" s="120"/>
    </row>
    <row r="2479" spans="2:13">
      <c r="B2479" s="120"/>
      <c r="C2479" s="120"/>
      <c r="D2479" s="120"/>
      <c r="E2479" s="120"/>
      <c r="F2479" s="120"/>
      <c r="G2479" s="120"/>
      <c r="H2479" s="120"/>
      <c r="I2479" s="120"/>
      <c r="J2479" s="120"/>
      <c r="K2479" s="120"/>
      <c r="L2479" s="120"/>
      <c r="M2479" s="120"/>
    </row>
    <row r="2480" spans="2:13">
      <c r="B2480" s="120"/>
      <c r="C2480" s="120"/>
      <c r="D2480" s="120"/>
      <c r="E2480" s="120"/>
      <c r="F2480" s="120"/>
      <c r="G2480" s="120"/>
      <c r="H2480" s="120"/>
      <c r="I2480" s="120"/>
      <c r="J2480" s="120"/>
      <c r="K2480" s="120"/>
      <c r="L2480" s="120"/>
      <c r="M2480" s="120"/>
    </row>
    <row r="2481" spans="2:13">
      <c r="B2481" s="120"/>
      <c r="C2481" s="120"/>
      <c r="D2481" s="120"/>
      <c r="E2481" s="120"/>
      <c r="F2481" s="120"/>
      <c r="G2481" s="120"/>
      <c r="H2481" s="120"/>
      <c r="I2481" s="120"/>
      <c r="J2481" s="120"/>
      <c r="K2481" s="120"/>
      <c r="L2481" s="120"/>
      <c r="M2481" s="120"/>
    </row>
    <row r="2482" spans="2:13">
      <c r="B2482" s="120"/>
      <c r="C2482" s="120"/>
      <c r="D2482" s="120"/>
      <c r="E2482" s="120"/>
      <c r="F2482" s="120"/>
      <c r="G2482" s="120"/>
      <c r="H2482" s="120"/>
      <c r="I2482" s="120"/>
      <c r="J2482" s="120"/>
      <c r="K2482" s="120"/>
      <c r="L2482" s="120"/>
      <c r="M2482" s="120"/>
    </row>
    <row r="2483" spans="2:13">
      <c r="B2483" s="120"/>
      <c r="C2483" s="120"/>
      <c r="D2483" s="120"/>
      <c r="E2483" s="120"/>
      <c r="F2483" s="120"/>
      <c r="G2483" s="120"/>
      <c r="H2483" s="120"/>
      <c r="I2483" s="120"/>
      <c r="J2483" s="120"/>
      <c r="K2483" s="120"/>
      <c r="L2483" s="120"/>
      <c r="M2483" s="120"/>
    </row>
    <row r="2484" spans="2:13">
      <c r="B2484" s="120"/>
      <c r="C2484" s="120"/>
      <c r="D2484" s="120"/>
      <c r="E2484" s="120"/>
      <c r="F2484" s="120"/>
      <c r="G2484" s="120"/>
      <c r="H2484" s="120"/>
      <c r="I2484" s="120"/>
      <c r="J2484" s="120"/>
      <c r="K2484" s="120"/>
      <c r="L2484" s="120"/>
      <c r="M2484" s="120"/>
    </row>
    <row r="2485" spans="2:13">
      <c r="B2485" s="120"/>
      <c r="C2485" s="120"/>
      <c r="D2485" s="120"/>
      <c r="E2485" s="120"/>
      <c r="F2485" s="120"/>
      <c r="G2485" s="120"/>
      <c r="H2485" s="120"/>
      <c r="I2485" s="120"/>
      <c r="J2485" s="120"/>
      <c r="K2485" s="120"/>
      <c r="L2485" s="120"/>
      <c r="M2485" s="120"/>
    </row>
    <row r="2486" spans="2:13">
      <c r="B2486" s="120"/>
      <c r="C2486" s="120"/>
      <c r="D2486" s="120"/>
      <c r="E2486" s="120"/>
      <c r="F2486" s="120"/>
      <c r="G2486" s="120"/>
      <c r="H2486" s="120"/>
      <c r="I2486" s="120"/>
      <c r="J2486" s="120"/>
      <c r="K2486" s="120"/>
      <c r="L2486" s="120"/>
      <c r="M2486" s="120"/>
    </row>
    <row r="2487" spans="2:13">
      <c r="B2487" s="120"/>
      <c r="C2487" s="120"/>
      <c r="D2487" s="120"/>
      <c r="E2487" s="120"/>
      <c r="F2487" s="120"/>
      <c r="G2487" s="120"/>
      <c r="H2487" s="120"/>
      <c r="I2487" s="120"/>
      <c r="J2487" s="120"/>
      <c r="K2487" s="120"/>
      <c r="L2487" s="120"/>
      <c r="M2487" s="120"/>
    </row>
    <row r="2488" spans="2:13">
      <c r="B2488" s="120"/>
      <c r="C2488" s="120"/>
      <c r="D2488" s="120"/>
      <c r="E2488" s="120"/>
      <c r="F2488" s="120"/>
      <c r="G2488" s="120"/>
      <c r="H2488" s="120"/>
      <c r="I2488" s="120"/>
      <c r="J2488" s="120"/>
      <c r="K2488" s="120"/>
      <c r="L2488" s="120"/>
      <c r="M2488" s="120"/>
    </row>
    <row r="2489" spans="2:13">
      <c r="B2489" s="120"/>
      <c r="C2489" s="120"/>
      <c r="D2489" s="120"/>
      <c r="E2489" s="120"/>
      <c r="F2489" s="120"/>
      <c r="G2489" s="120"/>
      <c r="H2489" s="120"/>
      <c r="I2489" s="120"/>
      <c r="J2489" s="120"/>
      <c r="K2489" s="120"/>
      <c r="L2489" s="120"/>
      <c r="M2489" s="120"/>
    </row>
    <row r="2490" spans="2:13">
      <c r="B2490" s="120"/>
      <c r="C2490" s="120"/>
      <c r="D2490" s="120"/>
      <c r="E2490" s="120"/>
      <c r="F2490" s="120"/>
      <c r="G2490" s="120"/>
      <c r="H2490" s="120"/>
      <c r="I2490" s="120"/>
      <c r="J2490" s="120"/>
      <c r="K2490" s="120"/>
      <c r="L2490" s="120"/>
      <c r="M2490" s="120"/>
    </row>
    <row r="2491" spans="2:13">
      <c r="B2491" s="120"/>
      <c r="C2491" s="120"/>
      <c r="D2491" s="120"/>
      <c r="E2491" s="120"/>
      <c r="F2491" s="120"/>
      <c r="G2491" s="120"/>
      <c r="H2491" s="120"/>
      <c r="I2491" s="120"/>
      <c r="J2491" s="120"/>
      <c r="K2491" s="120"/>
      <c r="L2491" s="120"/>
      <c r="M2491" s="120"/>
    </row>
    <row r="2492" spans="2:13">
      <c r="B2492" s="120"/>
      <c r="C2492" s="120"/>
      <c r="D2492" s="120"/>
      <c r="E2492" s="120"/>
      <c r="F2492" s="120"/>
      <c r="G2492" s="120"/>
      <c r="H2492" s="120"/>
      <c r="I2492" s="120"/>
      <c r="J2492" s="120"/>
      <c r="K2492" s="120"/>
      <c r="L2492" s="120"/>
      <c r="M2492" s="120"/>
    </row>
    <row r="2493" spans="2:13">
      <c r="B2493" s="120"/>
      <c r="C2493" s="120"/>
      <c r="D2493" s="120"/>
      <c r="E2493" s="120"/>
      <c r="F2493" s="120"/>
      <c r="G2493" s="120"/>
      <c r="H2493" s="120"/>
      <c r="I2493" s="120"/>
      <c r="J2493" s="120"/>
      <c r="K2493" s="120"/>
      <c r="L2493" s="120"/>
      <c r="M2493" s="120"/>
    </row>
    <row r="2494" spans="2:13">
      <c r="B2494" s="120"/>
      <c r="C2494" s="120"/>
      <c r="D2494" s="120"/>
      <c r="E2494" s="120"/>
      <c r="F2494" s="120"/>
      <c r="G2494" s="120"/>
      <c r="H2494" s="120"/>
      <c r="I2494" s="120"/>
      <c r="J2494" s="120"/>
      <c r="K2494" s="120"/>
      <c r="L2494" s="120"/>
      <c r="M2494" s="120"/>
    </row>
    <row r="2495" spans="2:13">
      <c r="B2495" s="120"/>
      <c r="C2495" s="120"/>
      <c r="D2495" s="120"/>
      <c r="E2495" s="120"/>
      <c r="F2495" s="120"/>
      <c r="G2495" s="120"/>
      <c r="H2495" s="120"/>
      <c r="I2495" s="120"/>
      <c r="J2495" s="120"/>
      <c r="K2495" s="120"/>
      <c r="L2495" s="120"/>
      <c r="M2495" s="120"/>
    </row>
    <row r="2496" spans="2:13">
      <c r="B2496" s="120"/>
      <c r="C2496" s="120"/>
      <c r="D2496" s="120"/>
      <c r="E2496" s="120"/>
      <c r="F2496" s="120"/>
      <c r="G2496" s="120"/>
      <c r="H2496" s="120"/>
      <c r="I2496" s="120"/>
      <c r="J2496" s="120"/>
      <c r="K2496" s="120"/>
      <c r="L2496" s="120"/>
      <c r="M2496" s="120"/>
    </row>
    <row r="2497" spans="2:13">
      <c r="B2497" s="120"/>
      <c r="C2497" s="120"/>
      <c r="D2497" s="120"/>
      <c r="E2497" s="120"/>
      <c r="F2497" s="120"/>
      <c r="G2497" s="120"/>
      <c r="H2497" s="120"/>
      <c r="I2497" s="120"/>
      <c r="J2497" s="120"/>
      <c r="K2497" s="120"/>
      <c r="L2497" s="120"/>
      <c r="M2497" s="120"/>
    </row>
    <row r="2498" spans="2:13">
      <c r="B2498" s="120"/>
      <c r="C2498" s="120"/>
      <c r="D2498" s="120"/>
      <c r="E2498" s="120"/>
      <c r="F2498" s="120"/>
      <c r="G2498" s="120"/>
      <c r="H2498" s="120"/>
      <c r="I2498" s="120"/>
      <c r="J2498" s="120"/>
      <c r="K2498" s="120"/>
      <c r="L2498" s="120"/>
      <c r="M2498" s="120"/>
    </row>
    <row r="2499" spans="2:13">
      <c r="B2499" s="120"/>
      <c r="C2499" s="120"/>
      <c r="D2499" s="120"/>
      <c r="E2499" s="120"/>
      <c r="F2499" s="120"/>
      <c r="G2499" s="120"/>
      <c r="H2499" s="120"/>
      <c r="I2499" s="120"/>
      <c r="J2499" s="120"/>
      <c r="K2499" s="120"/>
      <c r="L2499" s="120"/>
      <c r="M2499" s="120"/>
    </row>
    <row r="2500" spans="2:13">
      <c r="B2500" s="120"/>
      <c r="C2500" s="120"/>
      <c r="D2500" s="120"/>
      <c r="E2500" s="120"/>
      <c r="F2500" s="120"/>
      <c r="G2500" s="120"/>
      <c r="H2500" s="120"/>
      <c r="I2500" s="120"/>
      <c r="J2500" s="120"/>
      <c r="K2500" s="120"/>
      <c r="L2500" s="120"/>
      <c r="M2500" s="120"/>
    </row>
    <row r="2501" spans="2:13">
      <c r="B2501" s="120"/>
      <c r="C2501" s="120"/>
      <c r="D2501" s="120"/>
      <c r="E2501" s="120"/>
      <c r="F2501" s="120"/>
      <c r="G2501" s="120"/>
      <c r="H2501" s="120"/>
      <c r="I2501" s="120"/>
      <c r="J2501" s="120"/>
      <c r="K2501" s="120"/>
      <c r="L2501" s="120"/>
      <c r="M2501" s="120"/>
    </row>
    <row r="2502" spans="2:13">
      <c r="B2502" s="120"/>
      <c r="C2502" s="120"/>
      <c r="D2502" s="120"/>
      <c r="E2502" s="120"/>
      <c r="F2502" s="120"/>
      <c r="G2502" s="120"/>
      <c r="H2502" s="120"/>
      <c r="I2502" s="120"/>
      <c r="J2502" s="120"/>
      <c r="K2502" s="120"/>
      <c r="L2502" s="120"/>
      <c r="M2502" s="120"/>
    </row>
    <row r="2503" spans="2:13">
      <c r="B2503" s="120"/>
      <c r="C2503" s="120"/>
      <c r="D2503" s="120"/>
      <c r="E2503" s="120"/>
      <c r="F2503" s="120"/>
      <c r="G2503" s="120"/>
      <c r="H2503" s="120"/>
      <c r="I2503" s="120"/>
      <c r="J2503" s="120"/>
      <c r="K2503" s="120"/>
      <c r="L2503" s="120"/>
      <c r="M2503" s="120"/>
    </row>
    <row r="2504" spans="2:13">
      <c r="B2504" s="120"/>
      <c r="C2504" s="120"/>
      <c r="D2504" s="120"/>
      <c r="E2504" s="120"/>
      <c r="F2504" s="120"/>
      <c r="G2504" s="120"/>
      <c r="H2504" s="120"/>
      <c r="I2504" s="120"/>
      <c r="J2504" s="120"/>
      <c r="K2504" s="120"/>
      <c r="L2504" s="120"/>
      <c r="M2504" s="120"/>
    </row>
    <row r="2505" spans="2:13">
      <c r="B2505" s="120"/>
      <c r="C2505" s="120"/>
      <c r="D2505" s="120"/>
      <c r="E2505" s="120"/>
      <c r="F2505" s="120"/>
      <c r="G2505" s="120"/>
      <c r="H2505" s="120"/>
      <c r="I2505" s="120"/>
      <c r="J2505" s="120"/>
      <c r="K2505" s="120"/>
      <c r="L2505" s="120"/>
      <c r="M2505" s="120"/>
    </row>
    <row r="2506" spans="2:13">
      <c r="B2506" s="120"/>
      <c r="C2506" s="120"/>
      <c r="D2506" s="120"/>
      <c r="E2506" s="120"/>
      <c r="F2506" s="120"/>
      <c r="G2506" s="120"/>
      <c r="H2506" s="120"/>
      <c r="I2506" s="120"/>
      <c r="J2506" s="120"/>
      <c r="K2506" s="120"/>
      <c r="L2506" s="120"/>
      <c r="M2506" s="120"/>
    </row>
    <row r="2507" spans="2:13">
      <c r="B2507" s="120"/>
      <c r="C2507" s="120"/>
      <c r="D2507" s="120"/>
      <c r="E2507" s="120"/>
      <c r="F2507" s="120"/>
      <c r="G2507" s="120"/>
      <c r="H2507" s="120"/>
      <c r="I2507" s="120"/>
      <c r="J2507" s="120"/>
      <c r="K2507" s="120"/>
      <c r="L2507" s="120"/>
      <c r="M2507" s="120"/>
    </row>
    <row r="2508" spans="2:13">
      <c r="B2508" s="120"/>
      <c r="C2508" s="120"/>
      <c r="D2508" s="120"/>
      <c r="E2508" s="120"/>
      <c r="F2508" s="120"/>
      <c r="G2508" s="120"/>
      <c r="H2508" s="120"/>
      <c r="I2508" s="120"/>
      <c r="J2508" s="120"/>
      <c r="K2508" s="120"/>
      <c r="L2508" s="120"/>
      <c r="M2508" s="120"/>
    </row>
    <row r="2509" spans="2:13">
      <c r="B2509" s="120"/>
      <c r="C2509" s="120"/>
      <c r="D2509" s="120"/>
      <c r="E2509" s="120"/>
      <c r="F2509" s="120"/>
      <c r="G2509" s="120"/>
      <c r="H2509" s="120"/>
      <c r="I2509" s="120"/>
      <c r="J2509" s="120"/>
      <c r="K2509" s="120"/>
      <c r="L2509" s="120"/>
      <c r="M2509" s="120"/>
    </row>
    <row r="2510" spans="2:13">
      <c r="B2510" s="120"/>
      <c r="C2510" s="120"/>
      <c r="D2510" s="120"/>
      <c r="E2510" s="120"/>
      <c r="F2510" s="120"/>
      <c r="G2510" s="120"/>
      <c r="H2510" s="120"/>
      <c r="I2510" s="120"/>
      <c r="J2510" s="120"/>
      <c r="K2510" s="120"/>
      <c r="L2510" s="120"/>
      <c r="M2510" s="120"/>
    </row>
    <row r="2511" spans="2:13">
      <c r="B2511" s="120"/>
      <c r="C2511" s="120"/>
      <c r="D2511" s="120"/>
      <c r="E2511" s="120"/>
      <c r="F2511" s="120"/>
      <c r="G2511" s="120"/>
      <c r="H2511" s="120"/>
      <c r="I2511" s="120"/>
      <c r="J2511" s="120"/>
      <c r="K2511" s="120"/>
      <c r="L2511" s="120"/>
      <c r="M2511" s="120"/>
    </row>
    <row r="2512" spans="2:13">
      <c r="B2512" s="120"/>
      <c r="C2512" s="120"/>
      <c r="D2512" s="120"/>
      <c r="E2512" s="120"/>
      <c r="F2512" s="120"/>
      <c r="G2512" s="120"/>
      <c r="H2512" s="120"/>
      <c r="I2512" s="120"/>
      <c r="J2512" s="120"/>
      <c r="K2512" s="120"/>
      <c r="L2512" s="120"/>
      <c r="M2512" s="120"/>
    </row>
    <row r="2513" spans="2:13">
      <c r="B2513" s="120"/>
      <c r="C2513" s="120"/>
      <c r="D2513" s="120"/>
      <c r="E2513" s="120"/>
      <c r="F2513" s="120"/>
      <c r="G2513" s="120"/>
      <c r="H2513" s="120"/>
      <c r="I2513" s="120"/>
      <c r="J2513" s="120"/>
      <c r="K2513" s="120"/>
      <c r="L2513" s="120"/>
      <c r="M2513" s="120"/>
    </row>
    <row r="2514" spans="2:13">
      <c r="B2514" s="120"/>
      <c r="C2514" s="120"/>
      <c r="D2514" s="120"/>
      <c r="E2514" s="120"/>
      <c r="F2514" s="120"/>
      <c r="G2514" s="120"/>
      <c r="H2514" s="120"/>
      <c r="I2514" s="120"/>
      <c r="J2514" s="120"/>
      <c r="K2514" s="120"/>
      <c r="L2514" s="120"/>
      <c r="M2514" s="120"/>
    </row>
    <row r="2515" spans="2:13">
      <c r="B2515" s="120"/>
      <c r="C2515" s="120"/>
      <c r="D2515" s="120"/>
      <c r="E2515" s="120"/>
      <c r="F2515" s="120"/>
      <c r="G2515" s="120"/>
      <c r="H2515" s="120"/>
      <c r="I2515" s="120"/>
      <c r="J2515" s="120"/>
      <c r="K2515" s="120"/>
      <c r="L2515" s="120"/>
      <c r="M2515" s="120"/>
    </row>
    <row r="2516" spans="2:13">
      <c r="B2516" s="120"/>
      <c r="C2516" s="120"/>
      <c r="D2516" s="120"/>
      <c r="E2516" s="120"/>
      <c r="F2516" s="120"/>
      <c r="G2516" s="120"/>
      <c r="H2516" s="120"/>
      <c r="I2516" s="120"/>
      <c r="J2516" s="120"/>
      <c r="K2516" s="120"/>
      <c r="L2516" s="120"/>
      <c r="M2516" s="120"/>
    </row>
    <row r="2517" spans="2:13">
      <c r="B2517" s="120"/>
      <c r="C2517" s="120"/>
      <c r="D2517" s="120"/>
      <c r="E2517" s="120"/>
      <c r="F2517" s="120"/>
      <c r="G2517" s="120"/>
      <c r="H2517" s="120"/>
      <c r="I2517" s="120"/>
      <c r="J2517" s="120"/>
      <c r="K2517" s="120"/>
      <c r="L2517" s="120"/>
      <c r="M2517" s="120"/>
    </row>
    <row r="2518" spans="2:13">
      <c r="B2518" s="120"/>
      <c r="C2518" s="120"/>
      <c r="D2518" s="120"/>
      <c r="E2518" s="120"/>
      <c r="F2518" s="120"/>
      <c r="G2518" s="120"/>
      <c r="H2518" s="120"/>
      <c r="I2518" s="120"/>
      <c r="J2518" s="120"/>
      <c r="K2518" s="120"/>
      <c r="L2518" s="120"/>
      <c r="M2518" s="120"/>
    </row>
    <row r="2519" spans="2:13">
      <c r="B2519" s="120"/>
      <c r="C2519" s="120"/>
      <c r="D2519" s="120"/>
      <c r="E2519" s="120"/>
      <c r="F2519" s="120"/>
      <c r="G2519" s="120"/>
      <c r="H2519" s="120"/>
      <c r="I2519" s="120"/>
      <c r="J2519" s="120"/>
      <c r="K2519" s="120"/>
      <c r="L2519" s="120"/>
      <c r="M2519" s="120"/>
    </row>
    <row r="2520" spans="2:13">
      <c r="B2520" s="120"/>
      <c r="C2520" s="120"/>
      <c r="D2520" s="120"/>
      <c r="E2520" s="120"/>
      <c r="F2520" s="120"/>
      <c r="G2520" s="120"/>
      <c r="H2520" s="120"/>
      <c r="I2520" s="120"/>
      <c r="J2520" s="120"/>
      <c r="K2520" s="120"/>
      <c r="L2520" s="120"/>
      <c r="M2520" s="120"/>
    </row>
    <row r="2521" spans="2:13">
      <c r="B2521" s="120"/>
      <c r="C2521" s="120"/>
      <c r="D2521" s="120"/>
      <c r="E2521" s="120"/>
      <c r="F2521" s="120"/>
      <c r="G2521" s="120"/>
      <c r="H2521" s="120"/>
      <c r="I2521" s="120"/>
      <c r="J2521" s="120"/>
      <c r="K2521" s="120"/>
      <c r="L2521" s="120"/>
      <c r="M2521" s="120"/>
    </row>
    <row r="2522" spans="2:13">
      <c r="B2522" s="120"/>
      <c r="C2522" s="120"/>
      <c r="D2522" s="120"/>
      <c r="E2522" s="120"/>
      <c r="F2522" s="120"/>
      <c r="G2522" s="120"/>
      <c r="H2522" s="120"/>
      <c r="I2522" s="120"/>
      <c r="J2522" s="120"/>
      <c r="K2522" s="120"/>
      <c r="L2522" s="120"/>
      <c r="M2522" s="120"/>
    </row>
    <row r="2523" spans="2:13">
      <c r="B2523" s="120"/>
      <c r="C2523" s="120"/>
      <c r="D2523" s="120"/>
      <c r="E2523" s="120"/>
      <c r="F2523" s="120"/>
      <c r="G2523" s="120"/>
      <c r="H2523" s="120"/>
      <c r="I2523" s="120"/>
      <c r="J2523" s="120"/>
      <c r="K2523" s="120"/>
      <c r="L2523" s="120"/>
      <c r="M2523" s="120"/>
    </row>
    <row r="2524" spans="2:13">
      <c r="B2524" s="120"/>
      <c r="C2524" s="120"/>
      <c r="D2524" s="120"/>
      <c r="E2524" s="120"/>
      <c r="F2524" s="120"/>
      <c r="G2524" s="120"/>
      <c r="H2524" s="120"/>
      <c r="I2524" s="120"/>
      <c r="J2524" s="120"/>
      <c r="K2524" s="120"/>
      <c r="L2524" s="120"/>
      <c r="M2524" s="120"/>
    </row>
    <row r="2525" spans="2:13">
      <c r="B2525" s="120"/>
      <c r="C2525" s="120"/>
      <c r="D2525" s="120"/>
      <c r="E2525" s="120"/>
      <c r="F2525" s="120"/>
      <c r="G2525" s="120"/>
      <c r="H2525" s="120"/>
      <c r="I2525" s="120"/>
      <c r="J2525" s="120"/>
      <c r="K2525" s="120"/>
      <c r="L2525" s="120"/>
      <c r="M2525" s="120"/>
    </row>
    <row r="2526" spans="2:13">
      <c r="B2526" s="120"/>
      <c r="C2526" s="120"/>
      <c r="D2526" s="120"/>
      <c r="E2526" s="120"/>
      <c r="F2526" s="120"/>
      <c r="G2526" s="120"/>
      <c r="H2526" s="120"/>
      <c r="I2526" s="120"/>
      <c r="J2526" s="120"/>
      <c r="K2526" s="120"/>
      <c r="L2526" s="120"/>
      <c r="M2526" s="120"/>
    </row>
    <row r="2527" spans="2:13">
      <c r="B2527" s="120"/>
      <c r="C2527" s="120"/>
      <c r="D2527" s="120"/>
      <c r="E2527" s="120"/>
      <c r="F2527" s="120"/>
      <c r="G2527" s="120"/>
      <c r="H2527" s="120"/>
      <c r="I2527" s="120"/>
      <c r="J2527" s="120"/>
      <c r="K2527" s="120"/>
      <c r="L2527" s="120"/>
      <c r="M2527" s="120"/>
    </row>
    <row r="2528" spans="2:13">
      <c r="B2528" s="120"/>
      <c r="C2528" s="120"/>
      <c r="D2528" s="120"/>
      <c r="E2528" s="120"/>
      <c r="F2528" s="120"/>
      <c r="G2528" s="120"/>
      <c r="H2528" s="120"/>
      <c r="I2528" s="120"/>
      <c r="J2528" s="120"/>
      <c r="K2528" s="120"/>
      <c r="L2528" s="120"/>
      <c r="M2528" s="120"/>
    </row>
    <row r="2529" spans="2:13">
      <c r="B2529" s="120"/>
      <c r="C2529" s="120"/>
      <c r="D2529" s="120"/>
      <c r="E2529" s="120"/>
      <c r="F2529" s="120"/>
      <c r="G2529" s="120"/>
      <c r="H2529" s="120"/>
      <c r="I2529" s="120"/>
      <c r="J2529" s="120"/>
      <c r="K2529" s="120"/>
      <c r="L2529" s="120"/>
      <c r="M2529" s="120"/>
    </row>
    <row r="2530" spans="2:13">
      <c r="B2530" s="120"/>
      <c r="C2530" s="120"/>
      <c r="D2530" s="120"/>
      <c r="E2530" s="120"/>
      <c r="F2530" s="120"/>
      <c r="G2530" s="120"/>
      <c r="H2530" s="120"/>
      <c r="I2530" s="120"/>
      <c r="J2530" s="120"/>
      <c r="K2530" s="120"/>
      <c r="L2530" s="120"/>
      <c r="M2530" s="120"/>
    </row>
    <row r="2531" spans="2:13">
      <c r="B2531" s="120"/>
      <c r="C2531" s="120"/>
      <c r="D2531" s="120"/>
      <c r="E2531" s="120"/>
      <c r="F2531" s="120"/>
      <c r="G2531" s="120"/>
      <c r="H2531" s="120"/>
      <c r="I2531" s="120"/>
      <c r="J2531" s="120"/>
      <c r="K2531" s="120"/>
      <c r="L2531" s="120"/>
      <c r="M2531" s="120"/>
    </row>
    <row r="2532" spans="2:13">
      <c r="B2532" s="120"/>
      <c r="C2532" s="120"/>
      <c r="D2532" s="120"/>
      <c r="E2532" s="120"/>
      <c r="F2532" s="120"/>
      <c r="G2532" s="120"/>
      <c r="H2532" s="120"/>
      <c r="I2532" s="120"/>
      <c r="J2532" s="120"/>
      <c r="K2532" s="120"/>
      <c r="L2532" s="120"/>
      <c r="M2532" s="120"/>
    </row>
    <row r="2533" spans="2:13">
      <c r="B2533" s="120"/>
      <c r="C2533" s="120"/>
      <c r="D2533" s="120"/>
      <c r="E2533" s="120"/>
      <c r="F2533" s="120"/>
      <c r="G2533" s="120"/>
      <c r="H2533" s="120"/>
      <c r="I2533" s="120"/>
      <c r="J2533" s="120"/>
      <c r="K2533" s="120"/>
      <c r="L2533" s="120"/>
      <c r="M2533" s="120"/>
    </row>
    <row r="2534" spans="2:13">
      <c r="B2534" s="120"/>
      <c r="C2534" s="120"/>
      <c r="D2534" s="120"/>
      <c r="E2534" s="120"/>
      <c r="F2534" s="120"/>
      <c r="G2534" s="120"/>
      <c r="H2534" s="120"/>
      <c r="I2534" s="120"/>
      <c r="J2534" s="120"/>
      <c r="K2534" s="120"/>
      <c r="L2534" s="120"/>
      <c r="M2534" s="120"/>
    </row>
    <row r="2535" spans="2:13">
      <c r="B2535" s="120"/>
      <c r="C2535" s="120"/>
      <c r="D2535" s="120"/>
      <c r="E2535" s="120"/>
      <c r="F2535" s="120"/>
      <c r="G2535" s="120"/>
      <c r="H2535" s="120"/>
      <c r="I2535" s="120"/>
      <c r="J2535" s="120"/>
      <c r="K2535" s="120"/>
      <c r="L2535" s="120"/>
      <c r="M2535" s="120"/>
    </row>
    <row r="2536" spans="2:13">
      <c r="B2536" s="120"/>
      <c r="C2536" s="120"/>
      <c r="D2536" s="120"/>
      <c r="E2536" s="120"/>
      <c r="F2536" s="120"/>
      <c r="G2536" s="120"/>
      <c r="H2536" s="120"/>
      <c r="I2536" s="120"/>
      <c r="J2536" s="120"/>
      <c r="K2536" s="120"/>
      <c r="L2536" s="120"/>
      <c r="M2536" s="120"/>
    </row>
    <row r="2537" spans="2:13">
      <c r="B2537" s="120"/>
      <c r="C2537" s="120"/>
      <c r="D2537" s="120"/>
      <c r="E2537" s="120"/>
      <c r="F2537" s="120"/>
      <c r="G2537" s="120"/>
      <c r="H2537" s="120"/>
      <c r="I2537" s="120"/>
      <c r="J2537" s="120"/>
      <c r="K2537" s="120"/>
      <c r="L2537" s="120"/>
      <c r="M2537" s="120"/>
    </row>
    <row r="2538" spans="2:13">
      <c r="B2538" s="120"/>
      <c r="C2538" s="120"/>
      <c r="D2538" s="120"/>
      <c r="E2538" s="120"/>
      <c r="F2538" s="120"/>
      <c r="G2538" s="120"/>
      <c r="H2538" s="120"/>
      <c r="I2538" s="120"/>
      <c r="J2538" s="120"/>
      <c r="K2538" s="120"/>
      <c r="L2538" s="120"/>
      <c r="M2538" s="120"/>
    </row>
    <row r="2539" spans="2:13">
      <c r="B2539" s="120"/>
      <c r="C2539" s="120"/>
      <c r="D2539" s="120"/>
      <c r="E2539" s="120"/>
      <c r="F2539" s="120"/>
      <c r="G2539" s="120"/>
      <c r="H2539" s="120"/>
      <c r="I2539" s="120"/>
      <c r="J2539" s="120"/>
      <c r="K2539" s="120"/>
      <c r="L2539" s="120"/>
      <c r="M2539" s="120"/>
    </row>
    <row r="2540" spans="2:13">
      <c r="B2540" s="120"/>
      <c r="C2540" s="120"/>
      <c r="D2540" s="120"/>
      <c r="E2540" s="120"/>
      <c r="F2540" s="120"/>
      <c r="G2540" s="120"/>
      <c r="H2540" s="120"/>
      <c r="I2540" s="120"/>
      <c r="J2540" s="120"/>
      <c r="K2540" s="120"/>
      <c r="L2540" s="120"/>
      <c r="M2540" s="120"/>
    </row>
    <row r="2541" spans="2:13">
      <c r="B2541" s="120"/>
      <c r="C2541" s="120"/>
      <c r="D2541" s="120"/>
      <c r="E2541" s="120"/>
      <c r="F2541" s="120"/>
      <c r="G2541" s="120"/>
      <c r="H2541" s="120"/>
      <c r="I2541" s="120"/>
      <c r="J2541" s="120"/>
      <c r="K2541" s="120"/>
      <c r="L2541" s="120"/>
      <c r="M2541" s="120"/>
    </row>
    <row r="2542" spans="2:13">
      <c r="B2542" s="120"/>
      <c r="C2542" s="120"/>
      <c r="D2542" s="120"/>
      <c r="E2542" s="120"/>
      <c r="F2542" s="120"/>
      <c r="G2542" s="120"/>
      <c r="H2542" s="120"/>
      <c r="I2542" s="120"/>
      <c r="J2542" s="120"/>
      <c r="K2542" s="120"/>
      <c r="L2542" s="120"/>
      <c r="M2542" s="120"/>
    </row>
    <row r="2543" spans="2:13">
      <c r="B2543" s="120"/>
      <c r="C2543" s="120"/>
      <c r="D2543" s="120"/>
      <c r="E2543" s="120"/>
      <c r="F2543" s="120"/>
      <c r="G2543" s="120"/>
      <c r="H2543" s="120"/>
      <c r="I2543" s="120"/>
      <c r="J2543" s="120"/>
      <c r="K2543" s="120"/>
      <c r="L2543" s="120"/>
      <c r="M2543" s="120"/>
    </row>
    <row r="2544" spans="2:13">
      <c r="B2544" s="120"/>
      <c r="C2544" s="120"/>
      <c r="D2544" s="120"/>
      <c r="E2544" s="120"/>
      <c r="F2544" s="120"/>
      <c r="G2544" s="120"/>
      <c r="H2544" s="120"/>
      <c r="I2544" s="120"/>
      <c r="J2544" s="120"/>
      <c r="K2544" s="120"/>
      <c r="L2544" s="120"/>
      <c r="M2544" s="120"/>
    </row>
    <row r="2545" spans="2:13">
      <c r="B2545" s="120"/>
      <c r="C2545" s="120"/>
      <c r="D2545" s="120"/>
      <c r="E2545" s="120"/>
      <c r="F2545" s="120"/>
      <c r="G2545" s="120"/>
      <c r="H2545" s="120"/>
      <c r="I2545" s="120"/>
      <c r="J2545" s="120"/>
      <c r="K2545" s="120"/>
      <c r="L2545" s="120"/>
      <c r="M2545" s="120"/>
    </row>
    <row r="2546" spans="2:13">
      <c r="B2546" s="120"/>
      <c r="C2546" s="120"/>
      <c r="D2546" s="120"/>
      <c r="E2546" s="120"/>
      <c r="F2546" s="120"/>
      <c r="G2546" s="120"/>
      <c r="H2546" s="120"/>
      <c r="I2546" s="120"/>
      <c r="J2546" s="120"/>
      <c r="K2546" s="120"/>
      <c r="L2546" s="120"/>
      <c r="M2546" s="120"/>
    </row>
    <row r="2547" spans="2:13">
      <c r="B2547" s="120"/>
      <c r="C2547" s="120"/>
      <c r="D2547" s="120"/>
      <c r="E2547" s="120"/>
      <c r="F2547" s="120"/>
      <c r="G2547" s="120"/>
      <c r="H2547" s="120"/>
      <c r="I2547" s="120"/>
      <c r="J2547" s="120"/>
      <c r="K2547" s="120"/>
      <c r="L2547" s="120"/>
      <c r="M2547" s="120"/>
    </row>
    <row r="2548" spans="2:13">
      <c r="B2548" s="120"/>
      <c r="C2548" s="120"/>
      <c r="D2548" s="120"/>
      <c r="E2548" s="120"/>
      <c r="F2548" s="120"/>
      <c r="G2548" s="120"/>
      <c r="H2548" s="120"/>
      <c r="I2548" s="120"/>
      <c r="J2548" s="120"/>
      <c r="K2548" s="120"/>
      <c r="L2548" s="120"/>
      <c r="M2548" s="120"/>
    </row>
    <row r="2549" spans="2:13">
      <c r="B2549" s="120"/>
      <c r="C2549" s="120"/>
      <c r="D2549" s="120"/>
      <c r="E2549" s="120"/>
      <c r="F2549" s="120"/>
      <c r="G2549" s="120"/>
      <c r="H2549" s="120"/>
      <c r="I2549" s="120"/>
      <c r="J2549" s="120"/>
      <c r="K2549" s="120"/>
      <c r="L2549" s="120"/>
      <c r="M2549" s="120"/>
    </row>
    <row r="2550" spans="2:13">
      <c r="B2550" s="120"/>
      <c r="C2550" s="120"/>
      <c r="D2550" s="120"/>
      <c r="E2550" s="120"/>
      <c r="F2550" s="120"/>
      <c r="G2550" s="120"/>
      <c r="H2550" s="120"/>
      <c r="I2550" s="120"/>
      <c r="J2550" s="120"/>
      <c r="K2550" s="120"/>
      <c r="L2550" s="120"/>
      <c r="M2550" s="120"/>
    </row>
    <row r="2551" spans="2:13">
      <c r="B2551" s="120"/>
      <c r="C2551" s="120"/>
      <c r="D2551" s="120"/>
      <c r="E2551" s="120"/>
      <c r="F2551" s="120"/>
      <c r="G2551" s="120"/>
      <c r="H2551" s="120"/>
      <c r="I2551" s="120"/>
      <c r="J2551" s="120"/>
      <c r="K2551" s="120"/>
      <c r="L2551" s="120"/>
      <c r="M2551" s="120"/>
    </row>
    <row r="2552" spans="2:13">
      <c r="B2552" s="120"/>
      <c r="C2552" s="120"/>
      <c r="D2552" s="120"/>
      <c r="E2552" s="120"/>
      <c r="F2552" s="120"/>
      <c r="G2552" s="120"/>
      <c r="H2552" s="120"/>
      <c r="I2552" s="120"/>
      <c r="J2552" s="120"/>
      <c r="K2552" s="120"/>
      <c r="L2552" s="120"/>
      <c r="M2552" s="120"/>
    </row>
    <row r="2553" spans="2:13">
      <c r="B2553" s="120"/>
      <c r="C2553" s="120"/>
      <c r="D2553" s="120"/>
      <c r="E2553" s="120"/>
      <c r="F2553" s="120"/>
      <c r="G2553" s="120"/>
      <c r="H2553" s="120"/>
      <c r="I2553" s="120"/>
      <c r="J2553" s="120"/>
      <c r="K2553" s="120"/>
      <c r="L2553" s="120"/>
      <c r="M2553" s="120"/>
    </row>
    <row r="2554" spans="2:13">
      <c r="B2554" s="120"/>
      <c r="C2554" s="120"/>
      <c r="D2554" s="120"/>
      <c r="E2554" s="120"/>
      <c r="F2554" s="120"/>
      <c r="G2554" s="120"/>
      <c r="H2554" s="120"/>
      <c r="I2554" s="120"/>
      <c r="J2554" s="120"/>
      <c r="K2554" s="120"/>
      <c r="L2554" s="120"/>
      <c r="M2554" s="120"/>
    </row>
    <row r="2555" spans="2:13">
      <c r="B2555" s="120"/>
      <c r="C2555" s="120"/>
      <c r="D2555" s="120"/>
      <c r="E2555" s="120"/>
      <c r="F2555" s="120"/>
      <c r="G2555" s="120"/>
      <c r="H2555" s="120"/>
      <c r="I2555" s="120"/>
      <c r="J2555" s="120"/>
      <c r="K2555" s="120"/>
      <c r="L2555" s="120"/>
      <c r="M2555" s="120"/>
    </row>
    <row r="2556" spans="2:13">
      <c r="B2556" s="120"/>
      <c r="C2556" s="120"/>
      <c r="D2556" s="120"/>
      <c r="E2556" s="120"/>
      <c r="F2556" s="120"/>
      <c r="G2556" s="120"/>
      <c r="H2556" s="120"/>
      <c r="I2556" s="120"/>
      <c r="J2556" s="120"/>
      <c r="K2556" s="120"/>
      <c r="L2556" s="120"/>
      <c r="M2556" s="120"/>
    </row>
    <row r="2557" spans="2:13">
      <c r="B2557" s="120"/>
      <c r="C2557" s="120"/>
      <c r="D2557" s="120"/>
      <c r="E2557" s="120"/>
      <c r="F2557" s="120"/>
      <c r="G2557" s="120"/>
      <c r="H2557" s="120"/>
      <c r="I2557" s="120"/>
      <c r="J2557" s="120"/>
      <c r="K2557" s="120"/>
      <c r="L2557" s="120"/>
      <c r="M2557" s="120"/>
    </row>
    <row r="2558" spans="2:13">
      <c r="B2558" s="120"/>
      <c r="C2558" s="120"/>
      <c r="D2558" s="120"/>
      <c r="E2558" s="120"/>
      <c r="F2558" s="120"/>
      <c r="G2558" s="120"/>
      <c r="H2558" s="120"/>
      <c r="I2558" s="120"/>
      <c r="J2558" s="120"/>
      <c r="K2558" s="120"/>
      <c r="L2558" s="120"/>
      <c r="M2558" s="120"/>
    </row>
    <row r="2559" spans="2:13">
      <c r="B2559" s="120"/>
      <c r="C2559" s="120"/>
      <c r="D2559" s="120"/>
      <c r="E2559" s="120"/>
      <c r="F2559" s="120"/>
      <c r="G2559" s="120"/>
      <c r="H2559" s="120"/>
      <c r="I2559" s="120"/>
      <c r="J2559" s="120"/>
      <c r="K2559" s="120"/>
      <c r="L2559" s="120"/>
      <c r="M2559" s="120"/>
    </row>
    <row r="2560" spans="2:13">
      <c r="B2560" s="120"/>
      <c r="C2560" s="120"/>
      <c r="D2560" s="120"/>
      <c r="E2560" s="120"/>
      <c r="F2560" s="120"/>
      <c r="G2560" s="120"/>
      <c r="H2560" s="120"/>
      <c r="I2560" s="120"/>
      <c r="J2560" s="120"/>
      <c r="K2560" s="120"/>
      <c r="L2560" s="120"/>
      <c r="M2560" s="120"/>
    </row>
    <row r="2561" spans="2:13">
      <c r="B2561" s="120"/>
      <c r="C2561" s="120"/>
      <c r="D2561" s="120"/>
      <c r="E2561" s="120"/>
      <c r="F2561" s="120"/>
      <c r="G2561" s="120"/>
      <c r="H2561" s="120"/>
      <c r="I2561" s="120"/>
      <c r="J2561" s="120"/>
      <c r="K2561" s="120"/>
      <c r="L2561" s="120"/>
      <c r="M2561" s="120"/>
    </row>
    <row r="2562" spans="2:13">
      <c r="B2562" s="120"/>
      <c r="C2562" s="120"/>
      <c r="D2562" s="120"/>
      <c r="E2562" s="120"/>
      <c r="F2562" s="120"/>
      <c r="G2562" s="120"/>
      <c r="H2562" s="120"/>
      <c r="I2562" s="120"/>
      <c r="J2562" s="120"/>
      <c r="K2562" s="120"/>
      <c r="L2562" s="120"/>
      <c r="M2562" s="120"/>
    </row>
    <row r="2563" spans="2:13">
      <c r="B2563" s="120"/>
      <c r="C2563" s="120"/>
      <c r="D2563" s="120"/>
      <c r="E2563" s="120"/>
      <c r="F2563" s="120"/>
      <c r="G2563" s="120"/>
      <c r="H2563" s="120"/>
      <c r="I2563" s="120"/>
      <c r="J2563" s="120"/>
      <c r="K2563" s="120"/>
      <c r="L2563" s="120"/>
      <c r="M2563" s="120"/>
    </row>
    <row r="2564" spans="2:13">
      <c r="B2564" s="120"/>
      <c r="C2564" s="120"/>
      <c r="D2564" s="120"/>
      <c r="E2564" s="120"/>
      <c r="F2564" s="120"/>
      <c r="G2564" s="120"/>
      <c r="H2564" s="120"/>
      <c r="I2564" s="120"/>
      <c r="J2564" s="120"/>
      <c r="K2564" s="120"/>
      <c r="L2564" s="120"/>
      <c r="M2564" s="120"/>
    </row>
    <row r="2565" spans="2:13">
      <c r="B2565" s="120"/>
      <c r="C2565" s="120"/>
      <c r="D2565" s="120"/>
      <c r="E2565" s="120"/>
      <c r="F2565" s="120"/>
      <c r="G2565" s="120"/>
      <c r="H2565" s="120"/>
      <c r="I2565" s="120"/>
      <c r="J2565" s="120"/>
      <c r="K2565" s="120"/>
      <c r="L2565" s="120"/>
      <c r="M2565" s="120"/>
    </row>
    <row r="2566" spans="2:13">
      <c r="B2566" s="120"/>
      <c r="C2566" s="120"/>
      <c r="D2566" s="120"/>
      <c r="E2566" s="120"/>
      <c r="F2566" s="120"/>
      <c r="G2566" s="120"/>
      <c r="H2566" s="120"/>
      <c r="I2566" s="120"/>
      <c r="J2566" s="120"/>
      <c r="K2566" s="120"/>
      <c r="L2566" s="120"/>
      <c r="M2566" s="120"/>
    </row>
    <row r="2567" spans="2:13">
      <c r="B2567" s="120"/>
      <c r="C2567" s="120"/>
      <c r="D2567" s="120"/>
      <c r="E2567" s="120"/>
      <c r="F2567" s="120"/>
      <c r="G2567" s="120"/>
      <c r="H2567" s="120"/>
      <c r="I2567" s="120"/>
      <c r="J2567" s="120"/>
      <c r="K2567" s="120"/>
      <c r="L2567" s="120"/>
      <c r="M2567" s="120"/>
    </row>
    <row r="2568" spans="2:13">
      <c r="B2568" s="120"/>
      <c r="C2568" s="120"/>
      <c r="D2568" s="120"/>
      <c r="E2568" s="120"/>
      <c r="F2568" s="120"/>
      <c r="G2568" s="120"/>
      <c r="H2568" s="120"/>
      <c r="I2568" s="120"/>
      <c r="J2568" s="120"/>
      <c r="K2568" s="120"/>
      <c r="L2568" s="120"/>
      <c r="M2568" s="120"/>
    </row>
    <row r="2569" spans="2:13">
      <c r="B2569" s="120"/>
      <c r="C2569" s="120"/>
      <c r="D2569" s="120"/>
      <c r="E2569" s="120"/>
      <c r="F2569" s="120"/>
      <c r="G2569" s="120"/>
      <c r="H2569" s="120"/>
      <c r="I2569" s="120"/>
      <c r="J2569" s="120"/>
      <c r="K2569" s="120"/>
      <c r="L2569" s="120"/>
      <c r="M2569" s="120"/>
    </row>
    <row r="2570" spans="2:13">
      <c r="B2570" s="120"/>
      <c r="C2570" s="120"/>
      <c r="D2570" s="120"/>
      <c r="E2570" s="120"/>
      <c r="F2570" s="120"/>
      <c r="G2570" s="120"/>
      <c r="H2570" s="120"/>
      <c r="I2570" s="120"/>
      <c r="J2570" s="120"/>
      <c r="K2570" s="120"/>
      <c r="L2570" s="120"/>
      <c r="M2570" s="120"/>
    </row>
    <row r="2571" spans="2:13">
      <c r="B2571" s="120"/>
      <c r="C2571" s="120"/>
      <c r="D2571" s="120"/>
      <c r="E2571" s="120"/>
      <c r="F2571" s="120"/>
      <c r="G2571" s="120"/>
      <c r="H2571" s="120"/>
      <c r="I2571" s="120"/>
      <c r="J2571" s="120"/>
      <c r="K2571" s="120"/>
      <c r="L2571" s="120"/>
      <c r="M2571" s="120"/>
    </row>
    <row r="2572" spans="2:13">
      <c r="B2572" s="120"/>
      <c r="C2572" s="120"/>
      <c r="D2572" s="120"/>
      <c r="E2572" s="120"/>
      <c r="F2572" s="120"/>
      <c r="G2572" s="120"/>
      <c r="H2572" s="120"/>
      <c r="I2572" s="120"/>
      <c r="J2572" s="120"/>
      <c r="K2572" s="120"/>
      <c r="L2572" s="120"/>
      <c r="M2572" s="120"/>
    </row>
    <row r="2573" spans="2:13">
      <c r="B2573" s="120"/>
      <c r="C2573" s="120"/>
      <c r="D2573" s="120"/>
      <c r="E2573" s="120"/>
      <c r="F2573" s="120"/>
      <c r="G2573" s="120"/>
      <c r="H2573" s="120"/>
      <c r="I2573" s="120"/>
      <c r="J2573" s="120"/>
      <c r="K2573" s="120"/>
      <c r="L2573" s="120"/>
      <c r="M2573" s="120"/>
    </row>
    <row r="2574" spans="2:13">
      <c r="B2574" s="120"/>
      <c r="C2574" s="120"/>
      <c r="D2574" s="120"/>
      <c r="E2574" s="120"/>
      <c r="F2574" s="120"/>
      <c r="G2574" s="120"/>
      <c r="H2574" s="120"/>
      <c r="I2574" s="120"/>
      <c r="J2574" s="120"/>
      <c r="K2574" s="120"/>
      <c r="L2574" s="120"/>
      <c r="M2574" s="120"/>
    </row>
    <row r="2575" spans="2:13">
      <c r="B2575" s="120"/>
      <c r="C2575" s="120"/>
      <c r="D2575" s="120"/>
      <c r="E2575" s="120"/>
      <c r="F2575" s="120"/>
      <c r="G2575" s="120"/>
      <c r="H2575" s="120"/>
      <c r="I2575" s="120"/>
      <c r="J2575" s="120"/>
      <c r="K2575" s="120"/>
      <c r="L2575" s="120"/>
      <c r="M2575" s="120"/>
    </row>
    <row r="2576" spans="2:13">
      <c r="B2576" s="120"/>
      <c r="C2576" s="120"/>
      <c r="D2576" s="120"/>
      <c r="E2576" s="120"/>
      <c r="F2576" s="120"/>
      <c r="G2576" s="120"/>
      <c r="H2576" s="120"/>
      <c r="I2576" s="120"/>
      <c r="J2576" s="120"/>
      <c r="K2576" s="120"/>
      <c r="L2576" s="120"/>
      <c r="M2576" s="120"/>
    </row>
    <row r="2577" spans="2:13">
      <c r="B2577" s="120"/>
      <c r="C2577" s="120"/>
      <c r="D2577" s="120"/>
      <c r="E2577" s="120"/>
      <c r="F2577" s="120"/>
      <c r="G2577" s="120"/>
      <c r="H2577" s="120"/>
      <c r="I2577" s="120"/>
      <c r="J2577" s="120"/>
      <c r="K2577" s="120"/>
      <c r="L2577" s="120"/>
      <c r="M2577" s="120"/>
    </row>
    <row r="2578" spans="2:13">
      <c r="B2578" s="120"/>
      <c r="C2578" s="120"/>
      <c r="D2578" s="120"/>
      <c r="E2578" s="120"/>
      <c r="F2578" s="120"/>
      <c r="G2578" s="120"/>
      <c r="H2578" s="120"/>
      <c r="I2578" s="120"/>
      <c r="J2578" s="120"/>
      <c r="K2578" s="120"/>
      <c r="L2578" s="120"/>
      <c r="M2578" s="120"/>
    </row>
    <row r="2579" spans="2:13">
      <c r="B2579" s="120"/>
      <c r="C2579" s="120"/>
      <c r="D2579" s="120"/>
      <c r="E2579" s="120"/>
      <c r="F2579" s="120"/>
      <c r="G2579" s="120"/>
      <c r="H2579" s="120"/>
      <c r="I2579" s="120"/>
      <c r="J2579" s="120"/>
      <c r="K2579" s="120"/>
      <c r="L2579" s="120"/>
      <c r="M2579" s="120"/>
    </row>
    <row r="2580" spans="2:13">
      <c r="B2580" s="120"/>
      <c r="C2580" s="120"/>
      <c r="D2580" s="120"/>
      <c r="E2580" s="120"/>
      <c r="F2580" s="120"/>
      <c r="G2580" s="120"/>
      <c r="H2580" s="120"/>
      <c r="I2580" s="120"/>
      <c r="J2580" s="120"/>
      <c r="K2580" s="120"/>
      <c r="L2580" s="120"/>
      <c r="M2580" s="120"/>
    </row>
    <row r="2581" spans="2:13">
      <c r="B2581" s="120"/>
      <c r="C2581" s="120"/>
      <c r="D2581" s="120"/>
      <c r="E2581" s="120"/>
      <c r="F2581" s="120"/>
      <c r="G2581" s="120"/>
      <c r="H2581" s="120"/>
      <c r="I2581" s="120"/>
      <c r="J2581" s="120"/>
      <c r="K2581" s="120"/>
      <c r="L2581" s="120"/>
      <c r="M2581" s="120"/>
    </row>
    <row r="2582" spans="2:13">
      <c r="B2582" s="120"/>
      <c r="C2582" s="120"/>
      <c r="D2582" s="120"/>
      <c r="E2582" s="120"/>
      <c r="F2582" s="120"/>
      <c r="G2582" s="120"/>
      <c r="H2582" s="120"/>
      <c r="I2582" s="120"/>
      <c r="J2582" s="120"/>
      <c r="K2582" s="120"/>
      <c r="L2582" s="120"/>
      <c r="M2582" s="120"/>
    </row>
    <row r="2583" spans="2:13">
      <c r="B2583" s="120"/>
      <c r="C2583" s="120"/>
      <c r="D2583" s="120"/>
      <c r="E2583" s="120"/>
      <c r="F2583" s="120"/>
      <c r="G2583" s="120"/>
      <c r="H2583" s="120"/>
      <c r="I2583" s="120"/>
      <c r="J2583" s="120"/>
      <c r="K2583" s="120"/>
      <c r="L2583" s="120"/>
      <c r="M2583" s="120"/>
    </row>
    <row r="2584" spans="2:13">
      <c r="B2584" s="120"/>
      <c r="C2584" s="120"/>
      <c r="D2584" s="120"/>
      <c r="E2584" s="120"/>
      <c r="F2584" s="120"/>
      <c r="G2584" s="120"/>
      <c r="H2584" s="120"/>
      <c r="I2584" s="120"/>
      <c r="J2584" s="120"/>
      <c r="K2584" s="120"/>
      <c r="L2584" s="120"/>
      <c r="M2584" s="120"/>
    </row>
    <row r="2585" spans="2:13">
      <c r="B2585" s="120"/>
      <c r="C2585" s="120"/>
      <c r="D2585" s="120"/>
      <c r="E2585" s="120"/>
      <c r="F2585" s="120"/>
      <c r="G2585" s="120"/>
      <c r="H2585" s="120"/>
      <c r="I2585" s="120"/>
      <c r="J2585" s="120"/>
      <c r="K2585" s="120"/>
      <c r="L2585" s="120"/>
      <c r="M2585" s="120"/>
    </row>
    <row r="2586" spans="2:13">
      <c r="B2586" s="120"/>
      <c r="C2586" s="120"/>
      <c r="D2586" s="120"/>
      <c r="E2586" s="120"/>
      <c r="F2586" s="120"/>
      <c r="G2586" s="120"/>
      <c r="H2586" s="120"/>
      <c r="I2586" s="120"/>
      <c r="J2586" s="120"/>
      <c r="K2586" s="120"/>
      <c r="L2586" s="120"/>
      <c r="M2586" s="120"/>
    </row>
    <row r="2587" spans="2:13">
      <c r="B2587" s="120"/>
      <c r="C2587" s="120"/>
      <c r="D2587" s="120"/>
      <c r="E2587" s="120"/>
      <c r="F2587" s="120"/>
      <c r="G2587" s="120"/>
      <c r="H2587" s="120"/>
      <c r="I2587" s="120"/>
      <c r="J2587" s="120"/>
      <c r="K2587" s="120"/>
      <c r="L2587" s="120"/>
      <c r="M2587" s="120"/>
    </row>
    <row r="2588" spans="2:13">
      <c r="B2588" s="120"/>
      <c r="C2588" s="120"/>
      <c r="D2588" s="120"/>
      <c r="E2588" s="120"/>
      <c r="F2588" s="120"/>
      <c r="G2588" s="120"/>
      <c r="H2588" s="120"/>
      <c r="I2588" s="120"/>
      <c r="J2588" s="120"/>
      <c r="K2588" s="120"/>
      <c r="L2588" s="120"/>
      <c r="M2588" s="120"/>
    </row>
    <row r="2589" spans="2:13">
      <c r="B2589" s="120"/>
      <c r="C2589" s="120"/>
      <c r="D2589" s="120"/>
      <c r="E2589" s="120"/>
      <c r="F2589" s="120"/>
      <c r="G2589" s="120"/>
      <c r="H2589" s="120"/>
      <c r="I2589" s="120"/>
      <c r="J2589" s="120"/>
      <c r="K2589" s="120"/>
      <c r="L2589" s="120"/>
      <c r="M2589" s="120"/>
    </row>
    <row r="2590" spans="2:13">
      <c r="B2590" s="120"/>
      <c r="C2590" s="120"/>
      <c r="D2590" s="120"/>
      <c r="E2590" s="120"/>
      <c r="F2590" s="120"/>
      <c r="G2590" s="120"/>
      <c r="H2590" s="120"/>
      <c r="I2590" s="120"/>
      <c r="J2590" s="120"/>
      <c r="K2590" s="120"/>
      <c r="L2590" s="120"/>
      <c r="M2590" s="120"/>
    </row>
    <row r="2591" spans="2:13">
      <c r="B2591" s="120"/>
      <c r="C2591" s="120"/>
      <c r="D2591" s="120"/>
      <c r="E2591" s="120"/>
      <c r="F2591" s="120"/>
      <c r="G2591" s="120"/>
      <c r="H2591" s="120"/>
      <c r="I2591" s="120"/>
      <c r="J2591" s="120"/>
      <c r="K2591" s="120"/>
      <c r="L2591" s="120"/>
      <c r="M2591" s="120"/>
    </row>
    <row r="2592" spans="2:13">
      <c r="B2592" s="120"/>
      <c r="C2592" s="120"/>
      <c r="D2592" s="120"/>
      <c r="E2592" s="120"/>
      <c r="F2592" s="120"/>
      <c r="G2592" s="120"/>
      <c r="H2592" s="120"/>
      <c r="I2592" s="120"/>
      <c r="J2592" s="120"/>
      <c r="K2592" s="120"/>
      <c r="L2592" s="120"/>
      <c r="M2592" s="120"/>
    </row>
    <row r="2593" spans="2:13">
      <c r="B2593" s="120"/>
      <c r="C2593" s="120"/>
      <c r="D2593" s="120"/>
      <c r="E2593" s="120"/>
      <c r="F2593" s="120"/>
      <c r="G2593" s="120"/>
      <c r="H2593" s="120"/>
      <c r="I2593" s="120"/>
      <c r="J2593" s="120"/>
      <c r="K2593" s="120"/>
      <c r="L2593" s="120"/>
      <c r="M2593" s="120"/>
    </row>
    <row r="2594" spans="2:13">
      <c r="B2594" s="120"/>
      <c r="C2594" s="120"/>
      <c r="D2594" s="120"/>
      <c r="E2594" s="120"/>
      <c r="F2594" s="120"/>
      <c r="G2594" s="120"/>
      <c r="H2594" s="120"/>
      <c r="I2594" s="120"/>
      <c r="J2594" s="120"/>
      <c r="K2594" s="120"/>
      <c r="L2594" s="120"/>
      <c r="M2594" s="120"/>
    </row>
    <row r="2595" spans="2:13">
      <c r="B2595" s="120"/>
      <c r="C2595" s="120"/>
      <c r="D2595" s="120"/>
      <c r="E2595" s="120"/>
      <c r="F2595" s="120"/>
      <c r="G2595" s="120"/>
      <c r="H2595" s="120"/>
      <c r="I2595" s="120"/>
      <c r="J2595" s="120"/>
      <c r="K2595" s="120"/>
      <c r="L2595" s="120"/>
      <c r="M2595" s="120"/>
    </row>
    <row r="2596" spans="2:13">
      <c r="B2596" s="120"/>
      <c r="C2596" s="120"/>
      <c r="D2596" s="120"/>
      <c r="E2596" s="120"/>
      <c r="F2596" s="120"/>
      <c r="G2596" s="120"/>
      <c r="H2596" s="120"/>
      <c r="I2596" s="120"/>
      <c r="J2596" s="120"/>
      <c r="K2596" s="120"/>
      <c r="L2596" s="120"/>
      <c r="M2596" s="120"/>
    </row>
    <row r="2597" spans="2:13">
      <c r="B2597" s="120"/>
      <c r="C2597" s="120"/>
      <c r="D2597" s="120"/>
      <c r="E2597" s="120"/>
      <c r="F2597" s="120"/>
      <c r="G2597" s="120"/>
      <c r="H2597" s="120"/>
      <c r="I2597" s="120"/>
      <c r="J2597" s="120"/>
      <c r="K2597" s="120"/>
      <c r="L2597" s="120"/>
      <c r="M2597" s="120"/>
    </row>
    <row r="2598" spans="2:13">
      <c r="B2598" s="120"/>
      <c r="C2598" s="120"/>
      <c r="D2598" s="120"/>
      <c r="E2598" s="120"/>
      <c r="F2598" s="120"/>
      <c r="G2598" s="120"/>
      <c r="H2598" s="120"/>
      <c r="I2598" s="120"/>
      <c r="J2598" s="120"/>
      <c r="K2598" s="120"/>
      <c r="L2598" s="120"/>
      <c r="M2598" s="120"/>
    </row>
    <row r="2599" spans="2:13">
      <c r="B2599" s="120"/>
      <c r="C2599" s="120"/>
      <c r="D2599" s="120"/>
      <c r="E2599" s="120"/>
      <c r="F2599" s="120"/>
      <c r="G2599" s="120"/>
      <c r="H2599" s="120"/>
      <c r="I2599" s="120"/>
      <c r="J2599" s="120"/>
      <c r="K2599" s="120"/>
      <c r="L2599" s="120"/>
      <c r="M2599" s="120"/>
    </row>
    <row r="2600" spans="2:13">
      <c r="B2600" s="120"/>
      <c r="C2600" s="120"/>
      <c r="D2600" s="120"/>
      <c r="E2600" s="120"/>
      <c r="F2600" s="120"/>
      <c r="G2600" s="120"/>
      <c r="H2600" s="120"/>
      <c r="I2600" s="120"/>
      <c r="J2600" s="120"/>
      <c r="K2600" s="120"/>
      <c r="L2600" s="120"/>
      <c r="M2600" s="120"/>
    </row>
    <row r="2601" spans="2:13">
      <c r="B2601" s="120"/>
      <c r="C2601" s="120"/>
      <c r="D2601" s="120"/>
      <c r="E2601" s="120"/>
      <c r="F2601" s="120"/>
      <c r="G2601" s="120"/>
      <c r="H2601" s="120"/>
      <c r="I2601" s="120"/>
      <c r="J2601" s="120"/>
      <c r="K2601" s="120"/>
      <c r="L2601" s="120"/>
      <c r="M2601" s="120"/>
    </row>
    <row r="2602" spans="2:13">
      <c r="B2602" s="120"/>
      <c r="C2602" s="120"/>
      <c r="D2602" s="120"/>
      <c r="E2602" s="120"/>
      <c r="F2602" s="120"/>
      <c r="G2602" s="120"/>
      <c r="H2602" s="120"/>
      <c r="I2602" s="120"/>
      <c r="J2602" s="120"/>
      <c r="K2602" s="120"/>
      <c r="L2602" s="120"/>
      <c r="M2602" s="120"/>
    </row>
    <row r="2603" spans="2:13">
      <c r="B2603" s="120"/>
      <c r="C2603" s="120"/>
      <c r="D2603" s="120"/>
      <c r="E2603" s="120"/>
      <c r="F2603" s="120"/>
      <c r="G2603" s="120"/>
      <c r="H2603" s="120"/>
      <c r="I2603" s="120"/>
      <c r="J2603" s="120"/>
      <c r="K2603" s="120"/>
      <c r="L2603" s="120"/>
      <c r="M2603" s="120"/>
    </row>
    <row r="2604" spans="2:13">
      <c r="B2604" s="120"/>
      <c r="C2604" s="120"/>
      <c r="D2604" s="120"/>
      <c r="E2604" s="120"/>
      <c r="F2604" s="120"/>
      <c r="G2604" s="120"/>
      <c r="H2604" s="120"/>
      <c r="I2604" s="120"/>
      <c r="J2604" s="120"/>
      <c r="K2604" s="120"/>
      <c r="L2604" s="120"/>
      <c r="M2604" s="120"/>
    </row>
    <row r="2605" spans="2:13">
      <c r="B2605" s="120"/>
      <c r="C2605" s="120"/>
      <c r="D2605" s="120"/>
      <c r="E2605" s="120"/>
      <c r="F2605" s="120"/>
      <c r="G2605" s="120"/>
      <c r="H2605" s="120"/>
      <c r="I2605" s="120"/>
      <c r="J2605" s="120"/>
      <c r="K2605" s="120"/>
      <c r="L2605" s="120"/>
      <c r="M2605" s="120"/>
    </row>
    <row r="2606" spans="2:13">
      <c r="B2606" s="120"/>
      <c r="C2606" s="120"/>
      <c r="D2606" s="120"/>
      <c r="E2606" s="120"/>
      <c r="F2606" s="120"/>
      <c r="G2606" s="120"/>
      <c r="H2606" s="120"/>
      <c r="I2606" s="120"/>
      <c r="J2606" s="120"/>
      <c r="K2606" s="120"/>
      <c r="L2606" s="120"/>
      <c r="M2606" s="120"/>
    </row>
    <row r="2607" spans="2:13">
      <c r="B2607" s="120"/>
      <c r="C2607" s="120"/>
      <c r="D2607" s="120"/>
      <c r="E2607" s="120"/>
      <c r="F2607" s="120"/>
      <c r="G2607" s="120"/>
      <c r="H2607" s="120"/>
      <c r="I2607" s="120"/>
      <c r="J2607" s="120"/>
      <c r="K2607" s="120"/>
      <c r="L2607" s="120"/>
      <c r="M2607" s="120"/>
    </row>
    <row r="2608" spans="2:13">
      <c r="B2608" s="120"/>
      <c r="C2608" s="120"/>
      <c r="D2608" s="120"/>
      <c r="E2608" s="120"/>
      <c r="F2608" s="120"/>
      <c r="G2608" s="120"/>
      <c r="H2608" s="120"/>
      <c r="I2608" s="120"/>
      <c r="J2608" s="120"/>
      <c r="K2608" s="120"/>
      <c r="L2608" s="120"/>
      <c r="M2608" s="120"/>
    </row>
    <row r="2609" spans="2:13">
      <c r="B2609" s="120"/>
      <c r="C2609" s="120"/>
      <c r="D2609" s="120"/>
      <c r="E2609" s="120"/>
      <c r="F2609" s="120"/>
      <c r="G2609" s="120"/>
      <c r="H2609" s="120"/>
      <c r="I2609" s="120"/>
      <c r="J2609" s="120"/>
      <c r="K2609" s="120"/>
      <c r="L2609" s="120"/>
      <c r="M2609" s="120"/>
    </row>
    <row r="2610" spans="2:13">
      <c r="B2610" s="120"/>
      <c r="C2610" s="120"/>
      <c r="D2610" s="120"/>
      <c r="E2610" s="120"/>
      <c r="F2610" s="120"/>
      <c r="G2610" s="120"/>
      <c r="H2610" s="120"/>
      <c r="I2610" s="120"/>
      <c r="J2610" s="120"/>
      <c r="K2610" s="120"/>
      <c r="L2610" s="120"/>
      <c r="M2610" s="120"/>
    </row>
    <row r="2611" spans="2:13">
      <c r="B2611" s="120"/>
      <c r="C2611" s="120"/>
      <c r="D2611" s="120"/>
      <c r="E2611" s="120"/>
      <c r="F2611" s="120"/>
      <c r="G2611" s="120"/>
      <c r="H2611" s="120"/>
      <c r="I2611" s="120"/>
      <c r="J2611" s="120"/>
      <c r="K2611" s="120"/>
      <c r="L2611" s="120"/>
      <c r="M2611" s="120"/>
    </row>
    <row r="2612" spans="2:13">
      <c r="B2612" s="120"/>
      <c r="C2612" s="120"/>
      <c r="D2612" s="120"/>
      <c r="E2612" s="120"/>
      <c r="F2612" s="120"/>
      <c r="G2612" s="120"/>
      <c r="H2612" s="120"/>
      <c r="I2612" s="120"/>
      <c r="J2612" s="120"/>
      <c r="K2612" s="120"/>
      <c r="L2612" s="120"/>
      <c r="M2612" s="120"/>
    </row>
    <row r="2613" spans="2:13">
      <c r="B2613" s="120"/>
      <c r="C2613" s="120"/>
      <c r="D2613" s="120"/>
      <c r="E2613" s="120"/>
      <c r="F2613" s="120"/>
      <c r="G2613" s="120"/>
      <c r="H2613" s="120"/>
      <c r="I2613" s="120"/>
      <c r="J2613" s="120"/>
      <c r="K2613" s="120"/>
      <c r="L2613" s="120"/>
      <c r="M2613" s="120"/>
    </row>
    <row r="2614" spans="2:13">
      <c r="B2614" s="120"/>
      <c r="C2614" s="120"/>
      <c r="D2614" s="120"/>
      <c r="E2614" s="120"/>
      <c r="F2614" s="120"/>
      <c r="G2614" s="120"/>
      <c r="H2614" s="120"/>
      <c r="I2614" s="120"/>
      <c r="J2614" s="120"/>
      <c r="K2614" s="120"/>
      <c r="L2614" s="120"/>
      <c r="M2614" s="120"/>
    </row>
    <row r="2615" spans="2:13">
      <c r="B2615" s="120"/>
      <c r="C2615" s="120"/>
      <c r="D2615" s="120"/>
      <c r="E2615" s="120"/>
      <c r="F2615" s="120"/>
      <c r="G2615" s="120"/>
      <c r="H2615" s="120"/>
      <c r="I2615" s="120"/>
      <c r="J2615" s="120"/>
      <c r="K2615" s="120"/>
      <c r="L2615" s="120"/>
      <c r="M2615" s="120"/>
    </row>
    <row r="2616" spans="2:13">
      <c r="B2616" s="120"/>
      <c r="C2616" s="120"/>
      <c r="D2616" s="120"/>
      <c r="E2616" s="120"/>
      <c r="F2616" s="120"/>
      <c r="G2616" s="120"/>
      <c r="H2616" s="120"/>
      <c r="I2616" s="120"/>
      <c r="J2616" s="120"/>
      <c r="K2616" s="120"/>
      <c r="L2616" s="120"/>
      <c r="M2616" s="120"/>
    </row>
    <row r="2617" spans="2:13">
      <c r="B2617" s="120"/>
      <c r="C2617" s="120"/>
      <c r="D2617" s="120"/>
      <c r="E2617" s="120"/>
      <c r="F2617" s="120"/>
      <c r="G2617" s="120"/>
      <c r="H2617" s="120"/>
      <c r="I2617" s="120"/>
      <c r="J2617" s="120"/>
      <c r="K2617" s="120"/>
      <c r="L2617" s="120"/>
      <c r="M2617" s="120"/>
    </row>
    <row r="2618" spans="2:13">
      <c r="B2618" s="120"/>
      <c r="C2618" s="120"/>
      <c r="D2618" s="120"/>
      <c r="E2618" s="120"/>
      <c r="F2618" s="120"/>
      <c r="G2618" s="120"/>
      <c r="H2618" s="120"/>
      <c r="I2618" s="120"/>
      <c r="J2618" s="120"/>
      <c r="K2618" s="120"/>
      <c r="L2618" s="120"/>
      <c r="M2618" s="120"/>
    </row>
    <row r="2619" spans="2:13">
      <c r="B2619" s="120"/>
      <c r="C2619" s="120"/>
      <c r="D2619" s="120"/>
      <c r="E2619" s="120"/>
      <c r="F2619" s="120"/>
      <c r="G2619" s="120"/>
      <c r="H2619" s="120"/>
      <c r="I2619" s="120"/>
      <c r="J2619" s="120"/>
      <c r="K2619" s="120"/>
      <c r="L2619" s="120"/>
      <c r="M2619" s="120"/>
    </row>
    <row r="2620" spans="2:13">
      <c r="B2620" s="120"/>
      <c r="C2620" s="120"/>
      <c r="D2620" s="120"/>
      <c r="E2620" s="120"/>
      <c r="F2620" s="120"/>
      <c r="G2620" s="120"/>
      <c r="H2620" s="120"/>
      <c r="I2620" s="120"/>
      <c r="J2620" s="120"/>
      <c r="K2620" s="120"/>
      <c r="L2620" s="120"/>
      <c r="M2620" s="120"/>
    </row>
    <row r="2621" spans="2:13">
      <c r="B2621" s="120"/>
      <c r="C2621" s="120"/>
      <c r="D2621" s="120"/>
      <c r="E2621" s="120"/>
      <c r="F2621" s="120"/>
      <c r="G2621" s="120"/>
      <c r="H2621" s="120"/>
      <c r="I2621" s="120"/>
      <c r="J2621" s="120"/>
      <c r="K2621" s="120"/>
      <c r="L2621" s="120"/>
      <c r="M2621" s="120"/>
    </row>
    <row r="2622" spans="2:13">
      <c r="B2622" s="120"/>
      <c r="C2622" s="120"/>
      <c r="D2622" s="120"/>
      <c r="E2622" s="120"/>
      <c r="F2622" s="120"/>
      <c r="G2622" s="120"/>
      <c r="H2622" s="120"/>
      <c r="I2622" s="120"/>
      <c r="J2622" s="120"/>
      <c r="K2622" s="120"/>
      <c r="L2622" s="120"/>
      <c r="M2622" s="120"/>
    </row>
    <row r="2623" spans="2:13">
      <c r="B2623" s="120"/>
      <c r="C2623" s="120"/>
      <c r="D2623" s="120"/>
      <c r="E2623" s="120"/>
      <c r="F2623" s="120"/>
      <c r="G2623" s="120"/>
      <c r="H2623" s="120"/>
      <c r="I2623" s="120"/>
      <c r="J2623" s="120"/>
      <c r="K2623" s="120"/>
      <c r="L2623" s="120"/>
      <c r="M2623" s="120"/>
    </row>
    <row r="2624" spans="2:13">
      <c r="B2624" s="120"/>
      <c r="C2624" s="120"/>
      <c r="D2624" s="120"/>
      <c r="E2624" s="120"/>
      <c r="F2624" s="120"/>
      <c r="G2624" s="120"/>
      <c r="H2624" s="120"/>
      <c r="I2624" s="120"/>
      <c r="J2624" s="120"/>
      <c r="K2624" s="120"/>
      <c r="L2624" s="120"/>
      <c r="M2624" s="120"/>
    </row>
    <row r="2625" spans="2:13">
      <c r="B2625" s="120"/>
      <c r="C2625" s="120"/>
      <c r="D2625" s="120"/>
      <c r="E2625" s="120"/>
      <c r="F2625" s="120"/>
      <c r="G2625" s="120"/>
      <c r="H2625" s="120"/>
      <c r="I2625" s="120"/>
      <c r="J2625" s="120"/>
      <c r="K2625" s="120"/>
      <c r="L2625" s="120"/>
      <c r="M2625" s="120"/>
    </row>
    <row r="2626" spans="2:13">
      <c r="B2626" s="120"/>
      <c r="C2626" s="120"/>
      <c r="D2626" s="120"/>
      <c r="E2626" s="120"/>
      <c r="F2626" s="120"/>
      <c r="G2626" s="120"/>
      <c r="H2626" s="120"/>
      <c r="I2626" s="120"/>
      <c r="J2626" s="120"/>
      <c r="K2626" s="120"/>
      <c r="L2626" s="120"/>
      <c r="M2626" s="120"/>
    </row>
    <row r="2627" spans="2:13">
      <c r="B2627" s="120"/>
      <c r="C2627" s="120"/>
      <c r="D2627" s="120"/>
      <c r="E2627" s="120"/>
      <c r="F2627" s="120"/>
      <c r="G2627" s="120"/>
      <c r="H2627" s="120"/>
      <c r="I2627" s="120"/>
      <c r="J2627" s="120"/>
      <c r="K2627" s="120"/>
      <c r="L2627" s="120"/>
      <c r="M2627" s="120"/>
    </row>
    <row r="2628" spans="2:13">
      <c r="B2628" s="120"/>
      <c r="C2628" s="120"/>
      <c r="D2628" s="120"/>
      <c r="E2628" s="120"/>
      <c r="F2628" s="120"/>
      <c r="G2628" s="120"/>
      <c r="H2628" s="120"/>
      <c r="I2628" s="120"/>
      <c r="J2628" s="120"/>
      <c r="K2628" s="120"/>
      <c r="L2628" s="120"/>
      <c r="M2628" s="120"/>
    </row>
    <row r="2629" spans="2:13">
      <c r="B2629" s="120"/>
      <c r="C2629" s="120"/>
      <c r="D2629" s="120"/>
      <c r="E2629" s="120"/>
      <c r="F2629" s="120"/>
      <c r="G2629" s="120"/>
      <c r="H2629" s="120"/>
      <c r="I2629" s="120"/>
      <c r="J2629" s="120"/>
      <c r="K2629" s="120"/>
      <c r="L2629" s="120"/>
      <c r="M2629" s="120"/>
    </row>
    <row r="2630" spans="2:13">
      <c r="B2630" s="120"/>
      <c r="C2630" s="120"/>
      <c r="D2630" s="120"/>
      <c r="E2630" s="120"/>
      <c r="F2630" s="120"/>
      <c r="G2630" s="120"/>
      <c r="H2630" s="120"/>
      <c r="I2630" s="120"/>
      <c r="J2630" s="120"/>
      <c r="K2630" s="120"/>
      <c r="L2630" s="120"/>
      <c r="M2630" s="120"/>
    </row>
    <row r="2631" spans="2:13">
      <c r="B2631" s="120"/>
      <c r="C2631" s="120"/>
      <c r="D2631" s="120"/>
      <c r="E2631" s="120"/>
      <c r="F2631" s="120"/>
      <c r="G2631" s="120"/>
      <c r="H2631" s="120"/>
      <c r="I2631" s="120"/>
      <c r="J2631" s="120"/>
      <c r="K2631" s="120"/>
      <c r="L2631" s="120"/>
      <c r="M2631" s="120"/>
    </row>
    <row r="2632" spans="2:13">
      <c r="B2632" s="120"/>
      <c r="C2632" s="120"/>
      <c r="D2632" s="120"/>
      <c r="E2632" s="120"/>
      <c r="F2632" s="120"/>
      <c r="G2632" s="120"/>
      <c r="H2632" s="120"/>
      <c r="I2632" s="120"/>
      <c r="J2632" s="120"/>
      <c r="K2632" s="120"/>
      <c r="L2632" s="120"/>
      <c r="M2632" s="120"/>
    </row>
    <row r="2633" spans="2:13">
      <c r="B2633" s="120"/>
      <c r="C2633" s="120"/>
      <c r="D2633" s="120"/>
      <c r="E2633" s="120"/>
      <c r="F2633" s="120"/>
      <c r="G2633" s="120"/>
      <c r="H2633" s="120"/>
      <c r="I2633" s="120"/>
      <c r="J2633" s="120"/>
      <c r="K2633" s="120"/>
      <c r="L2633" s="120"/>
      <c r="M2633" s="120"/>
    </row>
    <row r="2634" spans="2:13">
      <c r="B2634" s="120"/>
      <c r="C2634" s="120"/>
      <c r="D2634" s="120"/>
      <c r="E2634" s="120"/>
      <c r="F2634" s="120"/>
      <c r="G2634" s="120"/>
      <c r="H2634" s="120"/>
      <c r="I2634" s="120"/>
      <c r="J2634" s="120"/>
      <c r="K2634" s="120"/>
      <c r="L2634" s="120"/>
      <c r="M2634" s="120"/>
    </row>
    <row r="2635" spans="2:13">
      <c r="B2635" s="120"/>
      <c r="C2635" s="120"/>
      <c r="D2635" s="120"/>
      <c r="E2635" s="120"/>
      <c r="F2635" s="120"/>
      <c r="G2635" s="120"/>
      <c r="H2635" s="120"/>
      <c r="I2635" s="120"/>
      <c r="J2635" s="120"/>
      <c r="K2635" s="120"/>
      <c r="L2635" s="120"/>
      <c r="M2635" s="120"/>
    </row>
    <row r="2636" spans="2:13">
      <c r="B2636" s="120"/>
      <c r="C2636" s="120"/>
      <c r="D2636" s="120"/>
      <c r="E2636" s="120"/>
      <c r="F2636" s="120"/>
      <c r="G2636" s="120"/>
      <c r="H2636" s="120"/>
      <c r="I2636" s="120"/>
      <c r="J2636" s="120"/>
      <c r="K2636" s="120"/>
      <c r="L2636" s="120"/>
      <c r="M2636" s="120"/>
    </row>
    <row r="2637" spans="2:13">
      <c r="B2637" s="120"/>
      <c r="C2637" s="120"/>
      <c r="D2637" s="120"/>
      <c r="E2637" s="120"/>
      <c r="F2637" s="120"/>
      <c r="G2637" s="120"/>
      <c r="H2637" s="120"/>
      <c r="I2637" s="120"/>
      <c r="J2637" s="120"/>
      <c r="K2637" s="120"/>
      <c r="L2637" s="120"/>
      <c r="M2637" s="120"/>
    </row>
    <row r="2638" spans="2:13">
      <c r="B2638" s="120"/>
      <c r="C2638" s="120"/>
      <c r="D2638" s="120"/>
      <c r="E2638" s="120"/>
      <c r="F2638" s="120"/>
      <c r="G2638" s="120"/>
      <c r="H2638" s="120"/>
      <c r="I2638" s="120"/>
      <c r="J2638" s="120"/>
      <c r="K2638" s="120"/>
      <c r="L2638" s="120"/>
      <c r="M2638" s="120"/>
    </row>
    <row r="2639" spans="2:13">
      <c r="B2639" s="120"/>
      <c r="C2639" s="120"/>
      <c r="D2639" s="120"/>
      <c r="E2639" s="120"/>
      <c r="F2639" s="120"/>
      <c r="G2639" s="120"/>
      <c r="H2639" s="120"/>
      <c r="I2639" s="120"/>
      <c r="J2639" s="120"/>
      <c r="K2639" s="120"/>
      <c r="L2639" s="120"/>
      <c r="M2639" s="120"/>
    </row>
    <row r="2640" spans="2:13">
      <c r="B2640" s="120"/>
      <c r="C2640" s="120"/>
      <c r="D2640" s="120"/>
      <c r="E2640" s="120"/>
      <c r="F2640" s="120"/>
      <c r="G2640" s="120"/>
      <c r="H2640" s="120"/>
      <c r="I2640" s="120"/>
      <c r="J2640" s="120"/>
      <c r="K2640" s="120"/>
      <c r="L2640" s="120"/>
      <c r="M2640" s="120"/>
    </row>
    <row r="2641" spans="2:13">
      <c r="B2641" s="120"/>
      <c r="C2641" s="120"/>
      <c r="D2641" s="120"/>
      <c r="E2641" s="120"/>
      <c r="F2641" s="120"/>
      <c r="G2641" s="120"/>
      <c r="H2641" s="120"/>
      <c r="I2641" s="120"/>
      <c r="J2641" s="120"/>
      <c r="K2641" s="120"/>
      <c r="L2641" s="120"/>
      <c r="M2641" s="120"/>
    </row>
    <row r="2642" spans="2:13">
      <c r="B2642" s="120"/>
      <c r="C2642" s="120"/>
      <c r="D2642" s="120"/>
      <c r="E2642" s="120"/>
      <c r="F2642" s="120"/>
      <c r="G2642" s="120"/>
      <c r="H2642" s="120"/>
      <c r="I2642" s="120"/>
      <c r="J2642" s="120"/>
      <c r="K2642" s="120"/>
      <c r="L2642" s="120"/>
      <c r="M2642" s="120"/>
    </row>
    <row r="2643" spans="2:13">
      <c r="B2643" s="120"/>
      <c r="C2643" s="120"/>
      <c r="D2643" s="120"/>
      <c r="E2643" s="120"/>
      <c r="F2643" s="120"/>
      <c r="G2643" s="120"/>
      <c r="H2643" s="120"/>
      <c r="I2643" s="120"/>
      <c r="J2643" s="120"/>
      <c r="K2643" s="120"/>
      <c r="L2643" s="120"/>
      <c r="M2643" s="120"/>
    </row>
    <row r="2644" spans="2:13">
      <c r="B2644" s="120"/>
      <c r="C2644" s="120"/>
      <c r="D2644" s="120"/>
      <c r="E2644" s="120"/>
      <c r="F2644" s="120"/>
      <c r="G2644" s="120"/>
      <c r="H2644" s="120"/>
      <c r="I2644" s="120"/>
      <c r="J2644" s="120"/>
      <c r="K2644" s="120"/>
      <c r="L2644" s="120"/>
      <c r="M2644" s="120"/>
    </row>
    <row r="2645" spans="2:13">
      <c r="B2645" s="120"/>
      <c r="C2645" s="120"/>
      <c r="D2645" s="120"/>
      <c r="E2645" s="120"/>
      <c r="F2645" s="120"/>
      <c r="G2645" s="120"/>
      <c r="H2645" s="120"/>
      <c r="I2645" s="120"/>
      <c r="J2645" s="120"/>
      <c r="K2645" s="120"/>
      <c r="L2645" s="120"/>
      <c r="M2645" s="120"/>
    </row>
    <row r="2646" spans="2:13">
      <c r="B2646" s="120"/>
      <c r="C2646" s="120"/>
      <c r="D2646" s="120"/>
      <c r="E2646" s="120"/>
      <c r="F2646" s="120"/>
      <c r="G2646" s="120"/>
      <c r="H2646" s="120"/>
      <c r="I2646" s="120"/>
      <c r="J2646" s="120"/>
      <c r="K2646" s="120"/>
      <c r="L2646" s="120"/>
      <c r="M2646" s="120"/>
    </row>
    <row r="2647" spans="2:13">
      <c r="B2647" s="120"/>
      <c r="C2647" s="120"/>
      <c r="D2647" s="120"/>
      <c r="E2647" s="120"/>
      <c r="F2647" s="120"/>
      <c r="G2647" s="120"/>
      <c r="H2647" s="120"/>
      <c r="I2647" s="120"/>
      <c r="J2647" s="120"/>
      <c r="K2647" s="120"/>
      <c r="L2647" s="120"/>
      <c r="M2647" s="120"/>
    </row>
    <row r="2648" spans="2:13">
      <c r="B2648" s="120"/>
      <c r="C2648" s="120"/>
      <c r="D2648" s="120"/>
      <c r="E2648" s="120"/>
      <c r="F2648" s="120"/>
      <c r="G2648" s="120"/>
      <c r="H2648" s="120"/>
      <c r="I2648" s="120"/>
      <c r="J2648" s="120"/>
      <c r="K2648" s="120"/>
      <c r="L2648" s="120"/>
      <c r="M2648" s="120"/>
    </row>
    <row r="2649" spans="2:13">
      <c r="B2649" s="120"/>
      <c r="C2649" s="120"/>
      <c r="D2649" s="120"/>
      <c r="E2649" s="120"/>
      <c r="F2649" s="120"/>
      <c r="G2649" s="120"/>
      <c r="H2649" s="120"/>
      <c r="I2649" s="120"/>
      <c r="J2649" s="120"/>
      <c r="K2649" s="120"/>
      <c r="L2649" s="120"/>
      <c r="M2649" s="120"/>
    </row>
    <row r="2650" spans="2:13">
      <c r="B2650" s="120"/>
      <c r="C2650" s="120"/>
      <c r="D2650" s="120"/>
      <c r="E2650" s="120"/>
      <c r="F2650" s="120"/>
      <c r="G2650" s="120"/>
      <c r="H2650" s="120"/>
      <c r="I2650" s="120"/>
      <c r="J2650" s="120"/>
      <c r="K2650" s="120"/>
      <c r="L2650" s="120"/>
      <c r="M2650" s="120"/>
    </row>
    <row r="2651" spans="2:13">
      <c r="B2651" s="120"/>
      <c r="C2651" s="120"/>
      <c r="D2651" s="120"/>
      <c r="E2651" s="120"/>
      <c r="F2651" s="120"/>
      <c r="G2651" s="120"/>
      <c r="H2651" s="120"/>
      <c r="I2651" s="120"/>
      <c r="J2651" s="120"/>
      <c r="K2651" s="120"/>
      <c r="L2651" s="120"/>
      <c r="M2651" s="120"/>
    </row>
    <row r="2652" spans="2:13">
      <c r="B2652" s="120"/>
      <c r="C2652" s="120"/>
      <c r="D2652" s="120"/>
      <c r="E2652" s="120"/>
      <c r="F2652" s="120"/>
      <c r="G2652" s="120"/>
      <c r="H2652" s="120"/>
      <c r="I2652" s="120"/>
      <c r="J2652" s="120"/>
      <c r="K2652" s="120"/>
      <c r="L2652" s="120"/>
      <c r="M2652" s="120"/>
    </row>
    <row r="2653" spans="2:13">
      <c r="B2653" s="120"/>
      <c r="C2653" s="120"/>
      <c r="D2653" s="120"/>
      <c r="E2653" s="120"/>
      <c r="F2653" s="120"/>
      <c r="G2653" s="120"/>
      <c r="H2653" s="120"/>
      <c r="I2653" s="120"/>
      <c r="J2653" s="120"/>
      <c r="K2653" s="120"/>
      <c r="L2653" s="120"/>
      <c r="M2653" s="120"/>
    </row>
    <row r="2654" spans="2:13">
      <c r="B2654" s="120"/>
      <c r="C2654" s="120"/>
      <c r="D2654" s="120"/>
      <c r="E2654" s="120"/>
      <c r="F2654" s="120"/>
      <c r="G2654" s="120"/>
      <c r="H2654" s="120"/>
      <c r="I2654" s="120"/>
      <c r="J2654" s="120"/>
      <c r="K2654" s="120"/>
      <c r="L2654" s="120"/>
      <c r="M2654" s="120"/>
    </row>
    <row r="2655" spans="2:13">
      <c r="B2655" s="120"/>
      <c r="C2655" s="120"/>
      <c r="D2655" s="120"/>
      <c r="E2655" s="120"/>
      <c r="F2655" s="120"/>
      <c r="G2655" s="120"/>
      <c r="H2655" s="120"/>
      <c r="I2655" s="120"/>
      <c r="J2655" s="120"/>
      <c r="K2655" s="120"/>
      <c r="L2655" s="120"/>
      <c r="M2655" s="120"/>
    </row>
    <row r="2656" spans="2:13">
      <c r="B2656" s="120"/>
      <c r="C2656" s="120"/>
      <c r="D2656" s="120"/>
      <c r="E2656" s="120"/>
      <c r="F2656" s="120"/>
      <c r="G2656" s="120"/>
      <c r="H2656" s="120"/>
      <c r="I2656" s="120"/>
      <c r="J2656" s="120"/>
      <c r="K2656" s="120"/>
      <c r="L2656" s="120"/>
      <c r="M2656" s="120"/>
    </row>
    <row r="2657" spans="2:13">
      <c r="B2657" s="120"/>
      <c r="C2657" s="120"/>
      <c r="D2657" s="120"/>
      <c r="E2657" s="120"/>
      <c r="F2657" s="120"/>
      <c r="G2657" s="120"/>
      <c r="H2657" s="120"/>
      <c r="I2657" s="120"/>
      <c r="J2657" s="120"/>
      <c r="K2657" s="120"/>
      <c r="L2657" s="120"/>
      <c r="M2657" s="120"/>
    </row>
    <row r="2658" spans="2:13">
      <c r="B2658" s="120"/>
      <c r="C2658" s="120"/>
      <c r="D2658" s="120"/>
      <c r="E2658" s="120"/>
      <c r="F2658" s="120"/>
      <c r="G2658" s="120"/>
      <c r="H2658" s="120"/>
      <c r="I2658" s="120"/>
      <c r="J2658" s="120"/>
      <c r="K2658" s="120"/>
      <c r="L2658" s="120"/>
      <c r="M2658" s="120"/>
    </row>
    <row r="2659" spans="2:13">
      <c r="B2659" s="120"/>
      <c r="C2659" s="120"/>
      <c r="D2659" s="120"/>
      <c r="E2659" s="120"/>
      <c r="F2659" s="120"/>
      <c r="G2659" s="120"/>
      <c r="H2659" s="120"/>
      <c r="I2659" s="120"/>
      <c r="J2659" s="120"/>
      <c r="K2659" s="120"/>
      <c r="L2659" s="120"/>
      <c r="M2659" s="120"/>
    </row>
    <row r="2660" spans="2:13">
      <c r="B2660" s="120"/>
      <c r="C2660" s="120"/>
      <c r="D2660" s="120"/>
      <c r="E2660" s="120"/>
      <c r="F2660" s="120"/>
      <c r="G2660" s="120"/>
      <c r="H2660" s="120"/>
      <c r="I2660" s="120"/>
      <c r="J2660" s="120"/>
      <c r="K2660" s="120"/>
      <c r="L2660" s="120"/>
      <c r="M2660" s="120"/>
    </row>
    <row r="2661" spans="2:13">
      <c r="B2661" s="120"/>
      <c r="C2661" s="120"/>
      <c r="D2661" s="120"/>
      <c r="E2661" s="120"/>
      <c r="F2661" s="120"/>
      <c r="G2661" s="120"/>
      <c r="H2661" s="120"/>
      <c r="I2661" s="120"/>
      <c r="J2661" s="120"/>
      <c r="K2661" s="120"/>
      <c r="L2661" s="120"/>
      <c r="M2661" s="120"/>
    </row>
    <row r="2662" spans="2:13">
      <c r="B2662" s="120"/>
      <c r="C2662" s="120"/>
      <c r="D2662" s="120"/>
      <c r="E2662" s="120"/>
      <c r="F2662" s="120"/>
      <c r="G2662" s="120"/>
      <c r="H2662" s="120"/>
      <c r="I2662" s="120"/>
      <c r="J2662" s="120"/>
      <c r="K2662" s="120"/>
      <c r="L2662" s="120"/>
      <c r="M2662" s="120"/>
    </row>
    <row r="2663" spans="2:13">
      <c r="B2663" s="120"/>
      <c r="C2663" s="120"/>
      <c r="D2663" s="120"/>
      <c r="E2663" s="120"/>
      <c r="F2663" s="120"/>
      <c r="G2663" s="120"/>
      <c r="H2663" s="120"/>
      <c r="I2663" s="120"/>
      <c r="J2663" s="120"/>
      <c r="K2663" s="120"/>
      <c r="L2663" s="120"/>
      <c r="M2663" s="120"/>
    </row>
    <row r="2664" spans="2:13">
      <c r="B2664" s="120"/>
      <c r="C2664" s="120"/>
      <c r="D2664" s="120"/>
      <c r="E2664" s="120"/>
      <c r="F2664" s="120"/>
      <c r="G2664" s="120"/>
      <c r="H2664" s="120"/>
      <c r="I2664" s="120"/>
      <c r="J2664" s="120"/>
      <c r="K2664" s="120"/>
      <c r="L2664" s="120"/>
      <c r="M2664" s="120"/>
    </row>
    <row r="2665" spans="2:13">
      <c r="B2665" s="120"/>
      <c r="C2665" s="120"/>
      <c r="D2665" s="120"/>
      <c r="E2665" s="120"/>
      <c r="F2665" s="120"/>
      <c r="G2665" s="120"/>
      <c r="H2665" s="120"/>
      <c r="I2665" s="120"/>
      <c r="J2665" s="120"/>
      <c r="K2665" s="120"/>
      <c r="L2665" s="120"/>
      <c r="M2665" s="120"/>
    </row>
    <row r="2666" spans="2:13">
      <c r="B2666" s="120"/>
      <c r="C2666" s="120"/>
      <c r="D2666" s="120"/>
      <c r="E2666" s="120"/>
      <c r="F2666" s="120"/>
      <c r="G2666" s="120"/>
      <c r="H2666" s="120"/>
      <c r="I2666" s="120"/>
      <c r="J2666" s="120"/>
      <c r="K2666" s="120"/>
      <c r="L2666" s="120"/>
      <c r="M2666" s="120"/>
    </row>
    <row r="2667" spans="2:13">
      <c r="B2667" s="120"/>
      <c r="C2667" s="120"/>
      <c r="D2667" s="120"/>
      <c r="E2667" s="120"/>
      <c r="F2667" s="120"/>
      <c r="G2667" s="120"/>
      <c r="H2667" s="120"/>
      <c r="I2667" s="120"/>
      <c r="J2667" s="120"/>
      <c r="K2667" s="120"/>
      <c r="L2667" s="120"/>
      <c r="M2667" s="120"/>
    </row>
    <row r="2668" spans="2:13">
      <c r="B2668" s="120"/>
      <c r="C2668" s="120"/>
      <c r="D2668" s="120"/>
      <c r="E2668" s="120"/>
      <c r="F2668" s="120"/>
      <c r="G2668" s="120"/>
      <c r="H2668" s="120"/>
      <c r="I2668" s="120"/>
      <c r="J2668" s="120"/>
      <c r="K2668" s="120"/>
      <c r="L2668" s="120"/>
      <c r="M2668" s="120"/>
    </row>
    <row r="2669" spans="2:13">
      <c r="B2669" s="120"/>
      <c r="C2669" s="120"/>
      <c r="D2669" s="120"/>
      <c r="E2669" s="120"/>
      <c r="F2669" s="120"/>
      <c r="G2669" s="120"/>
      <c r="H2669" s="120"/>
      <c r="I2669" s="120"/>
      <c r="J2669" s="120"/>
      <c r="K2669" s="120"/>
      <c r="L2669" s="120"/>
      <c r="M2669" s="120"/>
    </row>
    <row r="2670" spans="2:13">
      <c r="B2670" s="120"/>
      <c r="C2670" s="120"/>
      <c r="D2670" s="120"/>
      <c r="E2670" s="120"/>
      <c r="F2670" s="120"/>
      <c r="G2670" s="120"/>
      <c r="H2670" s="120"/>
      <c r="I2670" s="120"/>
      <c r="J2670" s="120"/>
      <c r="K2670" s="120"/>
      <c r="L2670" s="120"/>
      <c r="M2670" s="120"/>
    </row>
    <row r="2671" spans="2:13">
      <c r="B2671" s="120"/>
      <c r="C2671" s="120"/>
      <c r="D2671" s="120"/>
      <c r="E2671" s="120"/>
      <c r="F2671" s="120"/>
      <c r="G2671" s="120"/>
      <c r="H2671" s="120"/>
      <c r="I2671" s="120"/>
      <c r="J2671" s="120"/>
      <c r="K2671" s="120"/>
      <c r="L2671" s="120"/>
      <c r="M2671" s="120"/>
    </row>
    <row r="2672" spans="2:13">
      <c r="B2672" s="120"/>
      <c r="C2672" s="120"/>
      <c r="D2672" s="120"/>
      <c r="E2672" s="120"/>
      <c r="F2672" s="120"/>
      <c r="G2672" s="120"/>
      <c r="H2672" s="120"/>
      <c r="I2672" s="120"/>
      <c r="J2672" s="120"/>
      <c r="K2672" s="120"/>
      <c r="L2672" s="120"/>
      <c r="M2672" s="120"/>
    </row>
    <row r="2673" spans="2:13">
      <c r="B2673" s="120"/>
      <c r="C2673" s="120"/>
      <c r="D2673" s="120"/>
      <c r="E2673" s="120"/>
      <c r="F2673" s="120"/>
      <c r="G2673" s="120"/>
      <c r="H2673" s="120"/>
      <c r="I2673" s="120"/>
      <c r="J2673" s="120"/>
      <c r="K2673" s="120"/>
      <c r="L2673" s="120"/>
      <c r="M2673" s="120"/>
    </row>
    <row r="2674" spans="2:13">
      <c r="B2674" s="120"/>
      <c r="C2674" s="120"/>
      <c r="D2674" s="120"/>
      <c r="E2674" s="120"/>
      <c r="F2674" s="120"/>
      <c r="G2674" s="120"/>
      <c r="H2674" s="120"/>
      <c r="I2674" s="120"/>
      <c r="J2674" s="120"/>
      <c r="K2674" s="120"/>
      <c r="L2674" s="120"/>
      <c r="M2674" s="120"/>
    </row>
    <row r="2675" spans="2:13">
      <c r="B2675" s="120"/>
      <c r="C2675" s="120"/>
      <c r="D2675" s="120"/>
      <c r="E2675" s="120"/>
      <c r="F2675" s="120"/>
      <c r="G2675" s="120"/>
      <c r="H2675" s="120"/>
      <c r="I2675" s="120"/>
      <c r="J2675" s="120"/>
      <c r="K2675" s="120"/>
      <c r="L2675" s="120"/>
      <c r="M2675" s="120"/>
    </row>
    <row r="2676" spans="2:13">
      <c r="B2676" s="120"/>
      <c r="C2676" s="120"/>
      <c r="D2676" s="120"/>
      <c r="E2676" s="120"/>
      <c r="F2676" s="120"/>
      <c r="G2676" s="120"/>
      <c r="H2676" s="120"/>
      <c r="I2676" s="120"/>
      <c r="J2676" s="120"/>
      <c r="K2676" s="120"/>
      <c r="L2676" s="120"/>
      <c r="M2676" s="120"/>
    </row>
    <row r="2677" spans="2:13">
      <c r="B2677" s="120"/>
      <c r="C2677" s="120"/>
      <c r="D2677" s="120"/>
      <c r="E2677" s="120"/>
      <c r="F2677" s="120"/>
      <c r="G2677" s="120"/>
      <c r="H2677" s="120"/>
      <c r="I2677" s="120"/>
      <c r="J2677" s="120"/>
      <c r="K2677" s="120"/>
      <c r="L2677" s="120"/>
      <c r="M2677" s="120"/>
    </row>
    <row r="2678" spans="2:13">
      <c r="B2678" s="120"/>
      <c r="C2678" s="120"/>
      <c r="D2678" s="120"/>
      <c r="E2678" s="120"/>
      <c r="F2678" s="120"/>
      <c r="G2678" s="120"/>
      <c r="H2678" s="120"/>
      <c r="I2678" s="120"/>
      <c r="J2678" s="120"/>
      <c r="K2678" s="120"/>
      <c r="L2678" s="120"/>
      <c r="M2678" s="120"/>
    </row>
    <row r="2679" spans="2:13">
      <c r="B2679" s="120"/>
      <c r="C2679" s="120"/>
      <c r="D2679" s="120"/>
      <c r="E2679" s="120"/>
      <c r="F2679" s="120"/>
      <c r="G2679" s="120"/>
      <c r="H2679" s="120"/>
      <c r="I2679" s="120"/>
      <c r="J2679" s="120"/>
      <c r="K2679" s="120"/>
      <c r="L2679" s="120"/>
      <c r="M2679" s="120"/>
    </row>
    <row r="2680" spans="2:13">
      <c r="B2680" s="120"/>
      <c r="C2680" s="120"/>
      <c r="D2680" s="120"/>
      <c r="E2680" s="120"/>
      <c r="F2680" s="120"/>
      <c r="G2680" s="120"/>
      <c r="H2680" s="120"/>
      <c r="I2680" s="120"/>
      <c r="J2680" s="120"/>
      <c r="K2680" s="120"/>
      <c r="L2680" s="120"/>
      <c r="M2680" s="120"/>
    </row>
    <row r="2681" spans="2:13">
      <c r="B2681" s="120"/>
      <c r="C2681" s="120"/>
      <c r="D2681" s="120"/>
      <c r="E2681" s="120"/>
      <c r="F2681" s="120"/>
      <c r="G2681" s="120"/>
      <c r="H2681" s="120"/>
      <c r="I2681" s="120"/>
      <c r="J2681" s="120"/>
      <c r="K2681" s="120"/>
      <c r="L2681" s="120"/>
      <c r="M2681" s="120"/>
    </row>
    <row r="2682" spans="2:13">
      <c r="B2682" s="120"/>
      <c r="C2682" s="120"/>
      <c r="D2682" s="120"/>
      <c r="E2682" s="120"/>
      <c r="F2682" s="120"/>
      <c r="G2682" s="120"/>
      <c r="H2682" s="120"/>
      <c r="I2682" s="120"/>
      <c r="J2682" s="120"/>
      <c r="K2682" s="120"/>
      <c r="L2682" s="120"/>
      <c r="M2682" s="120"/>
    </row>
    <row r="2683" spans="2:13">
      <c r="B2683" s="120"/>
      <c r="C2683" s="120"/>
      <c r="D2683" s="120"/>
      <c r="E2683" s="120"/>
      <c r="F2683" s="120"/>
      <c r="G2683" s="120"/>
      <c r="H2683" s="120"/>
      <c r="I2683" s="120"/>
      <c r="J2683" s="120"/>
      <c r="K2683" s="120"/>
      <c r="L2683" s="120"/>
      <c r="M2683" s="120"/>
    </row>
    <row r="2684" spans="2:13">
      <c r="B2684" s="120"/>
      <c r="C2684" s="120"/>
      <c r="D2684" s="120"/>
      <c r="E2684" s="120"/>
      <c r="F2684" s="120"/>
      <c r="G2684" s="120"/>
      <c r="H2684" s="120"/>
      <c r="I2684" s="120"/>
      <c r="J2684" s="120"/>
      <c r="K2684" s="120"/>
      <c r="L2684" s="120"/>
      <c r="M2684" s="120"/>
    </row>
    <row r="2685" spans="2:13">
      <c r="B2685" s="120"/>
      <c r="C2685" s="120"/>
      <c r="D2685" s="120"/>
      <c r="E2685" s="120"/>
      <c r="F2685" s="120"/>
      <c r="G2685" s="120"/>
      <c r="H2685" s="120"/>
      <c r="I2685" s="120"/>
      <c r="J2685" s="120"/>
      <c r="K2685" s="120"/>
      <c r="L2685" s="120"/>
      <c r="M2685" s="120"/>
    </row>
    <row r="2686" spans="2:13">
      <c r="B2686" s="120"/>
      <c r="C2686" s="120"/>
      <c r="D2686" s="120"/>
      <c r="E2686" s="120"/>
      <c r="F2686" s="120"/>
      <c r="G2686" s="120"/>
      <c r="H2686" s="120"/>
      <c r="I2686" s="120"/>
      <c r="J2686" s="120"/>
      <c r="K2686" s="120"/>
      <c r="L2686" s="120"/>
      <c r="M2686" s="120"/>
    </row>
    <row r="2687" spans="2:13">
      <c r="B2687" s="120"/>
      <c r="C2687" s="120"/>
      <c r="D2687" s="120"/>
      <c r="E2687" s="120"/>
      <c r="F2687" s="120"/>
      <c r="G2687" s="120"/>
      <c r="H2687" s="120"/>
      <c r="I2687" s="120"/>
      <c r="J2687" s="120"/>
      <c r="K2687" s="120"/>
      <c r="L2687" s="120"/>
      <c r="M2687" s="120"/>
    </row>
    <row r="2688" spans="2:13">
      <c r="B2688" s="120"/>
      <c r="C2688" s="120"/>
      <c r="D2688" s="120"/>
      <c r="E2688" s="120"/>
      <c r="F2688" s="120"/>
      <c r="G2688" s="120"/>
      <c r="H2688" s="120"/>
      <c r="I2688" s="120"/>
      <c r="J2688" s="120"/>
      <c r="K2688" s="120"/>
      <c r="L2688" s="120"/>
      <c r="M2688" s="120"/>
    </row>
    <row r="2689" spans="2:13">
      <c r="B2689" s="120"/>
      <c r="C2689" s="120"/>
      <c r="D2689" s="120"/>
      <c r="E2689" s="120"/>
      <c r="F2689" s="120"/>
      <c r="G2689" s="120"/>
      <c r="H2689" s="120"/>
      <c r="I2689" s="120"/>
      <c r="J2689" s="120"/>
      <c r="K2689" s="120"/>
      <c r="L2689" s="120"/>
      <c r="M2689" s="120"/>
    </row>
    <row r="2690" spans="2:13">
      <c r="B2690" s="120"/>
      <c r="C2690" s="120"/>
      <c r="D2690" s="120"/>
      <c r="E2690" s="120"/>
      <c r="F2690" s="120"/>
      <c r="G2690" s="120"/>
      <c r="H2690" s="120"/>
      <c r="I2690" s="120"/>
      <c r="J2690" s="120"/>
      <c r="K2690" s="120"/>
      <c r="L2690" s="120"/>
      <c r="M2690" s="120"/>
    </row>
    <row r="2691" spans="2:13">
      <c r="B2691" s="120"/>
      <c r="C2691" s="120"/>
      <c r="D2691" s="120"/>
      <c r="E2691" s="120"/>
      <c r="F2691" s="120"/>
      <c r="G2691" s="120"/>
      <c r="H2691" s="120"/>
      <c r="I2691" s="120"/>
      <c r="J2691" s="120"/>
      <c r="K2691" s="120"/>
      <c r="L2691" s="120"/>
      <c r="M2691" s="120"/>
    </row>
    <row r="2692" spans="2:13">
      <c r="B2692" s="120"/>
      <c r="C2692" s="120"/>
      <c r="D2692" s="120"/>
      <c r="E2692" s="120"/>
      <c r="F2692" s="120"/>
      <c r="G2692" s="120"/>
      <c r="H2692" s="120"/>
      <c r="I2692" s="120"/>
      <c r="J2692" s="120"/>
      <c r="K2692" s="120"/>
      <c r="L2692" s="120"/>
      <c r="M2692" s="120"/>
    </row>
    <row r="2693" spans="2:13">
      <c r="B2693" s="120"/>
      <c r="C2693" s="120"/>
      <c r="D2693" s="120"/>
      <c r="E2693" s="120"/>
      <c r="F2693" s="120"/>
      <c r="G2693" s="120"/>
      <c r="H2693" s="120"/>
      <c r="I2693" s="120"/>
      <c r="J2693" s="120"/>
      <c r="K2693" s="120"/>
      <c r="L2693" s="120"/>
      <c r="M2693" s="120"/>
    </row>
    <row r="2694" spans="2:13">
      <c r="B2694" s="120"/>
      <c r="C2694" s="120"/>
      <c r="D2694" s="120"/>
      <c r="E2694" s="120"/>
      <c r="F2694" s="120"/>
      <c r="G2694" s="120"/>
      <c r="H2694" s="120"/>
      <c r="I2694" s="120"/>
      <c r="J2694" s="120"/>
      <c r="K2694" s="120"/>
      <c r="L2694" s="120"/>
      <c r="M2694" s="120"/>
    </row>
    <row r="2695" spans="2:13">
      <c r="B2695" s="120"/>
      <c r="C2695" s="120"/>
      <c r="D2695" s="120"/>
      <c r="E2695" s="120"/>
      <c r="F2695" s="120"/>
      <c r="G2695" s="120"/>
      <c r="H2695" s="120"/>
      <c r="I2695" s="120"/>
      <c r="J2695" s="120"/>
      <c r="K2695" s="120"/>
      <c r="L2695" s="120"/>
      <c r="M2695" s="120"/>
    </row>
    <row r="2696" spans="2:13">
      <c r="B2696" s="120"/>
      <c r="C2696" s="120"/>
      <c r="D2696" s="120"/>
      <c r="E2696" s="120"/>
      <c r="F2696" s="120"/>
      <c r="G2696" s="120"/>
      <c r="H2696" s="120"/>
      <c r="I2696" s="120"/>
      <c r="J2696" s="120"/>
      <c r="K2696" s="120"/>
      <c r="L2696" s="120"/>
      <c r="M2696" s="120"/>
    </row>
    <row r="2697" spans="2:13">
      <c r="B2697" s="120"/>
      <c r="C2697" s="120"/>
      <c r="D2697" s="120"/>
      <c r="E2697" s="120"/>
      <c r="F2697" s="120"/>
      <c r="G2697" s="120"/>
      <c r="H2697" s="120"/>
      <c r="I2697" s="120"/>
      <c r="J2697" s="120"/>
      <c r="K2697" s="120"/>
      <c r="L2697" s="120"/>
      <c r="M2697" s="120"/>
    </row>
    <row r="2698" spans="2:13">
      <c r="B2698" s="120"/>
      <c r="C2698" s="120"/>
      <c r="D2698" s="120"/>
      <c r="E2698" s="120"/>
      <c r="F2698" s="120"/>
      <c r="G2698" s="120"/>
      <c r="H2698" s="120"/>
      <c r="I2698" s="120"/>
      <c r="J2698" s="120"/>
      <c r="K2698" s="120"/>
      <c r="L2698" s="120"/>
      <c r="M2698" s="120"/>
    </row>
    <row r="2699" spans="2:13">
      <c r="B2699" s="120"/>
      <c r="C2699" s="120"/>
      <c r="D2699" s="120"/>
      <c r="E2699" s="120"/>
      <c r="F2699" s="120"/>
      <c r="G2699" s="120"/>
      <c r="H2699" s="120"/>
      <c r="I2699" s="120"/>
      <c r="J2699" s="120"/>
      <c r="K2699" s="120"/>
      <c r="L2699" s="120"/>
      <c r="M2699" s="120"/>
    </row>
    <row r="2700" spans="2:13">
      <c r="B2700" s="120"/>
      <c r="C2700" s="120"/>
      <c r="D2700" s="120"/>
      <c r="E2700" s="120"/>
      <c r="F2700" s="120"/>
      <c r="G2700" s="120"/>
      <c r="H2700" s="120"/>
      <c r="I2700" s="120"/>
      <c r="J2700" s="120"/>
      <c r="K2700" s="120"/>
      <c r="L2700" s="120"/>
      <c r="M2700" s="120"/>
    </row>
    <row r="2701" spans="2:13">
      <c r="B2701" s="120"/>
      <c r="C2701" s="120"/>
      <c r="D2701" s="120"/>
      <c r="E2701" s="120"/>
      <c r="F2701" s="120"/>
      <c r="G2701" s="120"/>
      <c r="H2701" s="120"/>
      <c r="I2701" s="120"/>
      <c r="J2701" s="120"/>
      <c r="K2701" s="120"/>
      <c r="L2701" s="120"/>
      <c r="M2701" s="120"/>
    </row>
    <row r="2702" spans="2:13">
      <c r="B2702" s="120"/>
      <c r="C2702" s="120"/>
      <c r="D2702" s="120"/>
      <c r="E2702" s="120"/>
      <c r="F2702" s="120"/>
      <c r="G2702" s="120"/>
      <c r="H2702" s="120"/>
      <c r="I2702" s="120"/>
      <c r="J2702" s="120"/>
      <c r="K2702" s="120"/>
      <c r="L2702" s="120"/>
      <c r="M2702" s="120"/>
    </row>
    <row r="2703" spans="2:13">
      <c r="B2703" s="120"/>
      <c r="C2703" s="120"/>
      <c r="D2703" s="120"/>
      <c r="E2703" s="120"/>
      <c r="F2703" s="120"/>
      <c r="G2703" s="120"/>
      <c r="H2703" s="120"/>
      <c r="I2703" s="120"/>
      <c r="J2703" s="120"/>
      <c r="K2703" s="120"/>
      <c r="L2703" s="120"/>
      <c r="M2703" s="120"/>
    </row>
    <row r="2704" spans="2:13">
      <c r="B2704" s="120"/>
      <c r="C2704" s="120"/>
      <c r="D2704" s="120"/>
      <c r="E2704" s="120"/>
      <c r="F2704" s="120"/>
      <c r="G2704" s="120"/>
      <c r="H2704" s="120"/>
      <c r="I2704" s="120"/>
      <c r="J2704" s="120"/>
      <c r="K2704" s="120"/>
      <c r="L2704" s="120"/>
      <c r="M2704" s="120"/>
    </row>
    <row r="2705" spans="2:13">
      <c r="B2705" s="120"/>
      <c r="C2705" s="120"/>
      <c r="D2705" s="120"/>
      <c r="E2705" s="120"/>
      <c r="F2705" s="120"/>
      <c r="G2705" s="120"/>
      <c r="H2705" s="120"/>
      <c r="I2705" s="120"/>
      <c r="J2705" s="120"/>
      <c r="K2705" s="120"/>
      <c r="L2705" s="120"/>
      <c r="M2705" s="120"/>
    </row>
    <row r="2706" spans="2:13">
      <c r="B2706" s="120"/>
      <c r="C2706" s="120"/>
      <c r="D2706" s="120"/>
      <c r="E2706" s="120"/>
      <c r="F2706" s="120"/>
      <c r="G2706" s="120"/>
      <c r="H2706" s="120"/>
      <c r="I2706" s="120"/>
      <c r="J2706" s="120"/>
      <c r="K2706" s="120"/>
      <c r="L2706" s="120"/>
      <c r="M2706" s="120"/>
    </row>
    <row r="2707" spans="2:13">
      <c r="B2707" s="120"/>
      <c r="C2707" s="120"/>
      <c r="D2707" s="120"/>
      <c r="E2707" s="120"/>
      <c r="F2707" s="120"/>
      <c r="G2707" s="120"/>
      <c r="H2707" s="120"/>
      <c r="I2707" s="120"/>
      <c r="J2707" s="120"/>
      <c r="K2707" s="120"/>
      <c r="L2707" s="120"/>
      <c r="M2707" s="120"/>
    </row>
    <row r="2708" spans="2:13">
      <c r="B2708" s="120"/>
      <c r="C2708" s="120"/>
      <c r="D2708" s="120"/>
      <c r="E2708" s="120"/>
      <c r="F2708" s="120"/>
      <c r="G2708" s="120"/>
      <c r="H2708" s="120"/>
      <c r="I2708" s="120"/>
      <c r="J2708" s="120"/>
      <c r="K2708" s="120"/>
      <c r="L2708" s="120"/>
      <c r="M2708" s="120"/>
    </row>
    <row r="2709" spans="2:13">
      <c r="B2709" s="120"/>
      <c r="C2709" s="120"/>
      <c r="D2709" s="120"/>
      <c r="E2709" s="120"/>
      <c r="F2709" s="120"/>
      <c r="G2709" s="120"/>
      <c r="H2709" s="120"/>
      <c r="I2709" s="120"/>
      <c r="J2709" s="120"/>
      <c r="K2709" s="120"/>
      <c r="L2709" s="120"/>
      <c r="M2709" s="120"/>
    </row>
    <row r="2710" spans="2:13">
      <c r="B2710" s="120"/>
      <c r="C2710" s="120"/>
      <c r="D2710" s="120"/>
      <c r="E2710" s="120"/>
      <c r="F2710" s="120"/>
      <c r="G2710" s="120"/>
      <c r="H2710" s="120"/>
      <c r="I2710" s="120"/>
      <c r="J2710" s="120"/>
      <c r="K2710" s="120"/>
      <c r="L2710" s="120"/>
      <c r="M2710" s="120"/>
    </row>
    <row r="2711" spans="2:13">
      <c r="B2711" s="120"/>
      <c r="C2711" s="120"/>
      <c r="D2711" s="120"/>
      <c r="E2711" s="120"/>
      <c r="F2711" s="120"/>
      <c r="G2711" s="120"/>
      <c r="H2711" s="120"/>
      <c r="I2711" s="120"/>
      <c r="J2711" s="120"/>
      <c r="K2711" s="120"/>
      <c r="L2711" s="120"/>
      <c r="M2711" s="120"/>
    </row>
    <row r="2712" spans="2:13">
      <c r="B2712" s="120"/>
      <c r="C2712" s="120"/>
      <c r="D2712" s="120"/>
      <c r="E2712" s="120"/>
      <c r="F2712" s="120"/>
      <c r="G2712" s="120"/>
      <c r="H2712" s="120"/>
      <c r="I2712" s="120"/>
      <c r="J2712" s="120"/>
      <c r="K2712" s="120"/>
      <c r="L2712" s="120"/>
      <c r="M2712" s="120"/>
    </row>
    <row r="2713" spans="2:13">
      <c r="B2713" s="120"/>
      <c r="C2713" s="120"/>
      <c r="D2713" s="120"/>
      <c r="E2713" s="120"/>
      <c r="F2713" s="120"/>
      <c r="G2713" s="120"/>
      <c r="H2713" s="120"/>
      <c r="I2713" s="120"/>
      <c r="J2713" s="120"/>
      <c r="K2713" s="120"/>
      <c r="L2713" s="120"/>
      <c r="M2713" s="120"/>
    </row>
    <row r="2714" spans="2:13">
      <c r="B2714" s="120"/>
      <c r="C2714" s="120"/>
      <c r="D2714" s="120"/>
      <c r="E2714" s="120"/>
      <c r="F2714" s="120"/>
      <c r="G2714" s="120"/>
      <c r="H2714" s="120"/>
      <c r="I2714" s="120"/>
      <c r="J2714" s="120"/>
      <c r="K2714" s="120"/>
      <c r="L2714" s="120"/>
      <c r="M2714" s="120"/>
    </row>
    <row r="2715" spans="2:13">
      <c r="B2715" s="120"/>
      <c r="C2715" s="120"/>
      <c r="D2715" s="120"/>
      <c r="E2715" s="120"/>
      <c r="F2715" s="120"/>
      <c r="G2715" s="120"/>
      <c r="H2715" s="120"/>
      <c r="I2715" s="120"/>
      <c r="J2715" s="120"/>
      <c r="K2715" s="120"/>
      <c r="L2715" s="120"/>
      <c r="M2715" s="120"/>
    </row>
    <row r="2716" spans="2:13">
      <c r="B2716" s="120"/>
      <c r="C2716" s="120"/>
      <c r="D2716" s="120"/>
      <c r="E2716" s="120"/>
      <c r="F2716" s="120"/>
      <c r="G2716" s="120"/>
      <c r="H2716" s="120"/>
      <c r="I2716" s="120"/>
      <c r="J2716" s="120"/>
      <c r="K2716" s="120"/>
      <c r="L2716" s="120"/>
      <c r="M2716" s="120"/>
    </row>
    <row r="2717" spans="2:13">
      <c r="B2717" s="120"/>
      <c r="C2717" s="120"/>
      <c r="D2717" s="120"/>
      <c r="E2717" s="120"/>
      <c r="F2717" s="120"/>
      <c r="G2717" s="120"/>
      <c r="H2717" s="120"/>
      <c r="I2717" s="120"/>
      <c r="J2717" s="120"/>
      <c r="K2717" s="120"/>
      <c r="L2717" s="120"/>
      <c r="M2717" s="120"/>
    </row>
    <row r="2718" spans="2:13">
      <c r="B2718" s="120"/>
      <c r="C2718" s="120"/>
      <c r="D2718" s="120"/>
      <c r="E2718" s="120"/>
      <c r="F2718" s="120"/>
      <c r="G2718" s="120"/>
      <c r="H2718" s="120"/>
      <c r="I2718" s="120"/>
      <c r="J2718" s="120"/>
      <c r="K2718" s="120"/>
      <c r="L2718" s="120"/>
      <c r="M2718" s="120"/>
    </row>
    <row r="2719" spans="2:13">
      <c r="B2719" s="120"/>
      <c r="C2719" s="120"/>
      <c r="D2719" s="120"/>
      <c r="E2719" s="120"/>
      <c r="F2719" s="120"/>
      <c r="G2719" s="120"/>
      <c r="H2719" s="120"/>
      <c r="I2719" s="120"/>
      <c r="J2719" s="120"/>
      <c r="K2719" s="120"/>
      <c r="L2719" s="120"/>
      <c r="M2719" s="120"/>
    </row>
    <row r="2720" spans="2:13">
      <c r="B2720" s="120"/>
      <c r="C2720" s="120"/>
      <c r="D2720" s="120"/>
      <c r="E2720" s="120"/>
      <c r="F2720" s="120"/>
      <c r="G2720" s="120"/>
      <c r="H2720" s="120"/>
      <c r="I2720" s="120"/>
      <c r="J2720" s="120"/>
      <c r="K2720" s="120"/>
      <c r="L2720" s="120"/>
      <c r="M2720" s="120"/>
    </row>
    <row r="2721" spans="2:13">
      <c r="B2721" s="120"/>
      <c r="C2721" s="120"/>
      <c r="D2721" s="120"/>
      <c r="E2721" s="120"/>
      <c r="F2721" s="120"/>
      <c r="G2721" s="120"/>
      <c r="H2721" s="120"/>
      <c r="I2721" s="120"/>
      <c r="J2721" s="120"/>
      <c r="K2721" s="120"/>
      <c r="L2721" s="120"/>
      <c r="M2721" s="120"/>
    </row>
    <row r="2722" spans="2:13">
      <c r="B2722" s="120"/>
      <c r="C2722" s="120"/>
      <c r="D2722" s="120"/>
      <c r="E2722" s="120"/>
      <c r="F2722" s="120"/>
      <c r="G2722" s="120"/>
      <c r="H2722" s="120"/>
      <c r="I2722" s="120"/>
      <c r="J2722" s="120"/>
      <c r="K2722" s="120"/>
      <c r="L2722" s="120"/>
      <c r="M2722" s="120"/>
    </row>
    <row r="2723" spans="2:13">
      <c r="B2723" s="120"/>
      <c r="C2723" s="120"/>
      <c r="D2723" s="120"/>
      <c r="E2723" s="120"/>
      <c r="F2723" s="120"/>
      <c r="G2723" s="120"/>
      <c r="H2723" s="120"/>
      <c r="I2723" s="120"/>
      <c r="J2723" s="120"/>
      <c r="K2723" s="120"/>
      <c r="L2723" s="120"/>
      <c r="M2723" s="120"/>
    </row>
    <row r="2724" spans="2:13">
      <c r="B2724" s="120"/>
      <c r="C2724" s="120"/>
      <c r="D2724" s="120"/>
      <c r="E2724" s="120"/>
      <c r="F2724" s="120"/>
      <c r="G2724" s="120"/>
      <c r="H2724" s="120"/>
      <c r="I2724" s="120"/>
      <c r="J2724" s="120"/>
      <c r="K2724" s="120"/>
      <c r="L2724" s="120"/>
      <c r="M2724" s="120"/>
    </row>
    <row r="2725" spans="2:13">
      <c r="B2725" s="120"/>
      <c r="C2725" s="120"/>
      <c r="D2725" s="120"/>
      <c r="E2725" s="120"/>
      <c r="F2725" s="120"/>
      <c r="G2725" s="120"/>
      <c r="H2725" s="120"/>
      <c r="I2725" s="120"/>
      <c r="J2725" s="120"/>
      <c r="K2725" s="120"/>
      <c r="L2725" s="120"/>
      <c r="M2725" s="120"/>
    </row>
    <row r="2726" spans="2:13">
      <c r="B2726" s="120"/>
      <c r="C2726" s="120"/>
      <c r="D2726" s="120"/>
      <c r="E2726" s="120"/>
      <c r="F2726" s="120"/>
      <c r="G2726" s="120"/>
      <c r="H2726" s="120"/>
      <c r="I2726" s="120"/>
      <c r="J2726" s="120"/>
      <c r="K2726" s="120"/>
      <c r="L2726" s="120"/>
      <c r="M2726" s="120"/>
    </row>
    <row r="2727" spans="2:13">
      <c r="B2727" s="120"/>
      <c r="C2727" s="120"/>
      <c r="D2727" s="120"/>
      <c r="E2727" s="120"/>
      <c r="F2727" s="120"/>
      <c r="G2727" s="120"/>
      <c r="H2727" s="120"/>
      <c r="I2727" s="120"/>
      <c r="J2727" s="120"/>
      <c r="K2727" s="120"/>
      <c r="L2727" s="120"/>
      <c r="M2727" s="120"/>
    </row>
    <row r="2728" spans="2:13">
      <c r="B2728" s="120"/>
      <c r="C2728" s="120"/>
      <c r="D2728" s="120"/>
      <c r="E2728" s="120"/>
      <c r="F2728" s="120"/>
      <c r="G2728" s="120"/>
      <c r="H2728" s="120"/>
      <c r="I2728" s="120"/>
      <c r="J2728" s="120"/>
      <c r="K2728" s="120"/>
      <c r="L2728" s="120"/>
      <c r="M2728" s="120"/>
    </row>
    <row r="2729" spans="2:13">
      <c r="B2729" s="120"/>
      <c r="C2729" s="120"/>
      <c r="D2729" s="120"/>
      <c r="E2729" s="120"/>
      <c r="F2729" s="120"/>
      <c r="G2729" s="120"/>
      <c r="H2729" s="120"/>
      <c r="I2729" s="120"/>
      <c r="J2729" s="120"/>
      <c r="K2729" s="120"/>
      <c r="L2729" s="120"/>
      <c r="M2729" s="120"/>
    </row>
    <row r="2730" spans="2:13">
      <c r="B2730" s="120"/>
      <c r="C2730" s="120"/>
      <c r="D2730" s="120"/>
      <c r="E2730" s="120"/>
      <c r="F2730" s="120"/>
      <c r="G2730" s="120"/>
      <c r="H2730" s="120"/>
      <c r="I2730" s="120"/>
      <c r="J2730" s="120"/>
      <c r="K2730" s="120"/>
      <c r="L2730" s="120"/>
      <c r="M2730" s="120"/>
    </row>
    <row r="2731" spans="2:13">
      <c r="B2731" s="120"/>
      <c r="C2731" s="120"/>
      <c r="D2731" s="120"/>
      <c r="E2731" s="120"/>
      <c r="F2731" s="120"/>
      <c r="G2731" s="120"/>
      <c r="H2731" s="120"/>
      <c r="I2731" s="120"/>
      <c r="J2731" s="120"/>
      <c r="K2731" s="120"/>
      <c r="L2731" s="120"/>
      <c r="M2731" s="120"/>
    </row>
    <row r="2732" spans="2:13">
      <c r="B2732" s="120"/>
      <c r="C2732" s="120"/>
      <c r="D2732" s="120"/>
      <c r="E2732" s="120"/>
      <c r="F2732" s="120"/>
      <c r="G2732" s="120"/>
      <c r="H2732" s="120"/>
      <c r="I2732" s="120"/>
      <c r="J2732" s="120"/>
      <c r="K2732" s="120"/>
      <c r="L2732" s="120"/>
      <c r="M2732" s="120"/>
    </row>
    <row r="2733" spans="2:13">
      <c r="B2733" s="120"/>
      <c r="C2733" s="120"/>
      <c r="D2733" s="120"/>
      <c r="E2733" s="120"/>
      <c r="F2733" s="120"/>
      <c r="G2733" s="120"/>
      <c r="H2733" s="120"/>
      <c r="I2733" s="120"/>
      <c r="J2733" s="120"/>
      <c r="K2733" s="120"/>
      <c r="L2733" s="120"/>
      <c r="M2733" s="120"/>
    </row>
    <row r="2734" spans="2:13">
      <c r="B2734" s="120"/>
      <c r="C2734" s="120"/>
      <c r="D2734" s="120"/>
      <c r="E2734" s="120"/>
      <c r="F2734" s="120"/>
      <c r="G2734" s="120"/>
      <c r="H2734" s="120"/>
      <c r="I2734" s="120"/>
      <c r="J2734" s="120"/>
      <c r="K2734" s="120"/>
      <c r="L2734" s="120"/>
      <c r="M2734" s="120"/>
    </row>
    <row r="2735" spans="2:13">
      <c r="B2735" s="120"/>
      <c r="C2735" s="120"/>
      <c r="D2735" s="120"/>
      <c r="E2735" s="120"/>
      <c r="F2735" s="120"/>
      <c r="G2735" s="120"/>
      <c r="H2735" s="120"/>
      <c r="I2735" s="120"/>
      <c r="J2735" s="120"/>
      <c r="K2735" s="120"/>
      <c r="L2735" s="120"/>
      <c r="M2735" s="120"/>
    </row>
    <row r="2736" spans="2:13">
      <c r="B2736" s="120"/>
      <c r="C2736" s="120"/>
      <c r="D2736" s="120"/>
      <c r="E2736" s="120"/>
      <c r="F2736" s="120"/>
      <c r="G2736" s="120"/>
      <c r="H2736" s="120"/>
      <c r="I2736" s="120"/>
      <c r="J2736" s="120"/>
      <c r="K2736" s="120"/>
      <c r="L2736" s="120"/>
      <c r="M2736" s="120"/>
    </row>
    <row r="2737" spans="2:13">
      <c r="B2737" s="120"/>
      <c r="C2737" s="120"/>
      <c r="D2737" s="120"/>
      <c r="E2737" s="120"/>
      <c r="F2737" s="120"/>
      <c r="G2737" s="120"/>
      <c r="H2737" s="120"/>
      <c r="I2737" s="120"/>
      <c r="J2737" s="120"/>
      <c r="K2737" s="120"/>
      <c r="L2737" s="120"/>
      <c r="M2737" s="120"/>
    </row>
    <row r="2738" spans="2:13">
      <c r="B2738" s="120"/>
      <c r="C2738" s="120"/>
      <c r="D2738" s="120"/>
      <c r="E2738" s="120"/>
      <c r="F2738" s="120"/>
      <c r="G2738" s="120"/>
      <c r="H2738" s="120"/>
      <c r="I2738" s="120"/>
      <c r="J2738" s="120"/>
      <c r="K2738" s="120"/>
      <c r="L2738" s="120"/>
      <c r="M2738" s="120"/>
    </row>
    <row r="2739" spans="2:13">
      <c r="B2739" s="120"/>
      <c r="C2739" s="120"/>
      <c r="D2739" s="120"/>
      <c r="E2739" s="120"/>
      <c r="F2739" s="120"/>
      <c r="G2739" s="120"/>
      <c r="H2739" s="120"/>
      <c r="I2739" s="120"/>
      <c r="J2739" s="120"/>
      <c r="K2739" s="120"/>
      <c r="L2739" s="120"/>
      <c r="M2739" s="120"/>
    </row>
    <row r="2740" spans="2:13">
      <c r="B2740" s="120"/>
      <c r="C2740" s="120"/>
      <c r="D2740" s="120"/>
      <c r="E2740" s="120"/>
      <c r="F2740" s="120"/>
      <c r="G2740" s="120"/>
      <c r="H2740" s="120"/>
      <c r="I2740" s="120"/>
      <c r="J2740" s="120"/>
      <c r="K2740" s="120"/>
      <c r="L2740" s="120"/>
      <c r="M2740" s="120"/>
    </row>
    <row r="2741" spans="2:13">
      <c r="B2741" s="120"/>
      <c r="C2741" s="120"/>
      <c r="D2741" s="120"/>
      <c r="E2741" s="120"/>
      <c r="F2741" s="120"/>
      <c r="G2741" s="120"/>
      <c r="H2741" s="120"/>
      <c r="I2741" s="120"/>
      <c r="J2741" s="120"/>
      <c r="K2741" s="120"/>
      <c r="L2741" s="120"/>
      <c r="M2741" s="120"/>
    </row>
    <row r="2742" spans="2:13">
      <c r="B2742" s="120"/>
      <c r="C2742" s="120"/>
      <c r="D2742" s="120"/>
      <c r="E2742" s="120"/>
      <c r="F2742" s="120"/>
      <c r="G2742" s="120"/>
      <c r="H2742" s="120"/>
      <c r="I2742" s="120"/>
      <c r="J2742" s="120"/>
      <c r="K2742" s="120"/>
      <c r="L2742" s="120"/>
      <c r="M2742" s="120"/>
    </row>
    <row r="2743" spans="2:13">
      <c r="B2743" s="120"/>
      <c r="C2743" s="120"/>
      <c r="D2743" s="120"/>
      <c r="E2743" s="120"/>
      <c r="F2743" s="120"/>
      <c r="G2743" s="120"/>
      <c r="H2743" s="120"/>
      <c r="I2743" s="120"/>
      <c r="J2743" s="120"/>
      <c r="K2743" s="120"/>
      <c r="L2743" s="120"/>
      <c r="M2743" s="120"/>
    </row>
    <row r="2744" spans="2:13">
      <c r="B2744" s="120"/>
      <c r="C2744" s="120"/>
      <c r="D2744" s="120"/>
      <c r="E2744" s="120"/>
      <c r="F2744" s="120"/>
      <c r="G2744" s="120"/>
      <c r="H2744" s="120"/>
      <c r="I2744" s="120"/>
      <c r="J2744" s="120"/>
      <c r="K2744" s="120"/>
      <c r="L2744" s="120"/>
      <c r="M2744" s="120"/>
    </row>
    <row r="2745" spans="2:13">
      <c r="B2745" s="120"/>
      <c r="C2745" s="120"/>
      <c r="D2745" s="120"/>
      <c r="E2745" s="120"/>
      <c r="F2745" s="120"/>
      <c r="G2745" s="120"/>
      <c r="H2745" s="120"/>
      <c r="I2745" s="120"/>
      <c r="J2745" s="120"/>
      <c r="K2745" s="120"/>
      <c r="L2745" s="120"/>
      <c r="M2745" s="120"/>
    </row>
    <row r="2746" spans="2:13">
      <c r="B2746" s="120"/>
      <c r="C2746" s="120"/>
      <c r="D2746" s="120"/>
      <c r="E2746" s="120"/>
      <c r="F2746" s="120"/>
      <c r="G2746" s="120"/>
      <c r="H2746" s="120"/>
      <c r="I2746" s="120"/>
      <c r="J2746" s="120"/>
      <c r="K2746" s="120"/>
      <c r="L2746" s="120"/>
      <c r="M2746" s="120"/>
    </row>
    <row r="2747" spans="2:13">
      <c r="B2747" s="120"/>
      <c r="C2747" s="120"/>
      <c r="D2747" s="120"/>
      <c r="E2747" s="120"/>
      <c r="F2747" s="120"/>
      <c r="G2747" s="120"/>
      <c r="H2747" s="120"/>
      <c r="I2747" s="120"/>
      <c r="J2747" s="120"/>
      <c r="K2747" s="120"/>
      <c r="L2747" s="120"/>
      <c r="M2747" s="120"/>
    </row>
    <row r="2748" spans="2:13">
      <c r="B2748" s="120"/>
      <c r="C2748" s="120"/>
      <c r="D2748" s="120"/>
      <c r="E2748" s="120"/>
      <c r="F2748" s="120"/>
      <c r="G2748" s="120"/>
      <c r="H2748" s="120"/>
      <c r="I2748" s="120"/>
      <c r="J2748" s="120"/>
      <c r="K2748" s="120"/>
      <c r="L2748" s="120"/>
      <c r="M2748" s="120"/>
    </row>
    <row r="2749" spans="2:13">
      <c r="B2749" s="120"/>
      <c r="C2749" s="120"/>
      <c r="D2749" s="120"/>
      <c r="E2749" s="120"/>
      <c r="F2749" s="120"/>
      <c r="G2749" s="120"/>
      <c r="H2749" s="120"/>
      <c r="I2749" s="120"/>
      <c r="J2749" s="120"/>
      <c r="K2749" s="120"/>
      <c r="L2749" s="120"/>
      <c r="M2749" s="120"/>
    </row>
    <row r="2750" spans="2:13">
      <c r="B2750" s="120"/>
      <c r="C2750" s="120"/>
      <c r="D2750" s="120"/>
      <c r="E2750" s="120"/>
      <c r="F2750" s="120"/>
      <c r="G2750" s="120"/>
      <c r="H2750" s="120"/>
      <c r="I2750" s="120"/>
      <c r="J2750" s="120"/>
      <c r="K2750" s="120"/>
      <c r="L2750" s="120"/>
      <c r="M2750" s="120"/>
    </row>
    <row r="2751" spans="2:13">
      <c r="B2751" s="120"/>
      <c r="C2751" s="120"/>
      <c r="D2751" s="120"/>
      <c r="E2751" s="120"/>
      <c r="F2751" s="120"/>
      <c r="G2751" s="120"/>
      <c r="H2751" s="120"/>
      <c r="I2751" s="120"/>
      <c r="J2751" s="120"/>
      <c r="K2751" s="120"/>
      <c r="L2751" s="120"/>
      <c r="M2751" s="120"/>
    </row>
    <row r="2752" spans="2:13">
      <c r="B2752" s="120"/>
      <c r="C2752" s="120"/>
      <c r="D2752" s="120"/>
      <c r="E2752" s="120"/>
      <c r="F2752" s="120"/>
      <c r="G2752" s="120"/>
      <c r="H2752" s="120"/>
      <c r="I2752" s="120"/>
      <c r="J2752" s="120"/>
      <c r="K2752" s="120"/>
      <c r="L2752" s="120"/>
      <c r="M2752" s="120"/>
    </row>
    <row r="2753" spans="2:13">
      <c r="B2753" s="120"/>
      <c r="C2753" s="120"/>
      <c r="D2753" s="120"/>
      <c r="E2753" s="120"/>
      <c r="F2753" s="120"/>
      <c r="G2753" s="120"/>
      <c r="H2753" s="120"/>
      <c r="I2753" s="120"/>
      <c r="J2753" s="120"/>
      <c r="K2753" s="120"/>
      <c r="L2753" s="120"/>
      <c r="M2753" s="120"/>
    </row>
    <row r="2754" spans="2:13">
      <c r="B2754" s="120"/>
      <c r="C2754" s="120"/>
      <c r="D2754" s="120"/>
      <c r="E2754" s="120"/>
      <c r="F2754" s="120"/>
      <c r="G2754" s="120"/>
      <c r="H2754" s="120"/>
      <c r="I2754" s="120"/>
      <c r="J2754" s="120"/>
      <c r="K2754" s="120"/>
      <c r="L2754" s="120"/>
      <c r="M2754" s="120"/>
    </row>
    <row r="2755" spans="2:13">
      <c r="B2755" s="120"/>
      <c r="C2755" s="120"/>
      <c r="D2755" s="120"/>
      <c r="E2755" s="120"/>
      <c r="F2755" s="120"/>
      <c r="G2755" s="120"/>
      <c r="H2755" s="120"/>
      <c r="I2755" s="120"/>
      <c r="J2755" s="120"/>
      <c r="K2755" s="120"/>
      <c r="L2755" s="120"/>
      <c r="M2755" s="120"/>
    </row>
    <row r="2756" spans="2:13">
      <c r="B2756" s="120"/>
      <c r="C2756" s="120"/>
      <c r="D2756" s="120"/>
      <c r="E2756" s="120"/>
      <c r="F2756" s="120"/>
      <c r="G2756" s="120"/>
      <c r="H2756" s="120"/>
      <c r="I2756" s="120"/>
      <c r="J2756" s="120"/>
      <c r="K2756" s="120"/>
      <c r="L2756" s="120"/>
      <c r="M2756" s="120"/>
    </row>
    <row r="2757" spans="2:13">
      <c r="B2757" s="120"/>
      <c r="C2757" s="120"/>
      <c r="D2757" s="120"/>
      <c r="E2757" s="120"/>
      <c r="F2757" s="120"/>
      <c r="G2757" s="120"/>
      <c r="H2757" s="120"/>
      <c r="I2757" s="120"/>
      <c r="J2757" s="120"/>
      <c r="K2757" s="120"/>
      <c r="L2757" s="120"/>
      <c r="M2757" s="120"/>
    </row>
    <row r="2758" spans="2:13">
      <c r="B2758" s="120"/>
      <c r="C2758" s="120"/>
      <c r="D2758" s="120"/>
      <c r="E2758" s="120"/>
      <c r="F2758" s="120"/>
      <c r="G2758" s="120"/>
      <c r="H2758" s="120"/>
      <c r="I2758" s="120"/>
      <c r="J2758" s="120"/>
      <c r="K2758" s="120"/>
      <c r="L2758" s="120"/>
      <c r="M2758" s="120"/>
    </row>
    <row r="2759" spans="2:13">
      <c r="B2759" s="120"/>
      <c r="C2759" s="120"/>
      <c r="D2759" s="120"/>
      <c r="E2759" s="120"/>
      <c r="F2759" s="120"/>
      <c r="G2759" s="120"/>
      <c r="H2759" s="120"/>
      <c r="I2759" s="120"/>
      <c r="J2759" s="120"/>
      <c r="K2759" s="120"/>
      <c r="L2759" s="120"/>
      <c r="M2759" s="120"/>
    </row>
    <row r="2760" spans="2:13">
      <c r="B2760" s="120"/>
      <c r="C2760" s="120"/>
      <c r="D2760" s="120"/>
      <c r="E2760" s="120"/>
      <c r="F2760" s="120"/>
      <c r="G2760" s="120"/>
      <c r="H2760" s="120"/>
      <c r="I2760" s="120"/>
      <c r="J2760" s="120"/>
      <c r="K2760" s="120"/>
      <c r="L2760" s="120"/>
      <c r="M2760" s="120"/>
    </row>
    <row r="2761" spans="2:13">
      <c r="B2761" s="120"/>
      <c r="C2761" s="120"/>
      <c r="D2761" s="120"/>
      <c r="E2761" s="120"/>
      <c r="F2761" s="120"/>
      <c r="G2761" s="120"/>
      <c r="H2761" s="120"/>
      <c r="I2761" s="120"/>
      <c r="J2761" s="120"/>
      <c r="K2761" s="120"/>
      <c r="L2761" s="120"/>
      <c r="M2761" s="120"/>
    </row>
    <row r="2762" spans="2:13">
      <c r="B2762" s="120"/>
      <c r="C2762" s="120"/>
      <c r="D2762" s="120"/>
      <c r="E2762" s="120"/>
      <c r="F2762" s="120"/>
      <c r="G2762" s="120"/>
      <c r="H2762" s="120"/>
      <c r="I2762" s="120"/>
      <c r="J2762" s="120"/>
      <c r="K2762" s="120"/>
      <c r="L2762" s="120"/>
      <c r="M2762" s="120"/>
    </row>
    <row r="2763" spans="2:13">
      <c r="B2763" s="120"/>
      <c r="C2763" s="120"/>
      <c r="D2763" s="120"/>
      <c r="E2763" s="120"/>
      <c r="F2763" s="120"/>
      <c r="G2763" s="120"/>
      <c r="H2763" s="120"/>
      <c r="I2763" s="120"/>
      <c r="J2763" s="120"/>
      <c r="K2763" s="120"/>
      <c r="L2763" s="120"/>
      <c r="M2763" s="120"/>
    </row>
    <row r="2764" spans="2:13">
      <c r="B2764" s="120"/>
      <c r="C2764" s="120"/>
      <c r="D2764" s="120"/>
      <c r="E2764" s="120"/>
      <c r="F2764" s="120"/>
      <c r="G2764" s="120"/>
      <c r="H2764" s="120"/>
      <c r="I2764" s="120"/>
      <c r="J2764" s="120"/>
      <c r="K2764" s="120"/>
      <c r="L2764" s="120"/>
      <c r="M2764" s="120"/>
    </row>
    <row r="2765" spans="2:13">
      <c r="B2765" s="120"/>
      <c r="C2765" s="120"/>
      <c r="D2765" s="120"/>
      <c r="E2765" s="120"/>
      <c r="F2765" s="120"/>
      <c r="G2765" s="120"/>
      <c r="H2765" s="120"/>
      <c r="I2765" s="120"/>
      <c r="J2765" s="120"/>
      <c r="K2765" s="120"/>
      <c r="L2765" s="120"/>
      <c r="M2765" s="120"/>
    </row>
    <row r="2766" spans="2:13">
      <c r="B2766" s="120"/>
      <c r="C2766" s="120"/>
      <c r="D2766" s="120"/>
      <c r="E2766" s="120"/>
      <c r="F2766" s="120"/>
      <c r="G2766" s="120"/>
      <c r="H2766" s="120"/>
      <c r="I2766" s="120"/>
      <c r="J2766" s="120"/>
      <c r="K2766" s="120"/>
      <c r="L2766" s="120"/>
      <c r="M2766" s="120"/>
    </row>
    <row r="2767" spans="2:13">
      <c r="B2767" s="120"/>
      <c r="C2767" s="120"/>
      <c r="D2767" s="120"/>
      <c r="E2767" s="120"/>
      <c r="F2767" s="120"/>
      <c r="G2767" s="120"/>
      <c r="H2767" s="120"/>
      <c r="I2767" s="120"/>
      <c r="J2767" s="120"/>
      <c r="K2767" s="120"/>
      <c r="L2767" s="120"/>
      <c r="M2767" s="120"/>
    </row>
    <row r="2768" spans="2:13">
      <c r="B2768" s="120"/>
      <c r="C2768" s="120"/>
      <c r="D2768" s="120"/>
      <c r="E2768" s="120"/>
      <c r="F2768" s="120"/>
      <c r="G2768" s="120"/>
      <c r="H2768" s="120"/>
      <c r="I2768" s="120"/>
      <c r="J2768" s="120"/>
      <c r="K2768" s="120"/>
      <c r="L2768" s="120"/>
      <c r="M2768" s="120"/>
    </row>
    <row r="2769" spans="2:13">
      <c r="B2769" s="120"/>
      <c r="C2769" s="120"/>
      <c r="D2769" s="120"/>
      <c r="E2769" s="120"/>
      <c r="F2769" s="120"/>
      <c r="G2769" s="120"/>
      <c r="H2769" s="120"/>
      <c r="I2769" s="120"/>
      <c r="J2769" s="120"/>
      <c r="K2769" s="120"/>
      <c r="L2769" s="120"/>
      <c r="M2769" s="120"/>
    </row>
    <row r="2770" spans="2:13">
      <c r="B2770" s="120"/>
      <c r="C2770" s="120"/>
      <c r="D2770" s="120"/>
      <c r="E2770" s="120"/>
      <c r="F2770" s="120"/>
      <c r="G2770" s="120"/>
      <c r="H2770" s="120"/>
      <c r="I2770" s="120"/>
      <c r="J2770" s="120"/>
      <c r="K2770" s="120"/>
      <c r="L2770" s="120"/>
      <c r="M2770" s="120"/>
    </row>
    <row r="2771" spans="2:13">
      <c r="B2771" s="120"/>
      <c r="C2771" s="120"/>
      <c r="D2771" s="120"/>
      <c r="E2771" s="120"/>
      <c r="F2771" s="120"/>
      <c r="G2771" s="120"/>
      <c r="H2771" s="120"/>
      <c r="I2771" s="120"/>
      <c r="J2771" s="120"/>
      <c r="K2771" s="120"/>
      <c r="L2771" s="120"/>
      <c r="M2771" s="120"/>
    </row>
    <row r="2772" spans="2:13">
      <c r="B2772" s="120"/>
      <c r="C2772" s="120"/>
      <c r="D2772" s="120"/>
      <c r="E2772" s="120"/>
      <c r="F2772" s="120"/>
      <c r="G2772" s="120"/>
      <c r="H2772" s="120"/>
      <c r="I2772" s="120"/>
      <c r="J2772" s="120"/>
      <c r="K2772" s="120"/>
      <c r="L2772" s="120"/>
      <c r="M2772" s="120"/>
    </row>
    <row r="2773" spans="2:13">
      <c r="B2773" s="120"/>
      <c r="C2773" s="120"/>
      <c r="D2773" s="120"/>
      <c r="E2773" s="120"/>
      <c r="F2773" s="120"/>
      <c r="G2773" s="120"/>
      <c r="H2773" s="120"/>
      <c r="I2773" s="120"/>
      <c r="J2773" s="120"/>
      <c r="K2773" s="120"/>
      <c r="L2773" s="120"/>
      <c r="M2773" s="120"/>
    </row>
    <row r="2774" spans="2:13">
      <c r="B2774" s="120"/>
      <c r="C2774" s="120"/>
      <c r="D2774" s="120"/>
      <c r="E2774" s="120"/>
      <c r="F2774" s="120"/>
      <c r="G2774" s="120"/>
      <c r="H2774" s="120"/>
      <c r="I2774" s="120"/>
      <c r="J2774" s="120"/>
      <c r="K2774" s="120"/>
      <c r="L2774" s="120"/>
      <c r="M2774" s="120"/>
    </row>
    <row r="2775" spans="2:13">
      <c r="B2775" s="120"/>
      <c r="C2775" s="120"/>
      <c r="D2775" s="120"/>
      <c r="E2775" s="120"/>
      <c r="F2775" s="120"/>
      <c r="G2775" s="120"/>
      <c r="H2775" s="120"/>
      <c r="I2775" s="120"/>
      <c r="J2775" s="120"/>
      <c r="K2775" s="120"/>
      <c r="L2775" s="120"/>
      <c r="M2775" s="120"/>
    </row>
    <row r="2776" spans="2:13">
      <c r="B2776" s="120"/>
      <c r="C2776" s="120"/>
      <c r="D2776" s="120"/>
      <c r="E2776" s="120"/>
      <c r="F2776" s="120"/>
      <c r="G2776" s="120"/>
      <c r="H2776" s="120"/>
      <c r="I2776" s="120"/>
      <c r="J2776" s="120"/>
      <c r="K2776" s="120"/>
      <c r="L2776" s="120"/>
      <c r="M2776" s="120"/>
    </row>
    <row r="2777" spans="2:13">
      <c r="B2777" s="120"/>
      <c r="C2777" s="120"/>
      <c r="D2777" s="120"/>
      <c r="E2777" s="120"/>
      <c r="F2777" s="120"/>
      <c r="G2777" s="120"/>
      <c r="H2777" s="120"/>
      <c r="I2777" s="120"/>
      <c r="J2777" s="120"/>
      <c r="K2777" s="120"/>
      <c r="L2777" s="120"/>
      <c r="M2777" s="120"/>
    </row>
    <row r="2778" spans="2:13">
      <c r="B2778" s="120"/>
      <c r="C2778" s="120"/>
      <c r="D2778" s="120"/>
      <c r="E2778" s="120"/>
      <c r="F2778" s="120"/>
      <c r="G2778" s="120"/>
      <c r="H2778" s="120"/>
      <c r="I2778" s="120"/>
      <c r="J2778" s="120"/>
      <c r="K2778" s="120"/>
      <c r="L2778" s="120"/>
      <c r="M2778" s="120"/>
    </row>
    <row r="2779" spans="2:13">
      <c r="B2779" s="120"/>
      <c r="C2779" s="120"/>
      <c r="D2779" s="120"/>
      <c r="E2779" s="120"/>
      <c r="F2779" s="120"/>
      <c r="G2779" s="120"/>
      <c r="H2779" s="120"/>
      <c r="I2779" s="120"/>
      <c r="J2779" s="120"/>
      <c r="K2779" s="120"/>
      <c r="L2779" s="120"/>
      <c r="M2779" s="120"/>
    </row>
    <row r="2780" spans="2:13">
      <c r="B2780" s="120"/>
      <c r="C2780" s="120"/>
      <c r="D2780" s="120"/>
      <c r="E2780" s="120"/>
      <c r="F2780" s="120"/>
      <c r="G2780" s="120"/>
      <c r="H2780" s="120"/>
      <c r="I2780" s="120"/>
      <c r="J2780" s="120"/>
      <c r="K2780" s="120"/>
      <c r="L2780" s="120"/>
      <c r="M2780" s="120"/>
    </row>
    <row r="2781" spans="2:13">
      <c r="B2781" s="120"/>
      <c r="C2781" s="120"/>
      <c r="D2781" s="120"/>
      <c r="E2781" s="120"/>
      <c r="F2781" s="120"/>
      <c r="G2781" s="120"/>
      <c r="H2781" s="120"/>
      <c r="I2781" s="120"/>
      <c r="J2781" s="120"/>
      <c r="K2781" s="120"/>
      <c r="L2781" s="120"/>
      <c r="M2781" s="120"/>
    </row>
    <row r="2782" spans="2:13">
      <c r="B2782" s="120"/>
      <c r="C2782" s="120"/>
      <c r="D2782" s="120"/>
      <c r="E2782" s="120"/>
      <c r="F2782" s="120"/>
      <c r="G2782" s="120"/>
      <c r="H2782" s="120"/>
      <c r="I2782" s="120"/>
      <c r="J2782" s="120"/>
      <c r="K2782" s="120"/>
      <c r="L2782" s="120"/>
      <c r="M2782" s="120"/>
    </row>
    <row r="2783" spans="2:13">
      <c r="B2783" s="120"/>
      <c r="C2783" s="120"/>
      <c r="D2783" s="120"/>
      <c r="E2783" s="120"/>
      <c r="F2783" s="120"/>
      <c r="G2783" s="120"/>
      <c r="H2783" s="120"/>
      <c r="I2783" s="120"/>
      <c r="J2783" s="120"/>
      <c r="K2783" s="120"/>
      <c r="L2783" s="120"/>
      <c r="M2783" s="120"/>
    </row>
    <row r="2784" spans="2:13">
      <c r="B2784" s="120"/>
      <c r="C2784" s="120"/>
      <c r="D2784" s="120"/>
      <c r="E2784" s="120"/>
      <c r="F2784" s="120"/>
      <c r="G2784" s="120"/>
      <c r="H2784" s="120"/>
      <c r="I2784" s="120"/>
      <c r="J2784" s="120"/>
      <c r="K2784" s="120"/>
      <c r="L2784" s="120"/>
      <c r="M2784" s="120"/>
    </row>
    <row r="2785" spans="2:13">
      <c r="B2785" s="120"/>
      <c r="C2785" s="120"/>
      <c r="D2785" s="120"/>
      <c r="E2785" s="120"/>
      <c r="F2785" s="120"/>
      <c r="G2785" s="120"/>
      <c r="H2785" s="120"/>
      <c r="I2785" s="120"/>
      <c r="J2785" s="120"/>
      <c r="K2785" s="120"/>
      <c r="L2785" s="120"/>
      <c r="M2785" s="120"/>
    </row>
    <row r="2786" spans="2:13">
      <c r="B2786" s="120"/>
      <c r="C2786" s="120"/>
      <c r="D2786" s="120"/>
      <c r="E2786" s="120"/>
      <c r="F2786" s="120"/>
      <c r="G2786" s="120"/>
      <c r="H2786" s="120"/>
      <c r="I2786" s="120"/>
      <c r="J2786" s="120"/>
      <c r="K2786" s="120"/>
      <c r="L2786" s="120"/>
      <c r="M2786" s="120"/>
    </row>
    <row r="2787" spans="2:13">
      <c r="B2787" s="120"/>
      <c r="C2787" s="120"/>
      <c r="D2787" s="120"/>
      <c r="E2787" s="120"/>
      <c r="F2787" s="120"/>
      <c r="G2787" s="120"/>
      <c r="H2787" s="120"/>
      <c r="I2787" s="120"/>
      <c r="J2787" s="120"/>
      <c r="K2787" s="120"/>
      <c r="L2787" s="120"/>
      <c r="M2787" s="120"/>
    </row>
    <row r="2788" spans="2:13">
      <c r="B2788" s="120"/>
      <c r="C2788" s="120"/>
      <c r="D2788" s="120"/>
      <c r="E2788" s="120"/>
      <c r="F2788" s="120"/>
      <c r="G2788" s="120"/>
      <c r="H2788" s="120"/>
      <c r="I2788" s="120"/>
      <c r="J2788" s="120"/>
      <c r="K2788" s="120"/>
      <c r="L2788" s="120"/>
      <c r="M2788" s="120"/>
    </row>
    <row r="2789" spans="2:13">
      <c r="B2789" s="120"/>
      <c r="C2789" s="120"/>
      <c r="D2789" s="120"/>
      <c r="E2789" s="120"/>
      <c r="F2789" s="120"/>
      <c r="G2789" s="120"/>
      <c r="H2789" s="120"/>
      <c r="I2789" s="120"/>
      <c r="J2789" s="120"/>
      <c r="K2789" s="120"/>
      <c r="L2789" s="120"/>
      <c r="M2789" s="120"/>
    </row>
    <row r="2790" spans="2:13">
      <c r="B2790" s="120"/>
      <c r="C2790" s="120"/>
      <c r="D2790" s="120"/>
      <c r="E2790" s="120"/>
      <c r="F2790" s="120"/>
      <c r="G2790" s="120"/>
      <c r="H2790" s="120"/>
      <c r="I2790" s="120"/>
      <c r="J2790" s="120"/>
      <c r="K2790" s="120"/>
      <c r="L2790" s="120"/>
      <c r="M2790" s="120"/>
    </row>
    <row r="2791" spans="2:13">
      <c r="B2791" s="120"/>
      <c r="C2791" s="120"/>
      <c r="D2791" s="120"/>
      <c r="E2791" s="120"/>
      <c r="F2791" s="120"/>
      <c r="G2791" s="120"/>
      <c r="H2791" s="120"/>
      <c r="I2791" s="120"/>
      <c r="J2791" s="120"/>
      <c r="K2791" s="120"/>
      <c r="L2791" s="120"/>
      <c r="M2791" s="120"/>
    </row>
    <row r="2792" spans="2:13">
      <c r="B2792" s="120"/>
      <c r="C2792" s="120"/>
      <c r="D2792" s="120"/>
      <c r="E2792" s="120"/>
      <c r="F2792" s="120"/>
      <c r="G2792" s="120"/>
      <c r="H2792" s="120"/>
      <c r="I2792" s="120"/>
      <c r="J2792" s="120"/>
      <c r="K2792" s="120"/>
      <c r="L2792" s="120"/>
      <c r="M2792" s="120"/>
    </row>
    <row r="2793" spans="2:13">
      <c r="B2793" s="120"/>
      <c r="C2793" s="120"/>
      <c r="D2793" s="120"/>
      <c r="E2793" s="120"/>
      <c r="F2793" s="120"/>
      <c r="G2793" s="120"/>
      <c r="H2793" s="120"/>
      <c r="I2793" s="120"/>
      <c r="J2793" s="120"/>
      <c r="K2793" s="120"/>
      <c r="L2793" s="120"/>
      <c r="M2793" s="120"/>
    </row>
    <row r="2794" spans="2:13">
      <c r="B2794" s="120"/>
      <c r="C2794" s="120"/>
      <c r="D2794" s="120"/>
      <c r="E2794" s="120"/>
      <c r="F2794" s="120"/>
      <c r="G2794" s="120"/>
      <c r="H2794" s="120"/>
      <c r="I2794" s="120"/>
      <c r="J2794" s="120"/>
      <c r="K2794" s="120"/>
      <c r="L2794" s="120"/>
      <c r="M2794" s="120"/>
    </row>
    <row r="2795" spans="2:13">
      <c r="B2795" s="120"/>
      <c r="C2795" s="120"/>
      <c r="D2795" s="120"/>
      <c r="E2795" s="120"/>
      <c r="F2795" s="120"/>
      <c r="G2795" s="120"/>
      <c r="H2795" s="120"/>
      <c r="I2795" s="120"/>
      <c r="J2795" s="120"/>
      <c r="K2795" s="120"/>
      <c r="L2795" s="120"/>
      <c r="M2795" s="120"/>
    </row>
    <row r="2796" spans="2:13">
      <c r="B2796" s="120"/>
      <c r="C2796" s="120"/>
      <c r="D2796" s="120"/>
      <c r="E2796" s="120"/>
      <c r="F2796" s="120"/>
      <c r="G2796" s="120"/>
      <c r="H2796" s="120"/>
      <c r="I2796" s="120"/>
      <c r="J2796" s="120"/>
      <c r="K2796" s="120"/>
      <c r="L2796" s="120"/>
      <c r="M2796" s="120"/>
    </row>
    <row r="2797" spans="2:13">
      <c r="B2797" s="120"/>
      <c r="C2797" s="120"/>
      <c r="D2797" s="120"/>
      <c r="E2797" s="120"/>
      <c r="F2797" s="120"/>
      <c r="G2797" s="120"/>
      <c r="H2797" s="120"/>
      <c r="I2797" s="120"/>
      <c r="J2797" s="120"/>
      <c r="K2797" s="120"/>
      <c r="L2797" s="120"/>
      <c r="M2797" s="120"/>
    </row>
    <row r="2798" spans="2:13">
      <c r="B2798" s="120"/>
      <c r="C2798" s="120"/>
      <c r="D2798" s="120"/>
      <c r="E2798" s="120"/>
      <c r="F2798" s="120"/>
      <c r="G2798" s="120"/>
      <c r="H2798" s="120"/>
      <c r="I2798" s="120"/>
      <c r="J2798" s="120"/>
      <c r="K2798" s="120"/>
      <c r="L2798" s="120"/>
      <c r="M2798" s="120"/>
    </row>
    <row r="2799" spans="2:13">
      <c r="B2799" s="120"/>
      <c r="C2799" s="120"/>
      <c r="D2799" s="120"/>
      <c r="E2799" s="120"/>
      <c r="F2799" s="120"/>
      <c r="G2799" s="120"/>
      <c r="H2799" s="120"/>
      <c r="I2799" s="120"/>
      <c r="J2799" s="120"/>
      <c r="K2799" s="120"/>
      <c r="L2799" s="120"/>
      <c r="M2799" s="120"/>
    </row>
    <row r="2800" spans="2:13">
      <c r="B2800" s="120"/>
      <c r="C2800" s="120"/>
      <c r="D2800" s="120"/>
      <c r="E2800" s="120"/>
      <c r="F2800" s="120"/>
      <c r="G2800" s="120"/>
      <c r="H2800" s="120"/>
      <c r="I2800" s="120"/>
      <c r="J2800" s="120"/>
      <c r="K2800" s="120"/>
      <c r="L2800" s="120"/>
      <c r="M2800" s="120"/>
    </row>
    <row r="2801" spans="2:13">
      <c r="B2801" s="120"/>
      <c r="C2801" s="120"/>
      <c r="D2801" s="120"/>
      <c r="E2801" s="120"/>
      <c r="F2801" s="120"/>
      <c r="G2801" s="120"/>
      <c r="H2801" s="120"/>
      <c r="I2801" s="120"/>
      <c r="J2801" s="120"/>
      <c r="K2801" s="120"/>
      <c r="L2801" s="120"/>
      <c r="M2801" s="120"/>
    </row>
    <row r="2802" spans="2:13">
      <c r="B2802" s="120"/>
      <c r="C2802" s="120"/>
      <c r="D2802" s="120"/>
      <c r="E2802" s="120"/>
      <c r="F2802" s="120"/>
      <c r="G2802" s="120"/>
      <c r="H2802" s="120"/>
      <c r="I2802" s="120"/>
      <c r="J2802" s="120"/>
      <c r="K2802" s="120"/>
      <c r="L2802" s="120"/>
      <c r="M2802" s="120"/>
    </row>
    <row r="2803" spans="2:13">
      <c r="B2803" s="120"/>
      <c r="C2803" s="120"/>
      <c r="D2803" s="120"/>
      <c r="E2803" s="120"/>
      <c r="F2803" s="120"/>
      <c r="G2803" s="120"/>
      <c r="H2803" s="120"/>
      <c r="I2803" s="120"/>
      <c r="J2803" s="120"/>
      <c r="K2803" s="120"/>
      <c r="L2803" s="120"/>
      <c r="M2803" s="120"/>
    </row>
    <row r="2804" spans="2:13">
      <c r="B2804" s="120"/>
      <c r="C2804" s="120"/>
      <c r="D2804" s="120"/>
      <c r="E2804" s="120"/>
      <c r="F2804" s="120"/>
      <c r="G2804" s="120"/>
      <c r="H2804" s="120"/>
      <c r="I2804" s="120"/>
      <c r="J2804" s="120"/>
      <c r="K2804" s="120"/>
      <c r="L2804" s="120"/>
      <c r="M2804" s="120"/>
    </row>
    <row r="2805" spans="2:13">
      <c r="B2805" s="120"/>
      <c r="C2805" s="120"/>
      <c r="D2805" s="120"/>
      <c r="E2805" s="120"/>
      <c r="F2805" s="120"/>
      <c r="G2805" s="120"/>
      <c r="H2805" s="120"/>
      <c r="I2805" s="120"/>
      <c r="J2805" s="120"/>
      <c r="K2805" s="120"/>
      <c r="L2805" s="120"/>
      <c r="M2805" s="120"/>
    </row>
    <row r="2806" spans="2:13">
      <c r="B2806" s="120"/>
      <c r="C2806" s="120"/>
      <c r="D2806" s="120"/>
      <c r="E2806" s="120"/>
      <c r="F2806" s="120"/>
      <c r="G2806" s="120"/>
      <c r="H2806" s="120"/>
      <c r="I2806" s="120"/>
      <c r="J2806" s="120"/>
      <c r="K2806" s="120"/>
      <c r="L2806" s="120"/>
      <c r="M2806" s="120"/>
    </row>
    <row r="2807" spans="2:13">
      <c r="B2807" s="120"/>
      <c r="C2807" s="120"/>
      <c r="D2807" s="120"/>
      <c r="E2807" s="120"/>
      <c r="F2807" s="120"/>
      <c r="G2807" s="120"/>
      <c r="H2807" s="120"/>
      <c r="I2807" s="120"/>
      <c r="J2807" s="120"/>
      <c r="K2807" s="120"/>
      <c r="L2807" s="120"/>
      <c r="M2807" s="120"/>
    </row>
    <row r="2808" spans="2:13">
      <c r="B2808" s="120"/>
      <c r="C2808" s="120"/>
      <c r="D2808" s="120"/>
      <c r="E2808" s="120"/>
      <c r="F2808" s="120"/>
      <c r="G2808" s="120"/>
      <c r="H2808" s="120"/>
      <c r="I2808" s="120"/>
      <c r="J2808" s="120"/>
      <c r="K2808" s="120"/>
      <c r="L2808" s="120"/>
      <c r="M2808" s="120"/>
    </row>
    <row r="2809" spans="2:13">
      <c r="B2809" s="120"/>
      <c r="C2809" s="120"/>
      <c r="D2809" s="120"/>
      <c r="E2809" s="120"/>
      <c r="F2809" s="120"/>
      <c r="G2809" s="120"/>
      <c r="H2809" s="120"/>
      <c r="I2809" s="120"/>
      <c r="J2809" s="120"/>
      <c r="K2809" s="120"/>
      <c r="L2809" s="120"/>
      <c r="M2809" s="120"/>
    </row>
    <row r="2810" spans="2:13">
      <c r="B2810" s="120"/>
      <c r="C2810" s="120"/>
      <c r="D2810" s="120"/>
      <c r="E2810" s="120"/>
      <c r="F2810" s="120"/>
      <c r="G2810" s="120"/>
      <c r="H2810" s="120"/>
      <c r="I2810" s="120"/>
      <c r="J2810" s="120"/>
      <c r="K2810" s="120"/>
      <c r="L2810" s="120"/>
      <c r="M2810" s="120"/>
    </row>
    <row r="2811" spans="2:13">
      <c r="B2811" s="120"/>
      <c r="C2811" s="120"/>
      <c r="D2811" s="120"/>
      <c r="E2811" s="120"/>
      <c r="F2811" s="120"/>
      <c r="G2811" s="120"/>
      <c r="H2811" s="120"/>
      <c r="I2811" s="120"/>
      <c r="J2811" s="120"/>
      <c r="K2811" s="120"/>
      <c r="L2811" s="120"/>
      <c r="M2811" s="120"/>
    </row>
    <row r="2812" spans="2:13">
      <c r="B2812" s="120"/>
      <c r="C2812" s="120"/>
      <c r="D2812" s="120"/>
      <c r="E2812" s="120"/>
      <c r="F2812" s="120"/>
      <c r="G2812" s="120"/>
      <c r="H2812" s="120"/>
      <c r="I2812" s="120"/>
      <c r="J2812" s="120"/>
      <c r="K2812" s="120"/>
      <c r="L2812" s="120"/>
      <c r="M2812" s="120"/>
    </row>
    <row r="2813" spans="2:13">
      <c r="B2813" s="120"/>
      <c r="C2813" s="120"/>
      <c r="D2813" s="120"/>
      <c r="E2813" s="120"/>
      <c r="F2813" s="120"/>
      <c r="G2813" s="120"/>
      <c r="H2813" s="120"/>
      <c r="I2813" s="120"/>
      <c r="J2813" s="120"/>
      <c r="K2813" s="120"/>
      <c r="L2813" s="120"/>
      <c r="M2813" s="120"/>
    </row>
    <row r="2814" spans="2:13">
      <c r="B2814" s="120"/>
      <c r="C2814" s="120"/>
      <c r="D2814" s="120"/>
      <c r="E2814" s="120"/>
      <c r="F2814" s="120"/>
      <c r="G2814" s="120"/>
      <c r="H2814" s="120"/>
      <c r="I2814" s="120"/>
      <c r="J2814" s="120"/>
      <c r="K2814" s="120"/>
      <c r="L2814" s="120"/>
      <c r="M2814" s="120"/>
    </row>
    <row r="2815" spans="2:13">
      <c r="B2815" s="120"/>
      <c r="C2815" s="120"/>
      <c r="D2815" s="120"/>
      <c r="E2815" s="120"/>
      <c r="F2815" s="120"/>
      <c r="G2815" s="120"/>
      <c r="H2815" s="120"/>
      <c r="I2815" s="120"/>
      <c r="J2815" s="120"/>
      <c r="K2815" s="120"/>
      <c r="L2815" s="120"/>
      <c r="M2815" s="120"/>
    </row>
    <row r="2816" spans="2:13">
      <c r="B2816" s="120"/>
      <c r="C2816" s="120"/>
      <c r="D2816" s="120"/>
      <c r="E2816" s="120"/>
      <c r="F2816" s="120"/>
      <c r="G2816" s="120"/>
      <c r="H2816" s="120"/>
      <c r="I2816" s="120"/>
      <c r="J2816" s="120"/>
      <c r="K2816" s="120"/>
      <c r="L2816" s="120"/>
      <c r="M2816" s="120"/>
    </row>
    <row r="2817" spans="2:13">
      <c r="B2817" s="120"/>
      <c r="C2817" s="120"/>
      <c r="D2817" s="120"/>
      <c r="E2817" s="120"/>
      <c r="F2817" s="120"/>
      <c r="G2817" s="120"/>
      <c r="H2817" s="120"/>
      <c r="I2817" s="120"/>
      <c r="J2817" s="120"/>
      <c r="K2817" s="120"/>
      <c r="L2817" s="120"/>
      <c r="M2817" s="120"/>
    </row>
    <row r="2818" spans="2:13">
      <c r="B2818" s="120"/>
      <c r="C2818" s="120"/>
      <c r="D2818" s="120"/>
      <c r="E2818" s="120"/>
      <c r="F2818" s="120"/>
      <c r="G2818" s="120"/>
      <c r="H2818" s="120"/>
      <c r="I2818" s="120"/>
      <c r="J2818" s="120"/>
      <c r="K2818" s="120"/>
      <c r="L2818" s="120"/>
      <c r="M2818" s="120"/>
    </row>
    <row r="2819" spans="2:13">
      <c r="B2819" s="120"/>
      <c r="C2819" s="120"/>
      <c r="D2819" s="120"/>
      <c r="E2819" s="120"/>
      <c r="F2819" s="120"/>
      <c r="G2819" s="120"/>
      <c r="H2819" s="120"/>
      <c r="I2819" s="120"/>
      <c r="J2819" s="120"/>
      <c r="K2819" s="120"/>
      <c r="L2819" s="120"/>
      <c r="M2819" s="120"/>
    </row>
    <row r="2820" spans="2:13">
      <c r="B2820" s="120"/>
      <c r="C2820" s="120"/>
      <c r="D2820" s="120"/>
      <c r="E2820" s="120"/>
      <c r="F2820" s="120"/>
      <c r="G2820" s="120"/>
      <c r="H2820" s="120"/>
      <c r="I2820" s="120"/>
      <c r="J2820" s="120"/>
      <c r="K2820" s="120"/>
      <c r="L2820" s="120"/>
      <c r="M2820" s="120"/>
    </row>
    <row r="2821" spans="2:13">
      <c r="B2821" s="120"/>
      <c r="C2821" s="120"/>
      <c r="D2821" s="120"/>
      <c r="E2821" s="120"/>
      <c r="F2821" s="120"/>
      <c r="G2821" s="120"/>
      <c r="H2821" s="120"/>
      <c r="I2821" s="120"/>
      <c r="J2821" s="120"/>
      <c r="K2821" s="120"/>
      <c r="L2821" s="120"/>
      <c r="M2821" s="120"/>
    </row>
    <row r="2822" spans="2:13">
      <c r="B2822" s="120"/>
      <c r="C2822" s="120"/>
      <c r="D2822" s="120"/>
      <c r="E2822" s="120"/>
      <c r="F2822" s="120"/>
      <c r="G2822" s="120"/>
      <c r="H2822" s="120"/>
      <c r="I2822" s="120"/>
      <c r="J2822" s="120"/>
      <c r="K2822" s="120"/>
      <c r="L2822" s="120"/>
      <c r="M2822" s="120"/>
    </row>
    <row r="2823" spans="2:13">
      <c r="B2823" s="120"/>
      <c r="C2823" s="120"/>
      <c r="D2823" s="120"/>
      <c r="E2823" s="120"/>
      <c r="F2823" s="120"/>
      <c r="G2823" s="120"/>
      <c r="H2823" s="120"/>
      <c r="I2823" s="120"/>
      <c r="J2823" s="120"/>
      <c r="K2823" s="120"/>
      <c r="L2823" s="120"/>
      <c r="M2823" s="120"/>
    </row>
    <row r="2824" spans="2:13">
      <c r="B2824" s="120"/>
      <c r="C2824" s="120"/>
      <c r="D2824" s="120"/>
      <c r="E2824" s="120"/>
      <c r="F2824" s="120"/>
      <c r="G2824" s="120"/>
      <c r="H2824" s="120"/>
      <c r="I2824" s="120"/>
      <c r="J2824" s="120"/>
      <c r="K2824" s="120"/>
      <c r="L2824" s="120"/>
      <c r="M2824" s="120"/>
    </row>
    <row r="2825" spans="2:13">
      <c r="B2825" s="120"/>
      <c r="C2825" s="120"/>
      <c r="D2825" s="120"/>
      <c r="E2825" s="120"/>
      <c r="F2825" s="120"/>
      <c r="G2825" s="120"/>
      <c r="H2825" s="120"/>
      <c r="I2825" s="120"/>
      <c r="J2825" s="120"/>
      <c r="K2825" s="120"/>
      <c r="L2825" s="120"/>
      <c r="M2825" s="120"/>
    </row>
    <row r="2826" spans="2:13">
      <c r="B2826" s="120"/>
      <c r="C2826" s="120"/>
      <c r="D2826" s="120"/>
      <c r="E2826" s="120"/>
      <c r="F2826" s="120"/>
      <c r="G2826" s="120"/>
      <c r="H2826" s="120"/>
      <c r="I2826" s="120"/>
      <c r="J2826" s="120"/>
      <c r="K2826" s="120"/>
      <c r="L2826" s="120"/>
      <c r="M2826" s="120"/>
    </row>
    <row r="2827" spans="2:13">
      <c r="B2827" s="120"/>
      <c r="C2827" s="120"/>
      <c r="D2827" s="120"/>
      <c r="E2827" s="120"/>
      <c r="F2827" s="120"/>
      <c r="G2827" s="120"/>
      <c r="H2827" s="120"/>
      <c r="I2827" s="120"/>
      <c r="J2827" s="120"/>
      <c r="K2827" s="120"/>
      <c r="L2827" s="120"/>
      <c r="M2827" s="120"/>
    </row>
    <row r="2828" spans="2:13">
      <c r="B2828" s="120"/>
      <c r="C2828" s="120"/>
      <c r="D2828" s="120"/>
      <c r="E2828" s="120"/>
      <c r="F2828" s="120"/>
      <c r="G2828" s="120"/>
      <c r="H2828" s="120"/>
      <c r="I2828" s="120"/>
      <c r="J2828" s="120"/>
      <c r="K2828" s="120"/>
      <c r="L2828" s="120"/>
      <c r="M2828" s="120"/>
    </row>
    <row r="2829" spans="2:13">
      <c r="B2829" s="120"/>
      <c r="C2829" s="120"/>
      <c r="D2829" s="120"/>
      <c r="E2829" s="120"/>
      <c r="F2829" s="120"/>
      <c r="G2829" s="120"/>
      <c r="H2829" s="120"/>
      <c r="I2829" s="120"/>
      <c r="J2829" s="120"/>
      <c r="K2829" s="120"/>
      <c r="L2829" s="120"/>
      <c r="M2829" s="120"/>
    </row>
    <row r="2830" spans="2:13">
      <c r="B2830" s="120"/>
      <c r="C2830" s="120"/>
      <c r="D2830" s="120"/>
      <c r="E2830" s="120"/>
      <c r="F2830" s="120"/>
      <c r="G2830" s="120"/>
      <c r="H2830" s="120"/>
      <c r="I2830" s="120"/>
      <c r="J2830" s="120"/>
      <c r="K2830" s="120"/>
      <c r="L2830" s="120"/>
      <c r="M2830" s="120"/>
    </row>
    <row r="2831" spans="2:13">
      <c r="B2831" s="120"/>
      <c r="C2831" s="120"/>
      <c r="D2831" s="120"/>
      <c r="E2831" s="120"/>
      <c r="F2831" s="120"/>
      <c r="G2831" s="120"/>
      <c r="H2831" s="120"/>
      <c r="I2831" s="120"/>
      <c r="J2831" s="120"/>
      <c r="K2831" s="120"/>
      <c r="L2831" s="120"/>
      <c r="M2831" s="120"/>
    </row>
    <row r="2832" spans="2:13">
      <c r="B2832" s="120"/>
      <c r="C2832" s="120"/>
      <c r="D2832" s="120"/>
      <c r="E2832" s="120"/>
      <c r="F2832" s="120"/>
      <c r="G2832" s="120"/>
      <c r="H2832" s="120"/>
      <c r="I2832" s="120"/>
      <c r="J2832" s="120"/>
      <c r="K2832" s="120"/>
      <c r="L2832" s="120"/>
      <c r="M2832" s="120"/>
    </row>
    <row r="2833" spans="2:13">
      <c r="B2833" s="120"/>
      <c r="C2833" s="120"/>
      <c r="D2833" s="120"/>
      <c r="E2833" s="120"/>
      <c r="F2833" s="120"/>
      <c r="G2833" s="120"/>
      <c r="H2833" s="120"/>
      <c r="I2833" s="120"/>
      <c r="J2833" s="120"/>
      <c r="K2833" s="120"/>
      <c r="L2833" s="120"/>
      <c r="M2833" s="120"/>
    </row>
    <row r="2834" spans="2:13">
      <c r="B2834" s="120"/>
      <c r="C2834" s="120"/>
      <c r="D2834" s="120"/>
      <c r="E2834" s="120"/>
      <c r="F2834" s="120"/>
      <c r="G2834" s="120"/>
      <c r="H2834" s="120"/>
      <c r="I2834" s="120"/>
      <c r="J2834" s="120"/>
      <c r="K2834" s="120"/>
      <c r="L2834" s="120"/>
      <c r="M2834" s="120"/>
    </row>
    <row r="2835" spans="2:13">
      <c r="B2835" s="120"/>
      <c r="C2835" s="120"/>
      <c r="D2835" s="120"/>
      <c r="E2835" s="120"/>
      <c r="F2835" s="120"/>
      <c r="G2835" s="120"/>
      <c r="H2835" s="120"/>
      <c r="I2835" s="120"/>
      <c r="J2835" s="120"/>
      <c r="K2835" s="120"/>
      <c r="L2835" s="120"/>
      <c r="M2835" s="120"/>
    </row>
    <row r="2836" spans="2:13">
      <c r="B2836" s="120"/>
      <c r="C2836" s="120"/>
      <c r="D2836" s="120"/>
      <c r="E2836" s="120"/>
      <c r="F2836" s="120"/>
      <c r="G2836" s="120"/>
      <c r="H2836" s="120"/>
      <c r="I2836" s="120"/>
      <c r="J2836" s="120"/>
      <c r="K2836" s="120"/>
      <c r="L2836" s="120"/>
      <c r="M2836" s="120"/>
    </row>
    <row r="2837" spans="2:13">
      <c r="B2837" s="120"/>
      <c r="C2837" s="120"/>
      <c r="D2837" s="120"/>
      <c r="E2837" s="120"/>
      <c r="F2837" s="120"/>
      <c r="G2837" s="120"/>
      <c r="H2837" s="120"/>
      <c r="I2837" s="120"/>
      <c r="J2837" s="120"/>
      <c r="K2837" s="120"/>
      <c r="L2837" s="120"/>
      <c r="M2837" s="120"/>
    </row>
    <row r="2838" spans="2:13">
      <c r="B2838" s="120"/>
      <c r="C2838" s="120"/>
      <c r="D2838" s="120"/>
      <c r="E2838" s="120"/>
      <c r="F2838" s="120"/>
      <c r="G2838" s="120"/>
      <c r="H2838" s="120"/>
      <c r="I2838" s="120"/>
      <c r="J2838" s="120"/>
      <c r="K2838" s="120"/>
      <c r="L2838" s="120"/>
      <c r="M2838" s="120"/>
    </row>
    <row r="2839" spans="2:13">
      <c r="B2839" s="120"/>
      <c r="C2839" s="120"/>
      <c r="D2839" s="120"/>
      <c r="E2839" s="120"/>
      <c r="F2839" s="120"/>
      <c r="G2839" s="120"/>
      <c r="H2839" s="120"/>
      <c r="I2839" s="120"/>
      <c r="J2839" s="120"/>
      <c r="K2839" s="120"/>
      <c r="L2839" s="120"/>
      <c r="M2839" s="120"/>
    </row>
    <row r="2840" spans="2:13">
      <c r="B2840" s="120"/>
      <c r="C2840" s="120"/>
      <c r="D2840" s="120"/>
      <c r="E2840" s="120"/>
      <c r="F2840" s="120"/>
      <c r="G2840" s="120"/>
      <c r="H2840" s="120"/>
      <c r="I2840" s="120"/>
      <c r="J2840" s="120"/>
      <c r="K2840" s="120"/>
      <c r="L2840" s="120"/>
      <c r="M2840" s="120"/>
    </row>
    <row r="2841" spans="2:13">
      <c r="B2841" s="120"/>
      <c r="C2841" s="120"/>
      <c r="D2841" s="120"/>
      <c r="E2841" s="120"/>
      <c r="F2841" s="120"/>
      <c r="G2841" s="120"/>
      <c r="H2841" s="120"/>
      <c r="I2841" s="120"/>
      <c r="J2841" s="120"/>
      <c r="K2841" s="120"/>
      <c r="L2841" s="120"/>
      <c r="M2841" s="120"/>
    </row>
    <row r="2842" spans="2:13">
      <c r="B2842" s="120"/>
      <c r="C2842" s="120"/>
      <c r="D2842" s="120"/>
      <c r="E2842" s="120"/>
      <c r="F2842" s="120"/>
      <c r="G2842" s="120"/>
      <c r="H2842" s="120"/>
      <c r="I2842" s="120"/>
      <c r="J2842" s="120"/>
      <c r="K2842" s="120"/>
      <c r="L2842" s="120"/>
      <c r="M2842" s="120"/>
    </row>
    <row r="2843" spans="2:13">
      <c r="B2843" s="120"/>
      <c r="C2843" s="120"/>
      <c r="D2843" s="120"/>
      <c r="E2843" s="120"/>
      <c r="F2843" s="120"/>
      <c r="G2843" s="120"/>
      <c r="H2843" s="120"/>
      <c r="I2843" s="120"/>
      <c r="J2843" s="120"/>
      <c r="K2843" s="120"/>
      <c r="L2843" s="120"/>
      <c r="M2843" s="120"/>
    </row>
    <row r="2844" spans="2:13">
      <c r="B2844" s="120"/>
      <c r="C2844" s="120"/>
      <c r="D2844" s="120"/>
      <c r="E2844" s="120"/>
      <c r="F2844" s="120"/>
      <c r="G2844" s="120"/>
      <c r="H2844" s="120"/>
      <c r="I2844" s="120"/>
      <c r="J2844" s="120"/>
      <c r="K2844" s="120"/>
      <c r="L2844" s="120"/>
      <c r="M2844" s="120"/>
    </row>
    <row r="2845" spans="2:13">
      <c r="B2845" s="120"/>
      <c r="C2845" s="120"/>
      <c r="D2845" s="120"/>
      <c r="E2845" s="120"/>
      <c r="F2845" s="120"/>
      <c r="G2845" s="120"/>
      <c r="H2845" s="120"/>
      <c r="I2845" s="120"/>
      <c r="J2845" s="120"/>
      <c r="K2845" s="120"/>
      <c r="L2845" s="120"/>
      <c r="M2845" s="120"/>
    </row>
    <row r="2846" spans="2:13">
      <c r="B2846" s="120"/>
      <c r="C2846" s="120"/>
      <c r="D2846" s="120"/>
      <c r="E2846" s="120"/>
      <c r="F2846" s="120"/>
      <c r="G2846" s="120"/>
      <c r="H2846" s="120"/>
      <c r="I2846" s="120"/>
      <c r="J2846" s="120"/>
      <c r="K2846" s="120"/>
      <c r="L2846" s="120"/>
      <c r="M2846" s="120"/>
    </row>
    <row r="2847" spans="2:13">
      <c r="B2847" s="120"/>
      <c r="C2847" s="120"/>
      <c r="D2847" s="120"/>
      <c r="E2847" s="120"/>
      <c r="F2847" s="120"/>
      <c r="G2847" s="120"/>
      <c r="H2847" s="120"/>
      <c r="I2847" s="120"/>
      <c r="J2847" s="120"/>
      <c r="K2847" s="120"/>
      <c r="L2847" s="120"/>
      <c r="M2847" s="120"/>
    </row>
    <row r="2848" spans="2:13">
      <c r="B2848" s="120"/>
      <c r="C2848" s="120"/>
      <c r="D2848" s="120"/>
      <c r="E2848" s="120"/>
      <c r="F2848" s="120"/>
      <c r="G2848" s="120"/>
      <c r="H2848" s="120"/>
      <c r="I2848" s="120"/>
      <c r="J2848" s="120"/>
      <c r="K2848" s="120"/>
      <c r="L2848" s="120"/>
      <c r="M2848" s="120"/>
    </row>
    <row r="2849" spans="2:13">
      <c r="B2849" s="120"/>
      <c r="C2849" s="120"/>
      <c r="D2849" s="120"/>
      <c r="E2849" s="120"/>
      <c r="F2849" s="120"/>
      <c r="G2849" s="120"/>
      <c r="H2849" s="120"/>
      <c r="I2849" s="120"/>
      <c r="J2849" s="120"/>
      <c r="K2849" s="120"/>
      <c r="L2849" s="120"/>
      <c r="M2849" s="120"/>
    </row>
    <row r="2850" spans="2:13">
      <c r="B2850" s="120"/>
      <c r="C2850" s="120"/>
      <c r="D2850" s="120"/>
      <c r="E2850" s="120"/>
      <c r="F2850" s="120"/>
      <c r="G2850" s="120"/>
      <c r="H2850" s="120"/>
      <c r="I2850" s="120"/>
      <c r="J2850" s="120"/>
      <c r="K2850" s="120"/>
      <c r="L2850" s="120"/>
      <c r="M2850" s="120"/>
    </row>
    <row r="2851" spans="2:13">
      <c r="B2851" s="120"/>
      <c r="C2851" s="120"/>
      <c r="D2851" s="120"/>
      <c r="E2851" s="120"/>
      <c r="F2851" s="120"/>
      <c r="G2851" s="120"/>
      <c r="H2851" s="120"/>
      <c r="I2851" s="120"/>
      <c r="J2851" s="120"/>
      <c r="K2851" s="120"/>
      <c r="L2851" s="120"/>
      <c r="M2851" s="120"/>
    </row>
    <row r="2852" spans="2:13">
      <c r="B2852" s="120"/>
      <c r="C2852" s="120"/>
      <c r="D2852" s="120"/>
      <c r="E2852" s="120"/>
      <c r="F2852" s="120"/>
      <c r="G2852" s="120"/>
      <c r="H2852" s="120"/>
      <c r="I2852" s="120"/>
      <c r="J2852" s="120"/>
      <c r="K2852" s="120"/>
      <c r="L2852" s="120"/>
      <c r="M2852" s="120"/>
    </row>
    <row r="2853" spans="2:13">
      <c r="B2853" s="120"/>
      <c r="C2853" s="120"/>
      <c r="D2853" s="120"/>
      <c r="E2853" s="120"/>
      <c r="F2853" s="120"/>
      <c r="G2853" s="120"/>
      <c r="H2853" s="120"/>
      <c r="I2853" s="120"/>
      <c r="J2853" s="120"/>
      <c r="K2853" s="120"/>
      <c r="L2853" s="120"/>
      <c r="M2853" s="120"/>
    </row>
    <row r="2854" spans="2:13">
      <c r="B2854" s="120"/>
      <c r="C2854" s="120"/>
      <c r="D2854" s="120"/>
      <c r="E2854" s="120"/>
      <c r="F2854" s="120"/>
      <c r="G2854" s="120"/>
      <c r="H2854" s="120"/>
      <c r="I2854" s="120"/>
      <c r="J2854" s="120"/>
      <c r="K2854" s="120"/>
      <c r="L2854" s="120"/>
      <c r="M2854" s="120"/>
    </row>
    <row r="2855" spans="2:13">
      <c r="B2855" s="120"/>
      <c r="C2855" s="120"/>
      <c r="D2855" s="120"/>
      <c r="E2855" s="120"/>
      <c r="F2855" s="120"/>
      <c r="G2855" s="120"/>
      <c r="H2855" s="120"/>
      <c r="I2855" s="120"/>
      <c r="J2855" s="120"/>
      <c r="K2855" s="120"/>
      <c r="L2855" s="120"/>
      <c r="M2855" s="120"/>
    </row>
    <row r="2856" spans="2:13">
      <c r="B2856" s="120"/>
      <c r="C2856" s="120"/>
      <c r="D2856" s="120"/>
      <c r="E2856" s="120"/>
      <c r="F2856" s="120"/>
      <c r="G2856" s="120"/>
      <c r="H2856" s="120"/>
      <c r="I2856" s="120"/>
      <c r="J2856" s="120"/>
      <c r="K2856" s="120"/>
      <c r="L2856" s="120"/>
      <c r="M2856" s="120"/>
    </row>
    <row r="2857" spans="2:13">
      <c r="B2857" s="120"/>
      <c r="C2857" s="120"/>
      <c r="D2857" s="120"/>
      <c r="E2857" s="120"/>
      <c r="F2857" s="120"/>
      <c r="G2857" s="120"/>
      <c r="H2857" s="120"/>
      <c r="I2857" s="120"/>
      <c r="J2857" s="120"/>
      <c r="K2857" s="120"/>
      <c r="L2857" s="120"/>
      <c r="M2857" s="120"/>
    </row>
    <row r="2858" spans="2:13">
      <c r="B2858" s="120"/>
      <c r="C2858" s="120"/>
      <c r="D2858" s="120"/>
      <c r="E2858" s="120"/>
      <c r="F2858" s="120"/>
      <c r="G2858" s="120"/>
      <c r="H2858" s="120"/>
      <c r="I2858" s="120"/>
      <c r="J2858" s="120"/>
      <c r="K2858" s="120"/>
      <c r="L2858" s="120"/>
      <c r="M2858" s="120"/>
    </row>
    <row r="2859" spans="2:13">
      <c r="B2859" s="120"/>
      <c r="C2859" s="120"/>
      <c r="D2859" s="120"/>
      <c r="E2859" s="120"/>
      <c r="F2859" s="120"/>
      <c r="G2859" s="120"/>
      <c r="H2859" s="120"/>
      <c r="I2859" s="120"/>
      <c r="J2859" s="120"/>
      <c r="K2859" s="120"/>
      <c r="L2859" s="120"/>
      <c r="M2859" s="120"/>
    </row>
    <row r="2860" spans="2:13">
      <c r="B2860" s="120"/>
      <c r="C2860" s="120"/>
      <c r="D2860" s="120"/>
      <c r="E2860" s="120"/>
      <c r="F2860" s="120"/>
      <c r="G2860" s="120"/>
      <c r="H2860" s="120"/>
      <c r="I2860" s="120"/>
      <c r="J2860" s="120"/>
      <c r="K2860" s="120"/>
      <c r="L2860" s="120"/>
      <c r="M2860" s="120"/>
    </row>
    <row r="2861" spans="2:13">
      <c r="B2861" s="120"/>
      <c r="C2861" s="120"/>
      <c r="D2861" s="120"/>
      <c r="E2861" s="120"/>
      <c r="F2861" s="120"/>
      <c r="G2861" s="120"/>
      <c r="H2861" s="120"/>
      <c r="I2861" s="120"/>
      <c r="J2861" s="120"/>
      <c r="K2861" s="120"/>
      <c r="L2861" s="120"/>
      <c r="M2861" s="120"/>
    </row>
    <row r="2862" spans="2:13">
      <c r="B2862" s="120"/>
      <c r="C2862" s="120"/>
      <c r="D2862" s="120"/>
      <c r="E2862" s="120"/>
      <c r="F2862" s="120"/>
      <c r="G2862" s="120"/>
      <c r="H2862" s="120"/>
      <c r="I2862" s="120"/>
      <c r="J2862" s="120"/>
      <c r="K2862" s="120"/>
      <c r="L2862" s="120"/>
      <c r="M2862" s="120"/>
    </row>
    <row r="2863" spans="2:13">
      <c r="B2863" s="120"/>
      <c r="C2863" s="120"/>
      <c r="D2863" s="120"/>
      <c r="E2863" s="120"/>
      <c r="F2863" s="120"/>
      <c r="G2863" s="120"/>
      <c r="H2863" s="120"/>
      <c r="I2863" s="120"/>
      <c r="J2863" s="120"/>
      <c r="K2863" s="120"/>
      <c r="L2863" s="120"/>
      <c r="M2863" s="120"/>
    </row>
    <row r="2864" spans="2:13">
      <c r="B2864" s="120"/>
      <c r="C2864" s="120"/>
      <c r="D2864" s="120"/>
      <c r="E2864" s="120"/>
      <c r="F2864" s="120"/>
      <c r="G2864" s="120"/>
      <c r="H2864" s="120"/>
      <c r="I2864" s="120"/>
      <c r="J2864" s="120"/>
      <c r="K2864" s="120"/>
      <c r="L2864" s="120"/>
      <c r="M2864" s="120"/>
    </row>
    <row r="2865" spans="2:13">
      <c r="B2865" s="120"/>
      <c r="C2865" s="120"/>
      <c r="D2865" s="120"/>
      <c r="E2865" s="120"/>
      <c r="F2865" s="120"/>
      <c r="G2865" s="120"/>
      <c r="H2865" s="120"/>
      <c r="I2865" s="120"/>
      <c r="J2865" s="120"/>
      <c r="K2865" s="120"/>
      <c r="L2865" s="120"/>
      <c r="M2865" s="120"/>
    </row>
    <row r="2866" spans="2:13">
      <c r="B2866" s="120"/>
      <c r="C2866" s="120"/>
      <c r="D2866" s="120"/>
      <c r="E2866" s="120"/>
      <c r="F2866" s="120"/>
      <c r="G2866" s="120"/>
      <c r="H2866" s="120"/>
      <c r="I2866" s="120"/>
      <c r="J2866" s="120"/>
      <c r="K2866" s="120"/>
      <c r="L2866" s="120"/>
      <c r="M2866" s="120"/>
    </row>
    <row r="2867" spans="2:13">
      <c r="B2867" s="120"/>
      <c r="C2867" s="120"/>
      <c r="D2867" s="120"/>
      <c r="E2867" s="120"/>
      <c r="F2867" s="120"/>
      <c r="G2867" s="120"/>
      <c r="H2867" s="120"/>
      <c r="I2867" s="120"/>
      <c r="J2867" s="120"/>
      <c r="K2867" s="120"/>
      <c r="L2867" s="120"/>
      <c r="M2867" s="120"/>
    </row>
    <row r="2868" spans="2:13">
      <c r="B2868" s="120"/>
      <c r="C2868" s="120"/>
      <c r="D2868" s="120"/>
      <c r="E2868" s="120"/>
      <c r="F2868" s="120"/>
      <c r="G2868" s="120"/>
      <c r="H2868" s="120"/>
      <c r="I2868" s="120"/>
      <c r="J2868" s="120"/>
      <c r="K2868" s="120"/>
      <c r="L2868" s="120"/>
      <c r="M2868" s="120"/>
    </row>
    <row r="2869" spans="2:13">
      <c r="B2869" s="120"/>
      <c r="C2869" s="120"/>
      <c r="D2869" s="120"/>
      <c r="E2869" s="120"/>
      <c r="F2869" s="120"/>
      <c r="G2869" s="120"/>
      <c r="H2869" s="120"/>
      <c r="I2869" s="120"/>
      <c r="J2869" s="120"/>
      <c r="K2869" s="120"/>
      <c r="L2869" s="120"/>
      <c r="M2869" s="120"/>
    </row>
    <row r="2870" spans="2:13">
      <c r="B2870" s="120"/>
      <c r="C2870" s="120"/>
      <c r="D2870" s="120"/>
      <c r="E2870" s="120"/>
      <c r="F2870" s="120"/>
      <c r="G2870" s="120"/>
      <c r="H2870" s="120"/>
      <c r="I2870" s="120"/>
      <c r="J2870" s="120"/>
      <c r="K2870" s="120"/>
      <c r="L2870" s="120"/>
      <c r="M2870" s="120"/>
    </row>
    <row r="2871" spans="2:13">
      <c r="B2871" s="120"/>
      <c r="C2871" s="120"/>
      <c r="D2871" s="120"/>
      <c r="E2871" s="120"/>
      <c r="F2871" s="120"/>
      <c r="G2871" s="120"/>
      <c r="H2871" s="120"/>
      <c r="I2871" s="120"/>
      <c r="J2871" s="120"/>
      <c r="K2871" s="120"/>
      <c r="L2871" s="120"/>
      <c r="M2871" s="120"/>
    </row>
    <row r="2872" spans="2:13">
      <c r="B2872" s="120"/>
      <c r="C2872" s="120"/>
      <c r="D2872" s="120"/>
      <c r="E2872" s="120"/>
      <c r="F2872" s="120"/>
      <c r="G2872" s="120"/>
      <c r="H2872" s="120"/>
      <c r="I2872" s="120"/>
      <c r="J2872" s="120"/>
      <c r="K2872" s="120"/>
      <c r="L2872" s="120"/>
      <c r="M2872" s="120"/>
    </row>
    <row r="2873" spans="2:13">
      <c r="B2873" s="120"/>
      <c r="C2873" s="120"/>
      <c r="D2873" s="120"/>
      <c r="E2873" s="120"/>
      <c r="F2873" s="120"/>
      <c r="G2873" s="120"/>
      <c r="H2873" s="120"/>
      <c r="I2873" s="120"/>
      <c r="J2873" s="120"/>
      <c r="K2873" s="120"/>
      <c r="L2873" s="120"/>
      <c r="M2873" s="120"/>
    </row>
    <row r="2874" spans="2:13">
      <c r="B2874" s="120"/>
      <c r="C2874" s="120"/>
      <c r="D2874" s="120"/>
      <c r="E2874" s="120"/>
      <c r="F2874" s="120"/>
      <c r="G2874" s="120"/>
      <c r="H2874" s="120"/>
      <c r="I2874" s="120"/>
      <c r="J2874" s="120"/>
      <c r="K2874" s="120"/>
      <c r="L2874" s="120"/>
      <c r="M2874" s="120"/>
    </row>
    <row r="2875" spans="2:13">
      <c r="B2875" s="120"/>
      <c r="C2875" s="120"/>
      <c r="D2875" s="120"/>
      <c r="E2875" s="120"/>
      <c r="F2875" s="120"/>
      <c r="G2875" s="120"/>
      <c r="H2875" s="120"/>
      <c r="I2875" s="120"/>
      <c r="J2875" s="120"/>
      <c r="K2875" s="120"/>
      <c r="L2875" s="120"/>
      <c r="M2875" s="120"/>
    </row>
    <row r="2876" spans="2:13">
      <c r="B2876" s="120"/>
      <c r="C2876" s="120"/>
      <c r="D2876" s="120"/>
      <c r="E2876" s="120"/>
      <c r="F2876" s="120"/>
      <c r="G2876" s="120"/>
      <c r="H2876" s="120"/>
      <c r="I2876" s="120"/>
      <c r="J2876" s="120"/>
      <c r="K2876" s="120"/>
      <c r="L2876" s="120"/>
      <c r="M2876" s="120"/>
    </row>
    <row r="2877" spans="2:13">
      <c r="B2877" s="120"/>
      <c r="C2877" s="120"/>
      <c r="D2877" s="120"/>
      <c r="E2877" s="120"/>
      <c r="F2877" s="120"/>
      <c r="G2877" s="120"/>
      <c r="H2877" s="120"/>
      <c r="I2877" s="120"/>
      <c r="J2877" s="120"/>
      <c r="K2877" s="120"/>
      <c r="L2877" s="120"/>
      <c r="M2877" s="120"/>
    </row>
    <row r="2878" spans="2:13">
      <c r="B2878" s="120"/>
      <c r="C2878" s="120"/>
      <c r="D2878" s="120"/>
      <c r="E2878" s="120"/>
      <c r="F2878" s="120"/>
      <c r="G2878" s="120"/>
      <c r="H2878" s="120"/>
      <c r="I2878" s="120"/>
      <c r="J2878" s="120"/>
      <c r="K2878" s="120"/>
      <c r="L2878" s="120"/>
      <c r="M2878" s="120"/>
    </row>
    <row r="2879" spans="2:13">
      <c r="B2879" s="120"/>
      <c r="C2879" s="120"/>
      <c r="D2879" s="120"/>
      <c r="E2879" s="120"/>
      <c r="F2879" s="120"/>
      <c r="G2879" s="120"/>
      <c r="H2879" s="120"/>
      <c r="I2879" s="120"/>
      <c r="J2879" s="120"/>
      <c r="K2879" s="120"/>
      <c r="L2879" s="120"/>
      <c r="M2879" s="120"/>
    </row>
    <row r="2880" spans="2:13">
      <c r="B2880" s="120"/>
      <c r="C2880" s="120"/>
      <c r="D2880" s="120"/>
      <c r="E2880" s="120"/>
      <c r="F2880" s="120"/>
      <c r="G2880" s="120"/>
      <c r="H2880" s="120"/>
      <c r="I2880" s="120"/>
      <c r="J2880" s="120"/>
      <c r="K2880" s="120"/>
      <c r="L2880" s="120"/>
      <c r="M2880" s="120"/>
    </row>
    <row r="2881" spans="2:13">
      <c r="B2881" s="120"/>
      <c r="C2881" s="120"/>
      <c r="D2881" s="120"/>
      <c r="E2881" s="120"/>
      <c r="F2881" s="120"/>
      <c r="G2881" s="120"/>
      <c r="H2881" s="120"/>
      <c r="I2881" s="120"/>
      <c r="J2881" s="120"/>
      <c r="K2881" s="120"/>
      <c r="L2881" s="120"/>
      <c r="M2881" s="120"/>
    </row>
    <row r="2882" spans="2:13">
      <c r="B2882" s="120"/>
      <c r="C2882" s="120"/>
      <c r="D2882" s="120"/>
      <c r="E2882" s="120"/>
      <c r="F2882" s="120"/>
      <c r="G2882" s="120"/>
      <c r="H2882" s="120"/>
      <c r="I2882" s="120"/>
      <c r="J2882" s="120"/>
      <c r="K2882" s="120"/>
      <c r="L2882" s="120"/>
      <c r="M2882" s="120"/>
    </row>
    <row r="2883" spans="2:13">
      <c r="B2883" s="120"/>
      <c r="C2883" s="120"/>
      <c r="D2883" s="120"/>
      <c r="E2883" s="120"/>
      <c r="F2883" s="120"/>
      <c r="G2883" s="120"/>
      <c r="H2883" s="120"/>
      <c r="I2883" s="120"/>
      <c r="J2883" s="120"/>
      <c r="K2883" s="120"/>
      <c r="L2883" s="120"/>
      <c r="M2883" s="120"/>
    </row>
    <row r="2884" spans="2:13">
      <c r="B2884" s="120"/>
      <c r="C2884" s="120"/>
      <c r="D2884" s="120"/>
      <c r="E2884" s="120"/>
      <c r="F2884" s="120"/>
      <c r="G2884" s="120"/>
      <c r="H2884" s="120"/>
      <c r="I2884" s="120"/>
      <c r="J2884" s="120"/>
      <c r="K2884" s="120"/>
      <c r="L2884" s="120"/>
      <c r="M2884" s="120"/>
    </row>
    <row r="2885" spans="2:13">
      <c r="B2885" s="120"/>
      <c r="C2885" s="120"/>
      <c r="D2885" s="120"/>
      <c r="E2885" s="120"/>
      <c r="F2885" s="120"/>
      <c r="G2885" s="120"/>
      <c r="H2885" s="120"/>
      <c r="I2885" s="120"/>
      <c r="J2885" s="120"/>
      <c r="K2885" s="120"/>
      <c r="L2885" s="120"/>
      <c r="M2885" s="120"/>
    </row>
    <row r="2886" spans="2:13">
      <c r="B2886" s="120"/>
      <c r="C2886" s="120"/>
      <c r="D2886" s="120"/>
      <c r="E2886" s="120"/>
      <c r="F2886" s="120"/>
      <c r="G2886" s="120"/>
      <c r="H2886" s="120"/>
      <c r="I2886" s="120"/>
      <c r="J2886" s="120"/>
      <c r="K2886" s="120"/>
      <c r="L2886" s="120"/>
      <c r="M2886" s="120"/>
    </row>
    <row r="2887" spans="2:13">
      <c r="B2887" s="120"/>
      <c r="C2887" s="120"/>
      <c r="D2887" s="120"/>
      <c r="E2887" s="120"/>
      <c r="F2887" s="120"/>
      <c r="G2887" s="120"/>
      <c r="H2887" s="120"/>
      <c r="I2887" s="120"/>
      <c r="J2887" s="120"/>
      <c r="K2887" s="120"/>
      <c r="L2887" s="120"/>
      <c r="M2887" s="120"/>
    </row>
    <row r="2888" spans="2:13">
      <c r="B2888" s="120"/>
      <c r="C2888" s="120"/>
      <c r="D2888" s="120"/>
      <c r="E2888" s="120"/>
      <c r="F2888" s="120"/>
      <c r="G2888" s="120"/>
      <c r="H2888" s="120"/>
      <c r="I2888" s="120"/>
      <c r="J2888" s="120"/>
      <c r="K2888" s="120"/>
      <c r="L2888" s="120"/>
      <c r="M2888" s="120"/>
    </row>
    <row r="2889" spans="2:13">
      <c r="B2889" s="120"/>
      <c r="C2889" s="120"/>
      <c r="D2889" s="120"/>
      <c r="E2889" s="120"/>
      <c r="F2889" s="120"/>
      <c r="G2889" s="120"/>
      <c r="H2889" s="120"/>
      <c r="I2889" s="120"/>
      <c r="J2889" s="120"/>
      <c r="K2889" s="120"/>
      <c r="L2889" s="120"/>
      <c r="M2889" s="120"/>
    </row>
    <row r="2890" spans="2:13">
      <c r="B2890" s="120"/>
      <c r="C2890" s="120"/>
      <c r="D2890" s="120"/>
      <c r="E2890" s="120"/>
      <c r="F2890" s="120"/>
      <c r="G2890" s="120"/>
      <c r="H2890" s="120"/>
      <c r="I2890" s="120"/>
      <c r="J2890" s="120"/>
      <c r="K2890" s="120"/>
      <c r="L2890" s="120"/>
      <c r="M2890" s="120"/>
    </row>
    <row r="2891" spans="2:13">
      <c r="B2891" s="120"/>
      <c r="C2891" s="120"/>
      <c r="D2891" s="120"/>
      <c r="E2891" s="120"/>
      <c r="F2891" s="120"/>
      <c r="G2891" s="120"/>
      <c r="H2891" s="120"/>
      <c r="I2891" s="120"/>
      <c r="J2891" s="120"/>
      <c r="K2891" s="120"/>
      <c r="L2891" s="120"/>
      <c r="M2891" s="120"/>
    </row>
    <row r="2892" spans="2:13">
      <c r="B2892" s="120"/>
      <c r="C2892" s="120"/>
      <c r="D2892" s="120"/>
      <c r="E2892" s="120"/>
      <c r="F2892" s="120"/>
      <c r="G2892" s="120"/>
      <c r="H2892" s="120"/>
      <c r="I2892" s="120"/>
      <c r="J2892" s="120"/>
      <c r="K2892" s="120"/>
      <c r="L2892" s="120"/>
      <c r="M2892" s="120"/>
    </row>
    <row r="2893" spans="2:13">
      <c r="B2893" s="120"/>
      <c r="C2893" s="120"/>
      <c r="D2893" s="120"/>
      <c r="E2893" s="120"/>
      <c r="F2893" s="120"/>
      <c r="G2893" s="120"/>
      <c r="H2893" s="120"/>
      <c r="I2893" s="120"/>
      <c r="J2893" s="120"/>
      <c r="K2893" s="120"/>
      <c r="L2893" s="120"/>
      <c r="M2893" s="120"/>
    </row>
    <row r="2894" spans="2:13">
      <c r="B2894" s="120"/>
      <c r="C2894" s="120"/>
      <c r="D2894" s="120"/>
      <c r="E2894" s="120"/>
      <c r="F2894" s="120"/>
      <c r="G2894" s="120"/>
      <c r="H2894" s="120"/>
      <c r="I2894" s="120"/>
      <c r="J2894" s="120"/>
      <c r="K2894" s="120"/>
      <c r="L2894" s="120"/>
      <c r="M2894" s="120"/>
    </row>
    <row r="2895" spans="2:13">
      <c r="B2895" s="120"/>
      <c r="C2895" s="120"/>
      <c r="D2895" s="120"/>
      <c r="E2895" s="120"/>
      <c r="F2895" s="120"/>
      <c r="G2895" s="120"/>
      <c r="H2895" s="120"/>
      <c r="I2895" s="120"/>
      <c r="J2895" s="120"/>
      <c r="K2895" s="120"/>
      <c r="L2895" s="120"/>
      <c r="M2895" s="120"/>
    </row>
    <row r="2896" spans="2:13">
      <c r="B2896" s="120"/>
      <c r="C2896" s="120"/>
      <c r="D2896" s="120"/>
      <c r="E2896" s="120"/>
      <c r="F2896" s="120"/>
      <c r="G2896" s="120"/>
      <c r="H2896" s="120"/>
      <c r="I2896" s="120"/>
      <c r="J2896" s="120"/>
      <c r="K2896" s="120"/>
      <c r="L2896" s="120"/>
      <c r="M2896" s="120"/>
    </row>
    <row r="2897" spans="2:13">
      <c r="B2897" s="120"/>
      <c r="C2897" s="120"/>
      <c r="D2897" s="120"/>
      <c r="E2897" s="120"/>
      <c r="F2897" s="120"/>
      <c r="G2897" s="120"/>
      <c r="H2897" s="120"/>
      <c r="I2897" s="120"/>
      <c r="J2897" s="120"/>
      <c r="K2897" s="120"/>
      <c r="L2897" s="120"/>
      <c r="M2897" s="120"/>
    </row>
    <row r="2898" spans="2:13">
      <c r="B2898" s="120"/>
      <c r="C2898" s="120"/>
      <c r="D2898" s="120"/>
      <c r="E2898" s="120"/>
      <c r="F2898" s="120"/>
      <c r="G2898" s="120"/>
      <c r="H2898" s="120"/>
      <c r="I2898" s="120"/>
      <c r="J2898" s="120"/>
      <c r="K2898" s="120"/>
      <c r="L2898" s="120"/>
      <c r="M2898" s="120"/>
    </row>
    <row r="2899" spans="2:13">
      <c r="B2899" s="120"/>
      <c r="C2899" s="120"/>
      <c r="D2899" s="120"/>
      <c r="E2899" s="120"/>
      <c r="F2899" s="120"/>
      <c r="G2899" s="120"/>
      <c r="H2899" s="120"/>
      <c r="I2899" s="120"/>
      <c r="J2899" s="120"/>
      <c r="K2899" s="120"/>
      <c r="L2899" s="120"/>
      <c r="M2899" s="120"/>
    </row>
    <row r="2900" spans="2:13">
      <c r="B2900" s="120"/>
      <c r="C2900" s="120"/>
      <c r="D2900" s="120"/>
      <c r="E2900" s="120"/>
      <c r="F2900" s="120"/>
      <c r="G2900" s="120"/>
      <c r="H2900" s="120"/>
      <c r="I2900" s="120"/>
      <c r="J2900" s="120"/>
      <c r="K2900" s="120"/>
      <c r="L2900" s="120"/>
      <c r="M2900" s="120"/>
    </row>
    <row r="2901" spans="2:13">
      <c r="B2901" s="120"/>
      <c r="C2901" s="120"/>
      <c r="D2901" s="120"/>
      <c r="E2901" s="120"/>
      <c r="F2901" s="120"/>
      <c r="G2901" s="120"/>
      <c r="H2901" s="120"/>
      <c r="I2901" s="120"/>
      <c r="J2901" s="120"/>
      <c r="K2901" s="120"/>
      <c r="L2901" s="120"/>
      <c r="M2901" s="120"/>
    </row>
    <row r="2902" spans="2:13">
      <c r="B2902" s="120"/>
      <c r="C2902" s="120"/>
      <c r="D2902" s="120"/>
      <c r="E2902" s="120"/>
      <c r="F2902" s="120"/>
      <c r="G2902" s="120"/>
      <c r="H2902" s="120"/>
      <c r="I2902" s="120"/>
      <c r="J2902" s="120"/>
      <c r="K2902" s="120"/>
      <c r="L2902" s="120"/>
      <c r="M2902" s="120"/>
    </row>
    <row r="2903" spans="2:13">
      <c r="B2903" s="120"/>
      <c r="C2903" s="120"/>
      <c r="D2903" s="120"/>
      <c r="E2903" s="120"/>
      <c r="F2903" s="120"/>
      <c r="G2903" s="120"/>
      <c r="H2903" s="120"/>
      <c r="I2903" s="120"/>
      <c r="J2903" s="120"/>
      <c r="K2903" s="120"/>
      <c r="L2903" s="120"/>
      <c r="M2903" s="120"/>
    </row>
    <row r="2904" spans="2:13">
      <c r="B2904" s="120"/>
      <c r="C2904" s="120"/>
      <c r="D2904" s="120"/>
      <c r="E2904" s="120"/>
      <c r="F2904" s="120"/>
      <c r="G2904" s="120"/>
      <c r="H2904" s="120"/>
      <c r="I2904" s="120"/>
      <c r="J2904" s="120"/>
      <c r="K2904" s="120"/>
      <c r="L2904" s="120"/>
      <c r="M2904" s="120"/>
    </row>
    <row r="2905" spans="2:13">
      <c r="B2905" s="120"/>
      <c r="C2905" s="120"/>
      <c r="D2905" s="120"/>
      <c r="E2905" s="120"/>
      <c r="F2905" s="120"/>
      <c r="G2905" s="120"/>
      <c r="H2905" s="120"/>
      <c r="I2905" s="120"/>
      <c r="J2905" s="120"/>
      <c r="K2905" s="120"/>
      <c r="L2905" s="120"/>
      <c r="M2905" s="120"/>
    </row>
    <row r="2906" spans="2:13">
      <c r="B2906" s="120"/>
      <c r="C2906" s="120"/>
      <c r="D2906" s="120"/>
      <c r="E2906" s="120"/>
      <c r="F2906" s="120"/>
      <c r="G2906" s="120"/>
      <c r="H2906" s="120"/>
      <c r="I2906" s="120"/>
      <c r="J2906" s="120"/>
      <c r="K2906" s="120"/>
      <c r="L2906" s="120"/>
      <c r="M2906" s="120"/>
    </row>
    <row r="2907" spans="2:13">
      <c r="B2907" s="120"/>
      <c r="C2907" s="120"/>
      <c r="D2907" s="120"/>
      <c r="E2907" s="120"/>
      <c r="F2907" s="120"/>
      <c r="G2907" s="120"/>
      <c r="H2907" s="120"/>
      <c r="I2907" s="120"/>
      <c r="J2907" s="120"/>
      <c r="K2907" s="120"/>
      <c r="L2907" s="120"/>
      <c r="M2907" s="120"/>
    </row>
    <row r="2908" spans="2:13">
      <c r="B2908" s="120"/>
      <c r="C2908" s="120"/>
      <c r="D2908" s="120"/>
      <c r="E2908" s="120"/>
      <c r="F2908" s="120"/>
      <c r="G2908" s="120"/>
      <c r="H2908" s="120"/>
      <c r="I2908" s="120"/>
      <c r="J2908" s="120"/>
      <c r="K2908" s="120"/>
      <c r="L2908" s="120"/>
      <c r="M2908" s="120"/>
    </row>
    <row r="2909" spans="2:13">
      <c r="B2909" s="120"/>
      <c r="C2909" s="120"/>
      <c r="D2909" s="120"/>
      <c r="E2909" s="120"/>
      <c r="F2909" s="120"/>
      <c r="G2909" s="120"/>
      <c r="H2909" s="120"/>
      <c r="I2909" s="120"/>
      <c r="J2909" s="120"/>
      <c r="K2909" s="120"/>
      <c r="L2909" s="120"/>
      <c r="M2909" s="120"/>
    </row>
    <row r="2910" spans="2:13">
      <c r="B2910" s="120"/>
      <c r="C2910" s="120"/>
      <c r="D2910" s="120"/>
      <c r="E2910" s="120"/>
      <c r="F2910" s="120"/>
      <c r="G2910" s="120"/>
      <c r="H2910" s="120"/>
      <c r="I2910" s="120"/>
      <c r="J2910" s="120"/>
      <c r="K2910" s="120"/>
      <c r="L2910" s="120"/>
      <c r="M2910" s="120"/>
    </row>
    <row r="2911" spans="2:13">
      <c r="B2911" s="120"/>
      <c r="C2911" s="120"/>
      <c r="D2911" s="120"/>
      <c r="E2911" s="120"/>
      <c r="F2911" s="120"/>
      <c r="G2911" s="120"/>
      <c r="H2911" s="120"/>
      <c r="I2911" s="120"/>
      <c r="J2911" s="120"/>
      <c r="K2911" s="120"/>
      <c r="L2911" s="120"/>
      <c r="M2911" s="120"/>
    </row>
    <row r="2912" spans="2:13">
      <c r="B2912" s="120"/>
      <c r="C2912" s="120"/>
      <c r="D2912" s="120"/>
      <c r="E2912" s="120"/>
      <c r="F2912" s="120"/>
      <c r="G2912" s="120"/>
      <c r="H2912" s="120"/>
      <c r="I2912" s="120"/>
      <c r="J2912" s="120"/>
      <c r="K2912" s="120"/>
      <c r="L2912" s="120"/>
      <c r="M2912" s="120"/>
    </row>
    <row r="2913" spans="2:13">
      <c r="B2913" s="120"/>
      <c r="C2913" s="120"/>
      <c r="D2913" s="120"/>
      <c r="E2913" s="120"/>
      <c r="F2913" s="120"/>
      <c r="G2913" s="120"/>
      <c r="H2913" s="120"/>
      <c r="I2913" s="120"/>
      <c r="J2913" s="120"/>
      <c r="K2913" s="120"/>
      <c r="L2913" s="120"/>
      <c r="M2913" s="120"/>
    </row>
    <row r="2914" spans="2:13">
      <c r="B2914" s="120"/>
      <c r="C2914" s="120"/>
      <c r="D2914" s="120"/>
      <c r="E2914" s="120"/>
      <c r="F2914" s="120"/>
      <c r="G2914" s="120"/>
      <c r="H2914" s="120"/>
      <c r="I2914" s="120"/>
      <c r="J2914" s="120"/>
      <c r="K2914" s="120"/>
      <c r="L2914" s="120"/>
      <c r="M2914" s="120"/>
    </row>
    <row r="2915" spans="2:13">
      <c r="B2915" s="120"/>
      <c r="C2915" s="120"/>
      <c r="D2915" s="120"/>
      <c r="E2915" s="120"/>
      <c r="F2915" s="120"/>
      <c r="G2915" s="120"/>
      <c r="H2915" s="120"/>
      <c r="I2915" s="120"/>
      <c r="J2915" s="120"/>
      <c r="K2915" s="120"/>
      <c r="L2915" s="120"/>
      <c r="M2915" s="120"/>
    </row>
    <row r="2916" spans="2:13">
      <c r="B2916" s="120"/>
      <c r="C2916" s="120"/>
      <c r="D2916" s="120"/>
      <c r="E2916" s="120"/>
      <c r="F2916" s="120"/>
      <c r="G2916" s="120"/>
      <c r="H2916" s="120"/>
      <c r="I2916" s="120"/>
      <c r="J2916" s="120"/>
      <c r="K2916" s="120"/>
      <c r="L2916" s="120"/>
      <c r="M2916" s="120"/>
    </row>
    <row r="2917" spans="2:13">
      <c r="B2917" s="120"/>
      <c r="C2917" s="120"/>
      <c r="D2917" s="120"/>
      <c r="E2917" s="120"/>
      <c r="F2917" s="120"/>
      <c r="G2917" s="120"/>
      <c r="H2917" s="120"/>
      <c r="I2917" s="120"/>
      <c r="J2917" s="120"/>
      <c r="K2917" s="120"/>
      <c r="L2917" s="120"/>
      <c r="M2917" s="120"/>
    </row>
    <row r="2918" spans="2:13">
      <c r="B2918" s="120"/>
      <c r="C2918" s="120"/>
      <c r="D2918" s="120"/>
      <c r="E2918" s="120"/>
      <c r="F2918" s="120"/>
      <c r="G2918" s="120"/>
      <c r="H2918" s="120"/>
      <c r="I2918" s="120"/>
      <c r="J2918" s="120"/>
      <c r="K2918" s="120"/>
      <c r="L2918" s="120"/>
      <c r="M2918" s="120"/>
    </row>
    <row r="2919" spans="2:13">
      <c r="B2919" s="120"/>
      <c r="C2919" s="120"/>
      <c r="D2919" s="120"/>
      <c r="E2919" s="120"/>
      <c r="F2919" s="120"/>
      <c r="G2919" s="120"/>
      <c r="H2919" s="120"/>
      <c r="I2919" s="120"/>
      <c r="J2919" s="120"/>
      <c r="K2919" s="120"/>
      <c r="L2919" s="120"/>
      <c r="M2919" s="120"/>
    </row>
    <row r="2920" spans="2:13">
      <c r="B2920" s="120"/>
      <c r="C2920" s="120"/>
      <c r="D2920" s="120"/>
      <c r="E2920" s="120"/>
      <c r="F2920" s="120"/>
      <c r="G2920" s="120"/>
      <c r="H2920" s="120"/>
      <c r="I2920" s="120"/>
      <c r="J2920" s="120"/>
      <c r="K2920" s="120"/>
      <c r="L2920" s="120"/>
      <c r="M2920" s="120"/>
    </row>
    <row r="2921" spans="2:13">
      <c r="B2921" s="120"/>
      <c r="C2921" s="120"/>
      <c r="D2921" s="120"/>
      <c r="E2921" s="120"/>
      <c r="F2921" s="120"/>
      <c r="G2921" s="120"/>
      <c r="H2921" s="120"/>
      <c r="I2921" s="120"/>
      <c r="J2921" s="120"/>
      <c r="K2921" s="120"/>
      <c r="L2921" s="120"/>
      <c r="M2921" s="120"/>
    </row>
    <row r="2922" spans="2:13">
      <c r="B2922" s="120"/>
      <c r="C2922" s="120"/>
      <c r="D2922" s="120"/>
      <c r="E2922" s="120"/>
      <c r="F2922" s="120"/>
      <c r="G2922" s="120"/>
      <c r="H2922" s="120"/>
      <c r="I2922" s="120"/>
      <c r="J2922" s="120"/>
      <c r="K2922" s="120"/>
      <c r="L2922" s="120"/>
      <c r="M2922" s="120"/>
    </row>
    <row r="2923" spans="2:13">
      <c r="B2923" s="120"/>
      <c r="C2923" s="120"/>
      <c r="D2923" s="120"/>
      <c r="E2923" s="120"/>
      <c r="F2923" s="120"/>
      <c r="G2923" s="120"/>
      <c r="H2923" s="120"/>
      <c r="I2923" s="120"/>
      <c r="J2923" s="120"/>
      <c r="K2923" s="120"/>
      <c r="L2923" s="120"/>
      <c r="M2923" s="120"/>
    </row>
    <row r="2924" spans="2:13">
      <c r="B2924" s="120"/>
      <c r="C2924" s="120"/>
      <c r="D2924" s="120"/>
      <c r="E2924" s="120"/>
      <c r="F2924" s="120"/>
      <c r="G2924" s="120"/>
      <c r="H2924" s="120"/>
      <c r="I2924" s="120"/>
      <c r="J2924" s="120"/>
      <c r="K2924" s="120"/>
      <c r="L2924" s="120"/>
      <c r="M2924" s="120"/>
    </row>
    <row r="2925" spans="2:13">
      <c r="B2925" s="120"/>
      <c r="C2925" s="120"/>
      <c r="D2925" s="120"/>
      <c r="E2925" s="120"/>
      <c r="F2925" s="120"/>
      <c r="G2925" s="120"/>
      <c r="H2925" s="120"/>
      <c r="I2925" s="120"/>
      <c r="J2925" s="120"/>
      <c r="K2925" s="120"/>
      <c r="L2925" s="120"/>
      <c r="M2925" s="120"/>
    </row>
    <row r="2926" spans="2:13">
      <c r="B2926" s="120"/>
      <c r="C2926" s="120"/>
      <c r="D2926" s="120"/>
      <c r="E2926" s="120"/>
      <c r="F2926" s="120"/>
      <c r="G2926" s="120"/>
      <c r="H2926" s="120"/>
      <c r="I2926" s="120"/>
      <c r="J2926" s="120"/>
      <c r="K2926" s="120"/>
      <c r="L2926" s="120"/>
      <c r="M2926" s="120"/>
    </row>
    <row r="2927" spans="2:13">
      <c r="B2927" s="120"/>
      <c r="C2927" s="120"/>
      <c r="D2927" s="120"/>
      <c r="E2927" s="120"/>
      <c r="F2927" s="120"/>
      <c r="G2927" s="120"/>
      <c r="H2927" s="120"/>
      <c r="I2927" s="120"/>
      <c r="J2927" s="120"/>
      <c r="K2927" s="120"/>
      <c r="L2927" s="120"/>
      <c r="M2927" s="120"/>
    </row>
    <row r="2928" spans="2:13">
      <c r="B2928" s="120"/>
      <c r="C2928" s="120"/>
      <c r="D2928" s="120"/>
      <c r="E2928" s="120"/>
      <c r="F2928" s="120"/>
      <c r="G2928" s="120"/>
      <c r="H2928" s="120"/>
      <c r="I2928" s="120"/>
      <c r="J2928" s="120"/>
      <c r="K2928" s="120"/>
      <c r="L2928" s="120"/>
      <c r="M2928" s="120"/>
    </row>
    <row r="2929" spans="2:13">
      <c r="B2929" s="120"/>
      <c r="C2929" s="120"/>
      <c r="D2929" s="120"/>
      <c r="E2929" s="120"/>
      <c r="F2929" s="120"/>
      <c r="G2929" s="120"/>
      <c r="H2929" s="120"/>
      <c r="I2929" s="120"/>
      <c r="J2929" s="120"/>
      <c r="K2929" s="120"/>
      <c r="L2929" s="120"/>
      <c r="M2929" s="120"/>
    </row>
    <row r="2930" spans="2:13">
      <c r="B2930" s="120"/>
      <c r="C2930" s="120"/>
      <c r="D2930" s="120"/>
      <c r="E2930" s="120"/>
      <c r="F2930" s="120"/>
      <c r="G2930" s="120"/>
      <c r="H2930" s="120"/>
      <c r="I2930" s="120"/>
      <c r="J2930" s="120"/>
      <c r="K2930" s="120"/>
      <c r="L2930" s="120"/>
      <c r="M2930" s="120"/>
    </row>
    <row r="2931" spans="2:13">
      <c r="B2931" s="120"/>
      <c r="C2931" s="120"/>
      <c r="D2931" s="120"/>
      <c r="E2931" s="120"/>
      <c r="F2931" s="120"/>
      <c r="G2931" s="120"/>
      <c r="H2931" s="120"/>
      <c r="I2931" s="120"/>
      <c r="J2931" s="120"/>
      <c r="K2931" s="120"/>
      <c r="L2931" s="120"/>
      <c r="M2931" s="120"/>
    </row>
    <row r="2932" spans="2:13">
      <c r="B2932" s="120"/>
      <c r="C2932" s="120"/>
      <c r="D2932" s="120"/>
      <c r="E2932" s="120"/>
      <c r="F2932" s="120"/>
      <c r="G2932" s="120"/>
      <c r="H2932" s="120"/>
      <c r="I2932" s="120"/>
      <c r="J2932" s="120"/>
      <c r="K2932" s="120"/>
      <c r="L2932" s="120"/>
      <c r="M2932" s="120"/>
    </row>
    <row r="2933" spans="2:13">
      <c r="B2933" s="120"/>
      <c r="C2933" s="120"/>
      <c r="D2933" s="120"/>
      <c r="E2933" s="120"/>
      <c r="F2933" s="120"/>
      <c r="G2933" s="120"/>
      <c r="H2933" s="120"/>
      <c r="I2933" s="120"/>
      <c r="J2933" s="120"/>
      <c r="K2933" s="120"/>
      <c r="L2933" s="120"/>
      <c r="M2933" s="120"/>
    </row>
    <row r="2934" spans="2:13">
      <c r="B2934" s="120"/>
      <c r="C2934" s="120"/>
      <c r="D2934" s="120"/>
      <c r="E2934" s="120"/>
      <c r="F2934" s="120"/>
      <c r="G2934" s="120"/>
      <c r="H2934" s="120"/>
      <c r="I2934" s="120"/>
      <c r="J2934" s="120"/>
      <c r="K2934" s="120"/>
      <c r="L2934" s="120"/>
      <c r="M2934" s="120"/>
    </row>
    <row r="2935" spans="2:13">
      <c r="B2935" s="120"/>
      <c r="C2935" s="120"/>
      <c r="D2935" s="120"/>
      <c r="E2935" s="120"/>
      <c r="F2935" s="120"/>
      <c r="G2935" s="120"/>
      <c r="H2935" s="120"/>
      <c r="I2935" s="120"/>
      <c r="J2935" s="120"/>
      <c r="K2935" s="120"/>
      <c r="L2935" s="120"/>
      <c r="M2935" s="120"/>
    </row>
    <row r="2936" spans="2:13">
      <c r="B2936" s="120"/>
      <c r="C2936" s="120"/>
      <c r="D2936" s="120"/>
      <c r="E2936" s="120"/>
      <c r="F2936" s="120"/>
      <c r="G2936" s="120"/>
      <c r="H2936" s="120"/>
      <c r="I2936" s="120"/>
      <c r="J2936" s="120"/>
      <c r="K2936" s="120"/>
      <c r="L2936" s="120"/>
      <c r="M2936" s="120"/>
    </row>
    <row r="2937" spans="2:13">
      <c r="B2937" s="120"/>
      <c r="C2937" s="120"/>
      <c r="D2937" s="120"/>
      <c r="E2937" s="120"/>
      <c r="F2937" s="120"/>
      <c r="G2937" s="120"/>
      <c r="H2937" s="120"/>
      <c r="I2937" s="120"/>
      <c r="J2937" s="120"/>
      <c r="K2937" s="120"/>
      <c r="L2937" s="120"/>
      <c r="M2937" s="120"/>
    </row>
    <row r="2938" spans="2:13">
      <c r="B2938" s="120"/>
      <c r="C2938" s="120"/>
      <c r="D2938" s="120"/>
      <c r="E2938" s="120"/>
      <c r="F2938" s="120"/>
      <c r="G2938" s="120"/>
      <c r="H2938" s="120"/>
      <c r="I2938" s="120"/>
      <c r="J2938" s="120"/>
      <c r="K2938" s="120"/>
      <c r="L2938" s="120"/>
      <c r="M2938" s="120"/>
    </row>
    <row r="2939" spans="2:13">
      <c r="B2939" s="120"/>
      <c r="C2939" s="120"/>
      <c r="D2939" s="120"/>
      <c r="E2939" s="120"/>
      <c r="F2939" s="120"/>
      <c r="G2939" s="120"/>
      <c r="H2939" s="120"/>
      <c r="I2939" s="120"/>
      <c r="J2939" s="120"/>
      <c r="K2939" s="120"/>
      <c r="L2939" s="120"/>
      <c r="M2939" s="120"/>
    </row>
    <row r="2940" spans="2:13">
      <c r="B2940" s="120"/>
      <c r="C2940" s="120"/>
      <c r="D2940" s="120"/>
      <c r="E2940" s="120"/>
      <c r="F2940" s="120"/>
      <c r="G2940" s="120"/>
      <c r="H2940" s="120"/>
      <c r="I2940" s="120"/>
      <c r="J2940" s="120"/>
      <c r="K2940" s="120"/>
      <c r="L2940" s="120"/>
      <c r="M2940" s="120"/>
    </row>
    <row r="2941" spans="2:13">
      <c r="B2941" s="120"/>
      <c r="C2941" s="120"/>
      <c r="D2941" s="120"/>
      <c r="E2941" s="120"/>
      <c r="F2941" s="120"/>
      <c r="G2941" s="120"/>
      <c r="H2941" s="120"/>
      <c r="I2941" s="120"/>
      <c r="J2941" s="120"/>
      <c r="K2941" s="120"/>
      <c r="L2941" s="120"/>
      <c r="M2941" s="120"/>
    </row>
    <row r="2942" spans="2:13">
      <c r="B2942" s="120"/>
      <c r="C2942" s="120"/>
      <c r="D2942" s="120"/>
      <c r="E2942" s="120"/>
      <c r="F2942" s="120"/>
      <c r="G2942" s="120"/>
      <c r="H2942" s="120"/>
      <c r="I2942" s="120"/>
      <c r="J2942" s="120"/>
      <c r="K2942" s="120"/>
      <c r="L2942" s="120"/>
      <c r="M2942" s="120"/>
    </row>
    <row r="2943" spans="2:13">
      <c r="B2943" s="120"/>
      <c r="C2943" s="120"/>
      <c r="D2943" s="120"/>
      <c r="E2943" s="120"/>
      <c r="F2943" s="120"/>
      <c r="G2943" s="120"/>
      <c r="H2943" s="120"/>
      <c r="I2943" s="120"/>
      <c r="J2943" s="120"/>
      <c r="K2943" s="120"/>
      <c r="L2943" s="120"/>
      <c r="M2943" s="120"/>
    </row>
    <row r="2944" spans="2:13">
      <c r="B2944" s="120"/>
      <c r="C2944" s="120"/>
      <c r="D2944" s="120"/>
      <c r="E2944" s="120"/>
      <c r="F2944" s="120"/>
      <c r="G2944" s="120"/>
      <c r="H2944" s="120"/>
      <c r="I2944" s="120"/>
      <c r="J2944" s="120"/>
      <c r="K2944" s="120"/>
      <c r="L2944" s="120"/>
      <c r="M2944" s="120"/>
    </row>
    <row r="2945" spans="2:13">
      <c r="B2945" s="120"/>
      <c r="C2945" s="120"/>
      <c r="D2945" s="120"/>
      <c r="E2945" s="120"/>
      <c r="F2945" s="120"/>
      <c r="G2945" s="120"/>
      <c r="H2945" s="120"/>
      <c r="I2945" s="120"/>
      <c r="J2945" s="120"/>
      <c r="K2945" s="120"/>
      <c r="L2945" s="120"/>
      <c r="M2945" s="120"/>
    </row>
    <row r="2946" spans="2:13">
      <c r="B2946" s="120"/>
      <c r="C2946" s="120"/>
      <c r="D2946" s="120"/>
      <c r="E2946" s="120"/>
      <c r="F2946" s="120"/>
      <c r="G2946" s="120"/>
      <c r="H2946" s="120"/>
      <c r="I2946" s="120"/>
      <c r="J2946" s="120"/>
      <c r="K2946" s="120"/>
      <c r="L2946" s="120"/>
      <c r="M2946" s="120"/>
    </row>
    <row r="2947" spans="2:13">
      <c r="B2947" s="120"/>
      <c r="C2947" s="120"/>
      <c r="D2947" s="120"/>
      <c r="E2947" s="120"/>
      <c r="F2947" s="120"/>
      <c r="G2947" s="120"/>
      <c r="H2947" s="120"/>
      <c r="I2947" s="120"/>
      <c r="J2947" s="120"/>
      <c r="K2947" s="120"/>
      <c r="L2947" s="120"/>
      <c r="M2947" s="120"/>
    </row>
    <row r="2948" spans="2:13">
      <c r="B2948" s="120"/>
      <c r="C2948" s="120"/>
      <c r="D2948" s="120"/>
      <c r="E2948" s="120"/>
      <c r="F2948" s="120"/>
      <c r="G2948" s="120"/>
      <c r="H2948" s="120"/>
      <c r="I2948" s="120"/>
      <c r="J2948" s="120"/>
      <c r="K2948" s="120"/>
      <c r="L2948" s="120"/>
      <c r="M2948" s="120"/>
    </row>
    <row r="2949" spans="2:13">
      <c r="B2949" s="120"/>
      <c r="C2949" s="120"/>
      <c r="D2949" s="120"/>
      <c r="E2949" s="120"/>
      <c r="F2949" s="120"/>
      <c r="G2949" s="120"/>
      <c r="H2949" s="120"/>
      <c r="I2949" s="120"/>
      <c r="J2949" s="120"/>
      <c r="K2949" s="120"/>
      <c r="L2949" s="120"/>
      <c r="M2949" s="120"/>
    </row>
    <row r="2950" spans="2:13">
      <c r="B2950" s="120"/>
      <c r="C2950" s="120"/>
      <c r="D2950" s="120"/>
      <c r="E2950" s="120"/>
      <c r="F2950" s="120"/>
      <c r="G2950" s="120"/>
      <c r="H2950" s="120"/>
      <c r="I2950" s="120"/>
      <c r="J2950" s="120"/>
      <c r="K2950" s="120"/>
      <c r="L2950" s="120"/>
      <c r="M2950" s="120"/>
    </row>
    <row r="2951" spans="2:13">
      <c r="B2951" s="120"/>
      <c r="C2951" s="120"/>
      <c r="D2951" s="120"/>
      <c r="E2951" s="120"/>
      <c r="F2951" s="120"/>
      <c r="G2951" s="120"/>
      <c r="H2951" s="120"/>
      <c r="I2951" s="120"/>
      <c r="J2951" s="120"/>
      <c r="K2951" s="120"/>
      <c r="L2951" s="120"/>
      <c r="M2951" s="120"/>
    </row>
    <row r="2952" spans="2:13">
      <c r="B2952" s="120"/>
      <c r="C2952" s="120"/>
      <c r="D2952" s="120"/>
      <c r="E2952" s="120"/>
      <c r="F2952" s="120"/>
      <c r="G2952" s="120"/>
      <c r="H2952" s="120"/>
      <c r="I2952" s="120"/>
      <c r="J2952" s="120"/>
      <c r="K2952" s="120"/>
      <c r="L2952" s="120"/>
      <c r="M2952" s="120"/>
    </row>
    <row r="2953" spans="2:13">
      <c r="B2953" s="120"/>
      <c r="C2953" s="120"/>
      <c r="D2953" s="120"/>
      <c r="E2953" s="120"/>
      <c r="F2953" s="120"/>
      <c r="G2953" s="120"/>
      <c r="H2953" s="120"/>
      <c r="I2953" s="120"/>
      <c r="J2953" s="120"/>
      <c r="K2953" s="120"/>
      <c r="L2953" s="120"/>
      <c r="M2953" s="120"/>
    </row>
    <row r="2954" spans="2:13">
      <c r="B2954" s="120"/>
      <c r="C2954" s="120"/>
      <c r="D2954" s="120"/>
      <c r="E2954" s="120"/>
      <c r="F2954" s="120"/>
      <c r="G2954" s="120"/>
      <c r="H2954" s="120"/>
      <c r="I2954" s="120"/>
      <c r="J2954" s="120"/>
      <c r="K2954" s="120"/>
      <c r="L2954" s="120"/>
      <c r="M2954" s="120"/>
    </row>
    <row r="2955" spans="2:13">
      <c r="B2955" s="120"/>
      <c r="C2955" s="120"/>
      <c r="D2955" s="120"/>
      <c r="E2955" s="120"/>
      <c r="F2955" s="120"/>
      <c r="G2955" s="120"/>
      <c r="H2955" s="120"/>
      <c r="I2955" s="120"/>
      <c r="J2955" s="120"/>
      <c r="K2955" s="120"/>
      <c r="L2955" s="120"/>
      <c r="M2955" s="120"/>
    </row>
    <row r="2956" spans="2:13">
      <c r="B2956" s="120"/>
      <c r="C2956" s="120"/>
      <c r="D2956" s="120"/>
      <c r="E2956" s="120"/>
      <c r="F2956" s="120"/>
      <c r="G2956" s="120"/>
      <c r="H2956" s="120"/>
      <c r="I2956" s="120"/>
      <c r="J2956" s="120"/>
      <c r="K2956" s="120"/>
      <c r="L2956" s="120"/>
      <c r="M2956" s="120"/>
    </row>
    <row r="2957" spans="2:13">
      <c r="B2957" s="120"/>
      <c r="C2957" s="120"/>
      <c r="D2957" s="120"/>
      <c r="E2957" s="120"/>
      <c r="F2957" s="120"/>
      <c r="G2957" s="120"/>
      <c r="H2957" s="120"/>
      <c r="I2957" s="120"/>
      <c r="J2957" s="120"/>
      <c r="K2957" s="120"/>
      <c r="L2957" s="120"/>
      <c r="M2957" s="120"/>
    </row>
    <row r="2958" spans="2:13">
      <c r="B2958" s="120"/>
      <c r="C2958" s="120"/>
      <c r="D2958" s="120"/>
      <c r="E2958" s="120"/>
      <c r="F2958" s="120"/>
      <c r="G2958" s="120"/>
      <c r="H2958" s="120"/>
      <c r="I2958" s="120"/>
      <c r="J2958" s="120"/>
      <c r="K2958" s="120"/>
      <c r="L2958" s="120"/>
      <c r="M2958" s="120"/>
    </row>
    <row r="2959" spans="2:13">
      <c r="B2959" s="120"/>
      <c r="C2959" s="120"/>
      <c r="D2959" s="120"/>
      <c r="E2959" s="120"/>
      <c r="F2959" s="120"/>
      <c r="G2959" s="120"/>
      <c r="H2959" s="120"/>
      <c r="I2959" s="120"/>
      <c r="J2959" s="120"/>
      <c r="K2959" s="120"/>
      <c r="L2959" s="120"/>
      <c r="M2959" s="120"/>
    </row>
    <row r="2960" spans="2:13">
      <c r="B2960" s="120"/>
      <c r="C2960" s="120"/>
      <c r="D2960" s="120"/>
      <c r="E2960" s="120"/>
      <c r="F2960" s="120"/>
      <c r="G2960" s="120"/>
      <c r="H2960" s="120"/>
      <c r="I2960" s="120"/>
      <c r="J2960" s="120"/>
      <c r="K2960" s="120"/>
      <c r="L2960" s="120"/>
      <c r="M2960" s="120"/>
    </row>
    <row r="2961" spans="2:13">
      <c r="B2961" s="120"/>
      <c r="C2961" s="120"/>
      <c r="D2961" s="120"/>
      <c r="E2961" s="120"/>
      <c r="F2961" s="120"/>
      <c r="G2961" s="120"/>
      <c r="H2961" s="120"/>
      <c r="I2961" s="120"/>
      <c r="J2961" s="120"/>
      <c r="K2961" s="120"/>
      <c r="L2961" s="120"/>
      <c r="M2961" s="120"/>
    </row>
    <row r="2962" spans="2:13">
      <c r="B2962" s="120"/>
      <c r="C2962" s="120"/>
      <c r="D2962" s="120"/>
      <c r="E2962" s="120"/>
      <c r="F2962" s="120"/>
      <c r="G2962" s="120"/>
      <c r="H2962" s="120"/>
      <c r="I2962" s="120"/>
      <c r="J2962" s="120"/>
      <c r="K2962" s="120"/>
      <c r="L2962" s="120"/>
      <c r="M2962" s="120"/>
    </row>
    <row r="2963" spans="2:13">
      <c r="B2963" s="120"/>
      <c r="C2963" s="120"/>
      <c r="D2963" s="120"/>
      <c r="E2963" s="120"/>
      <c r="F2963" s="120"/>
      <c r="G2963" s="120"/>
      <c r="H2963" s="120"/>
      <c r="I2963" s="120"/>
      <c r="J2963" s="120"/>
      <c r="K2963" s="120"/>
      <c r="L2963" s="120"/>
      <c r="M2963" s="120"/>
    </row>
    <row r="2964" spans="2:13">
      <c r="B2964" s="120"/>
      <c r="C2964" s="120"/>
      <c r="D2964" s="120"/>
      <c r="E2964" s="120"/>
      <c r="F2964" s="120"/>
      <c r="G2964" s="120"/>
      <c r="H2964" s="120"/>
      <c r="I2964" s="120"/>
      <c r="J2964" s="120"/>
      <c r="K2964" s="120"/>
      <c r="L2964" s="120"/>
      <c r="M2964" s="120"/>
    </row>
    <row r="2965" spans="2:13">
      <c r="B2965" s="120"/>
      <c r="C2965" s="120"/>
      <c r="D2965" s="120"/>
      <c r="E2965" s="120"/>
      <c r="F2965" s="120"/>
      <c r="G2965" s="120"/>
      <c r="H2965" s="120"/>
      <c r="I2965" s="120"/>
      <c r="J2965" s="120"/>
      <c r="K2965" s="120"/>
      <c r="L2965" s="120"/>
      <c r="M2965" s="120"/>
    </row>
    <row r="2966" spans="2:13">
      <c r="B2966" s="120"/>
      <c r="C2966" s="120"/>
      <c r="D2966" s="120"/>
      <c r="E2966" s="120"/>
      <c r="F2966" s="120"/>
      <c r="G2966" s="120"/>
      <c r="H2966" s="120"/>
      <c r="I2966" s="120"/>
      <c r="J2966" s="120"/>
      <c r="K2966" s="120"/>
      <c r="L2966" s="120"/>
      <c r="M2966" s="120"/>
    </row>
    <row r="2967" spans="2:13">
      <c r="B2967" s="120"/>
      <c r="C2967" s="120"/>
      <c r="D2967" s="120"/>
      <c r="E2967" s="120"/>
      <c r="F2967" s="120"/>
      <c r="G2967" s="120"/>
      <c r="H2967" s="120"/>
      <c r="I2967" s="120"/>
      <c r="J2967" s="120"/>
      <c r="K2967" s="120"/>
      <c r="L2967" s="120"/>
      <c r="M2967" s="120"/>
    </row>
    <row r="2968" spans="2:13">
      <c r="B2968" s="120"/>
      <c r="C2968" s="120"/>
      <c r="D2968" s="120"/>
      <c r="E2968" s="120"/>
      <c r="F2968" s="120"/>
      <c r="G2968" s="120"/>
      <c r="H2968" s="120"/>
      <c r="I2968" s="120"/>
      <c r="L2968" s="120"/>
      <c r="M2968" s="120"/>
    </row>
  </sheetData>
  <mergeCells count="16">
    <mergeCell ref="A1:B1"/>
    <mergeCell ref="C1:G1"/>
    <mergeCell ref="H1:L1"/>
    <mergeCell ref="A2:B2"/>
    <mergeCell ref="C2:D2"/>
    <mergeCell ref="A3:B3"/>
    <mergeCell ref="A5:M5"/>
    <mergeCell ref="B6:F6"/>
    <mergeCell ref="B7:F7"/>
    <mergeCell ref="G6:G8"/>
    <mergeCell ref="H6:H8"/>
    <mergeCell ref="I6:I8"/>
    <mergeCell ref="J6:J8"/>
    <mergeCell ref="K6:K8"/>
    <mergeCell ref="L6:L8"/>
    <mergeCell ref="M6:M8"/>
  </mergeCells>
  <pageMargins left="0.699305555555556" right="0.699305555555556" top="0.75" bottom="0.75" header="0.3" footer="0.3"/>
  <pageSetup paperSize="1"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468"/>
  <sheetViews>
    <sheetView zoomScale="85" zoomScaleNormal="85" workbookViewId="0">
      <pane xSplit="1" ySplit="8" topLeftCell="B9" activePane="bottomRight" state="frozen"/>
      <selection/>
      <selection pane="topRight"/>
      <selection pane="bottomLeft"/>
      <selection pane="bottomRight" activeCell="M145" sqref="M145"/>
    </sheetView>
  </sheetViews>
  <sheetFormatPr defaultColWidth="9" defaultRowHeight="14"/>
  <cols>
    <col min="2" max="4" width="9.5703125" customWidth="1"/>
    <col min="10" max="10" width="8.7109375" customWidth="1"/>
    <col min="12" max="12" width="10.140625" customWidth="1"/>
    <col min="13" max="13" width="66.859375" customWidth="1"/>
    <col min="14" max="14" width="11.5703125" customWidth="1"/>
    <col min="15" max="15" width="11.2890625" customWidth="1"/>
  </cols>
  <sheetData>
    <row r="1" ht="19.6" spans="1:13">
      <c r="A1" s="1" t="s">
        <v>0</v>
      </c>
      <c r="B1" s="2"/>
      <c r="C1" s="3" t="s">
        <v>1</v>
      </c>
      <c r="D1" s="4"/>
      <c r="E1" s="4"/>
      <c r="F1" s="4"/>
      <c r="G1" s="113"/>
      <c r="H1" s="114" t="s">
        <v>468</v>
      </c>
      <c r="I1" s="114"/>
      <c r="J1" s="114"/>
      <c r="K1" s="114"/>
      <c r="L1" s="114"/>
      <c r="M1" s="13"/>
    </row>
    <row r="2" ht="15" customHeight="1" spans="1:13">
      <c r="A2" s="5" t="s">
        <v>2</v>
      </c>
      <c r="B2" s="6"/>
      <c r="C2" s="7" t="s">
        <v>3</v>
      </c>
      <c r="D2" s="8"/>
      <c r="E2" s="13"/>
      <c r="F2" s="13"/>
      <c r="G2" s="6"/>
      <c r="H2" s="13"/>
      <c r="I2" s="13"/>
      <c r="J2" s="13"/>
      <c r="K2" s="13"/>
      <c r="L2" s="13"/>
      <c r="M2" s="13"/>
    </row>
    <row r="3" ht="15.75" customHeight="1" spans="1:13">
      <c r="A3" s="9" t="s">
        <v>4</v>
      </c>
      <c r="B3" s="10"/>
      <c r="C3" s="11" t="s">
        <v>469</v>
      </c>
      <c r="D3" s="112"/>
      <c r="E3" s="12"/>
      <c r="F3" s="12"/>
      <c r="G3" s="10"/>
      <c r="H3" s="13"/>
      <c r="I3" s="13"/>
      <c r="J3" s="13"/>
      <c r="K3" s="13"/>
      <c r="L3" s="13"/>
      <c r="M3" s="13"/>
    </row>
    <row r="4" spans="1:13">
      <c r="A4" s="13"/>
      <c r="B4" s="13"/>
      <c r="C4" s="13"/>
      <c r="D4" s="13"/>
      <c r="E4" s="13"/>
      <c r="F4" s="13"/>
      <c r="G4" s="13"/>
      <c r="H4" s="13"/>
      <c r="I4" s="13"/>
      <c r="J4" s="13"/>
      <c r="K4" s="13"/>
      <c r="L4" s="13"/>
      <c r="M4" s="13"/>
    </row>
    <row r="5" spans="1:15">
      <c r="A5" s="14" t="s">
        <v>6</v>
      </c>
      <c r="B5" s="14"/>
      <c r="C5" s="14"/>
      <c r="D5" s="14"/>
      <c r="E5" s="14"/>
      <c r="F5" s="14"/>
      <c r="G5" s="14"/>
      <c r="H5" s="14"/>
      <c r="I5" s="14"/>
      <c r="J5" s="14"/>
      <c r="K5" s="14"/>
      <c r="L5" s="14"/>
      <c r="M5" s="14"/>
      <c r="N5" s="108"/>
      <c r="O5" s="44"/>
    </row>
    <row r="6" ht="42.75" spans="1:15">
      <c r="A6" s="92"/>
      <c r="B6" s="9"/>
      <c r="C6" s="12"/>
      <c r="D6" s="12"/>
      <c r="E6" s="12"/>
      <c r="F6" s="97"/>
      <c r="G6" s="98" t="s">
        <v>7</v>
      </c>
      <c r="H6" s="99" t="s">
        <v>8</v>
      </c>
      <c r="I6" s="101" t="s">
        <v>9</v>
      </c>
      <c r="J6" s="99" t="s">
        <v>10</v>
      </c>
      <c r="K6" s="99" t="s">
        <v>11</v>
      </c>
      <c r="L6" s="102" t="s">
        <v>12</v>
      </c>
      <c r="M6" s="71" t="s">
        <v>13</v>
      </c>
      <c r="N6" s="83" t="s">
        <v>470</v>
      </c>
      <c r="O6" s="83" t="s">
        <v>471</v>
      </c>
    </row>
    <row r="7" spans="1:15">
      <c r="A7" s="31"/>
      <c r="B7" s="1" t="s">
        <v>14</v>
      </c>
      <c r="C7" s="18"/>
      <c r="D7" s="18"/>
      <c r="E7" s="18"/>
      <c r="F7" s="100"/>
      <c r="G7" s="98"/>
      <c r="H7" s="99"/>
      <c r="I7" s="101"/>
      <c r="J7" s="99"/>
      <c r="K7" s="99"/>
      <c r="L7" s="102"/>
      <c r="M7" s="71"/>
      <c r="N7" s="111"/>
      <c r="O7" s="35"/>
    </row>
    <row r="8" ht="58" spans="1:15">
      <c r="A8" s="93" t="s">
        <v>15</v>
      </c>
      <c r="B8" s="94">
        <v>1104500527</v>
      </c>
      <c r="C8" s="94">
        <v>1104500529</v>
      </c>
      <c r="D8" s="94">
        <v>1104500525</v>
      </c>
      <c r="E8" s="94">
        <v>7802195</v>
      </c>
      <c r="F8" s="94" t="s">
        <v>16</v>
      </c>
      <c r="G8" s="98"/>
      <c r="H8" s="99"/>
      <c r="I8" s="101"/>
      <c r="J8" s="99"/>
      <c r="K8" s="99"/>
      <c r="L8" s="102"/>
      <c r="M8" s="71"/>
      <c r="N8" s="23"/>
      <c r="O8" s="23"/>
    </row>
    <row r="9" ht="42" spans="1:15">
      <c r="A9" s="22">
        <v>42005</v>
      </c>
      <c r="B9" s="23">
        <v>542</v>
      </c>
      <c r="C9" s="23">
        <v>560</v>
      </c>
      <c r="D9" s="23">
        <v>509</v>
      </c>
      <c r="E9" s="23">
        <v>529</v>
      </c>
      <c r="F9" s="23">
        <v>22.5</v>
      </c>
      <c r="G9" s="23">
        <f>B9+C9+D9+E9+F9</f>
        <v>2162.5</v>
      </c>
      <c r="H9" s="23">
        <v>2035.5</v>
      </c>
      <c r="I9" s="23">
        <f>G9-H9</f>
        <v>127</v>
      </c>
      <c r="J9" s="23">
        <v>2197</v>
      </c>
      <c r="K9" s="23">
        <v>2.78</v>
      </c>
      <c r="L9" s="23">
        <v>77.02</v>
      </c>
      <c r="M9" s="23" t="s">
        <v>472</v>
      </c>
      <c r="N9" s="23"/>
      <c r="O9" s="23"/>
    </row>
    <row r="10" spans="1:15">
      <c r="A10" s="22">
        <v>42006</v>
      </c>
      <c r="B10" s="23">
        <v>792</v>
      </c>
      <c r="C10" s="23">
        <v>831</v>
      </c>
      <c r="D10" s="23">
        <v>842</v>
      </c>
      <c r="E10" s="23">
        <v>821</v>
      </c>
      <c r="F10" s="23">
        <v>36.93</v>
      </c>
      <c r="G10" s="23">
        <f t="shared" ref="G10:G72" si="0">B10+C10+D10+E10+F10</f>
        <v>3322.93</v>
      </c>
      <c r="H10" s="23">
        <v>3177</v>
      </c>
      <c r="I10" s="23">
        <f t="shared" ref="I10:I72" si="1">G10-H10</f>
        <v>145.93</v>
      </c>
      <c r="J10" s="23">
        <v>3352</v>
      </c>
      <c r="K10" s="23">
        <v>4.15</v>
      </c>
      <c r="L10" s="23">
        <v>78.72</v>
      </c>
      <c r="M10" s="23" t="s">
        <v>473</v>
      </c>
      <c r="N10" s="23"/>
      <c r="O10" s="23"/>
    </row>
    <row r="11" spans="1:15">
      <c r="A11" s="22">
        <v>38720</v>
      </c>
      <c r="B11" s="23">
        <v>933</v>
      </c>
      <c r="C11" s="23">
        <v>978</v>
      </c>
      <c r="D11" s="23">
        <v>995</v>
      </c>
      <c r="E11" s="23">
        <v>953</v>
      </c>
      <c r="F11" s="23">
        <v>49.96</v>
      </c>
      <c r="G11" s="23">
        <f t="shared" si="0"/>
        <v>3908.96</v>
      </c>
      <c r="H11" s="23">
        <v>3755.25</v>
      </c>
      <c r="I11" s="23">
        <f t="shared" si="1"/>
        <v>153.71</v>
      </c>
      <c r="J11" s="23">
        <v>3942</v>
      </c>
      <c r="K11" s="23">
        <v>5.303</v>
      </c>
      <c r="L11" s="23">
        <v>72.45</v>
      </c>
      <c r="M11" s="23" t="s">
        <v>474</v>
      </c>
      <c r="N11" s="23"/>
      <c r="O11" s="23"/>
    </row>
    <row r="12" spans="1:15">
      <c r="A12" s="22">
        <v>42008</v>
      </c>
      <c r="B12" s="23">
        <v>1046</v>
      </c>
      <c r="C12" s="23">
        <v>1102</v>
      </c>
      <c r="D12" s="23">
        <v>1114</v>
      </c>
      <c r="E12" s="23">
        <v>1071</v>
      </c>
      <c r="F12" s="23">
        <v>61.29</v>
      </c>
      <c r="G12" s="23">
        <f t="shared" si="0"/>
        <v>4394.29</v>
      </c>
      <c r="H12" s="23">
        <v>4210.5</v>
      </c>
      <c r="I12" s="23">
        <f t="shared" si="1"/>
        <v>183.79</v>
      </c>
      <c r="J12" s="23">
        <v>4430</v>
      </c>
      <c r="K12" s="23"/>
      <c r="L12" s="23"/>
      <c r="M12" s="23" t="s">
        <v>475</v>
      </c>
      <c r="N12" s="23"/>
      <c r="O12" s="23"/>
    </row>
    <row r="13" ht="56" spans="1:15">
      <c r="A13" s="22">
        <v>42009</v>
      </c>
      <c r="B13" s="23">
        <v>893</v>
      </c>
      <c r="C13" s="23">
        <v>939</v>
      </c>
      <c r="D13" s="23">
        <v>944</v>
      </c>
      <c r="E13" s="23">
        <v>902</v>
      </c>
      <c r="F13" s="23">
        <v>41.55</v>
      </c>
      <c r="G13" s="23">
        <f t="shared" si="0"/>
        <v>3719.55</v>
      </c>
      <c r="H13" s="23">
        <v>3556.5</v>
      </c>
      <c r="I13" s="23">
        <f t="shared" si="1"/>
        <v>163.05</v>
      </c>
      <c r="J13" s="23">
        <v>3744</v>
      </c>
      <c r="K13" s="23">
        <v>4.8</v>
      </c>
      <c r="L13" s="23">
        <v>76.02</v>
      </c>
      <c r="M13" s="23" t="s">
        <v>476</v>
      </c>
      <c r="N13" s="23"/>
      <c r="O13" s="23"/>
    </row>
    <row r="14" ht="42" spans="1:15">
      <c r="A14" s="22">
        <v>42010</v>
      </c>
      <c r="B14" s="23">
        <v>1040</v>
      </c>
      <c r="C14" s="23">
        <v>1097</v>
      </c>
      <c r="D14" s="23">
        <v>1102</v>
      </c>
      <c r="E14" s="23">
        <v>1065</v>
      </c>
      <c r="F14" s="23">
        <v>58.77</v>
      </c>
      <c r="G14" s="23">
        <f t="shared" si="0"/>
        <v>4362.77</v>
      </c>
      <c r="H14" s="23">
        <v>4194</v>
      </c>
      <c r="I14" s="23">
        <f t="shared" si="1"/>
        <v>168.77</v>
      </c>
      <c r="J14" s="23">
        <v>4388</v>
      </c>
      <c r="K14" s="23">
        <v>5.726</v>
      </c>
      <c r="L14" s="23">
        <v>74.69</v>
      </c>
      <c r="M14" s="23" t="s">
        <v>477</v>
      </c>
      <c r="N14" s="23"/>
      <c r="O14" s="23"/>
    </row>
    <row r="15" spans="1:15">
      <c r="A15" s="22">
        <v>42011</v>
      </c>
      <c r="B15" s="23">
        <v>543</v>
      </c>
      <c r="C15" s="23">
        <v>571</v>
      </c>
      <c r="D15" s="23">
        <v>577</v>
      </c>
      <c r="E15" s="23">
        <v>551</v>
      </c>
      <c r="F15" s="23">
        <v>29.48</v>
      </c>
      <c r="G15" s="23">
        <f t="shared" si="0"/>
        <v>2271.48</v>
      </c>
      <c r="H15" s="23">
        <v>2167.5</v>
      </c>
      <c r="I15" s="23">
        <f t="shared" si="1"/>
        <v>103.98</v>
      </c>
      <c r="J15" s="23">
        <v>3212</v>
      </c>
      <c r="K15" s="23">
        <v>3.165</v>
      </c>
      <c r="L15" s="23">
        <v>71.19</v>
      </c>
      <c r="M15" s="23" t="s">
        <v>478</v>
      </c>
      <c r="N15" s="23"/>
      <c r="O15" s="23"/>
    </row>
    <row r="16" spans="1:15">
      <c r="A16" s="22">
        <v>42012</v>
      </c>
      <c r="B16" s="23">
        <v>1051</v>
      </c>
      <c r="C16" s="23">
        <v>1113</v>
      </c>
      <c r="D16" s="23">
        <v>1120</v>
      </c>
      <c r="E16" s="23">
        <v>1077</v>
      </c>
      <c r="F16" s="23">
        <v>60.24</v>
      </c>
      <c r="G16" s="23">
        <f t="shared" si="0"/>
        <v>4421.24</v>
      </c>
      <c r="H16" s="23">
        <v>4242.75</v>
      </c>
      <c r="I16" s="23">
        <f t="shared" si="1"/>
        <v>178.49</v>
      </c>
      <c r="J16" s="23">
        <v>4444</v>
      </c>
      <c r="K16" s="23">
        <v>5.805</v>
      </c>
      <c r="L16" s="23">
        <v>74.61</v>
      </c>
      <c r="M16" s="23" t="s">
        <v>479</v>
      </c>
      <c r="N16" s="23"/>
      <c r="O16" s="23"/>
    </row>
    <row r="17" spans="1:15">
      <c r="A17" s="22">
        <v>42013</v>
      </c>
      <c r="B17" s="23">
        <v>1092</v>
      </c>
      <c r="C17" s="23">
        <v>1154</v>
      </c>
      <c r="D17" s="23">
        <v>1159</v>
      </c>
      <c r="E17" s="23">
        <v>1150</v>
      </c>
      <c r="F17" s="23">
        <v>66.91</v>
      </c>
      <c r="G17" s="23">
        <f t="shared" si="0"/>
        <v>4621.91</v>
      </c>
      <c r="H17" s="23">
        <v>4439.25</v>
      </c>
      <c r="I17" s="23">
        <f t="shared" si="1"/>
        <v>182.66</v>
      </c>
      <c r="J17" s="23">
        <v>4647</v>
      </c>
      <c r="K17" s="23">
        <v>6.106</v>
      </c>
      <c r="L17" s="23">
        <v>74.17</v>
      </c>
      <c r="M17" s="23" t="s">
        <v>480</v>
      </c>
      <c r="N17" s="23"/>
      <c r="O17" s="23"/>
    </row>
    <row r="18" spans="1:15">
      <c r="A18" s="22">
        <v>42014</v>
      </c>
      <c r="B18" s="23">
        <v>1079</v>
      </c>
      <c r="C18" s="23">
        <v>1130</v>
      </c>
      <c r="D18" s="23">
        <v>1130</v>
      </c>
      <c r="E18" s="23">
        <v>1138</v>
      </c>
      <c r="F18" s="23">
        <v>71.79</v>
      </c>
      <c r="G18" s="23">
        <f t="shared" si="0"/>
        <v>4548.79</v>
      </c>
      <c r="H18" s="23">
        <v>4379.25</v>
      </c>
      <c r="I18" s="23">
        <f t="shared" si="1"/>
        <v>169.54</v>
      </c>
      <c r="J18" s="23">
        <v>4580</v>
      </c>
      <c r="K18" s="23">
        <v>6.021</v>
      </c>
      <c r="L18" s="23">
        <v>74.13</v>
      </c>
      <c r="M18" s="23" t="s">
        <v>481</v>
      </c>
      <c r="N18" s="23"/>
      <c r="O18" s="23"/>
    </row>
    <row r="19" spans="1:15">
      <c r="A19" s="22">
        <v>42015</v>
      </c>
      <c r="B19" s="23">
        <v>1091</v>
      </c>
      <c r="C19" s="23">
        <v>1137</v>
      </c>
      <c r="D19" s="23">
        <v>1154</v>
      </c>
      <c r="E19" s="23">
        <v>1122</v>
      </c>
      <c r="F19" s="23">
        <v>70.17</v>
      </c>
      <c r="G19" s="23">
        <f t="shared" si="0"/>
        <v>4574.17</v>
      </c>
      <c r="H19" s="23">
        <v>4389.75</v>
      </c>
      <c r="I19" s="23">
        <f t="shared" si="1"/>
        <v>184.42</v>
      </c>
      <c r="J19" s="23">
        <v>4592</v>
      </c>
      <c r="K19" s="23">
        <v>6.051</v>
      </c>
      <c r="L19" s="23">
        <v>73.96</v>
      </c>
      <c r="M19" s="23"/>
      <c r="N19" s="23"/>
      <c r="O19" s="23"/>
    </row>
    <row r="20" spans="1:15">
      <c r="A20" s="22">
        <v>42016</v>
      </c>
      <c r="B20" s="23">
        <v>1041</v>
      </c>
      <c r="C20" s="23">
        <v>1085</v>
      </c>
      <c r="D20" s="23">
        <v>1124</v>
      </c>
      <c r="E20" s="23">
        <v>1066</v>
      </c>
      <c r="F20" s="23">
        <v>66.71</v>
      </c>
      <c r="G20" s="23">
        <f t="shared" si="0"/>
        <v>4382.71</v>
      </c>
      <c r="H20" s="23">
        <v>4197</v>
      </c>
      <c r="I20" s="23">
        <f t="shared" si="1"/>
        <v>185.71</v>
      </c>
      <c r="J20" s="23">
        <v>4398</v>
      </c>
      <c r="K20" s="23">
        <v>6.031</v>
      </c>
      <c r="L20" s="23">
        <v>71.07</v>
      </c>
      <c r="M20" s="23" t="s">
        <v>482</v>
      </c>
      <c r="N20" s="23"/>
      <c r="O20" s="23"/>
    </row>
    <row r="21" spans="1:15">
      <c r="A21" s="22">
        <v>42017</v>
      </c>
      <c r="B21" s="23">
        <v>1034</v>
      </c>
      <c r="C21" s="23">
        <v>1080</v>
      </c>
      <c r="D21" s="23">
        <v>1126</v>
      </c>
      <c r="E21" s="23">
        <v>1048</v>
      </c>
      <c r="F21" s="23">
        <v>60.77</v>
      </c>
      <c r="G21" s="23">
        <f t="shared" si="0"/>
        <v>4348.77</v>
      </c>
      <c r="H21" s="23">
        <v>4176.75</v>
      </c>
      <c r="I21" s="23">
        <f t="shared" si="1"/>
        <v>172.02</v>
      </c>
      <c r="J21" s="23">
        <v>4401</v>
      </c>
      <c r="K21" s="23">
        <v>5.773</v>
      </c>
      <c r="L21" s="23">
        <v>74.3</v>
      </c>
      <c r="M21" s="23"/>
      <c r="N21" s="23"/>
      <c r="O21" s="23"/>
    </row>
    <row r="22" spans="1:15">
      <c r="A22" s="22">
        <v>42018</v>
      </c>
      <c r="B22" s="23">
        <v>786</v>
      </c>
      <c r="C22" s="23">
        <v>820</v>
      </c>
      <c r="D22" s="23">
        <v>847</v>
      </c>
      <c r="E22" s="23">
        <v>772</v>
      </c>
      <c r="F22" s="23">
        <v>37.51</v>
      </c>
      <c r="G22" s="23">
        <f t="shared" si="0"/>
        <v>3262.51</v>
      </c>
      <c r="H22" s="23">
        <v>3114</v>
      </c>
      <c r="I22" s="23">
        <f t="shared" si="1"/>
        <v>148.51</v>
      </c>
      <c r="J22" s="23">
        <v>3290</v>
      </c>
      <c r="K22" s="23">
        <v>4.273</v>
      </c>
      <c r="L22" s="23">
        <v>75.04</v>
      </c>
      <c r="M22" s="23" t="s">
        <v>483</v>
      </c>
      <c r="N22" s="23"/>
      <c r="O22" s="23"/>
    </row>
    <row r="23" spans="1:15">
      <c r="A23" s="22">
        <v>42019</v>
      </c>
      <c r="B23" s="23">
        <v>989</v>
      </c>
      <c r="C23" s="23">
        <v>1023</v>
      </c>
      <c r="D23" s="23">
        <v>1069</v>
      </c>
      <c r="E23" s="23">
        <v>966</v>
      </c>
      <c r="F23" s="23">
        <v>54.31</v>
      </c>
      <c r="G23" s="23">
        <f t="shared" si="0"/>
        <v>4101.31</v>
      </c>
      <c r="H23" s="23">
        <v>3912.75</v>
      </c>
      <c r="I23" s="23">
        <f t="shared" si="1"/>
        <v>188.56</v>
      </c>
      <c r="J23" s="23">
        <v>4110</v>
      </c>
      <c r="K23" s="23">
        <v>5.362</v>
      </c>
      <c r="L23" s="23">
        <v>74.7</v>
      </c>
      <c r="M23" s="23" t="s">
        <v>484</v>
      </c>
      <c r="N23" s="23"/>
      <c r="O23" s="23"/>
    </row>
    <row r="24" spans="1:15">
      <c r="A24" s="22">
        <v>42020</v>
      </c>
      <c r="B24" s="23">
        <v>1040</v>
      </c>
      <c r="C24" s="23">
        <v>1102</v>
      </c>
      <c r="D24" s="23">
        <v>1119</v>
      </c>
      <c r="E24" s="23">
        <v>1039</v>
      </c>
      <c r="F24" s="23">
        <v>59.66</v>
      </c>
      <c r="G24" s="23">
        <f t="shared" si="0"/>
        <v>4359.66</v>
      </c>
      <c r="H24" s="23">
        <v>4181.25</v>
      </c>
      <c r="I24" s="23">
        <f t="shared" si="1"/>
        <v>178.41</v>
      </c>
      <c r="J24" s="23">
        <v>4379</v>
      </c>
      <c r="K24" s="23">
        <v>5.738</v>
      </c>
      <c r="L24" s="23">
        <v>74.38</v>
      </c>
      <c r="M24" s="23" t="s">
        <v>485</v>
      </c>
      <c r="N24" s="23"/>
      <c r="O24" s="23"/>
    </row>
    <row r="25" spans="1:15">
      <c r="A25" s="22">
        <v>42021</v>
      </c>
      <c r="B25" s="23">
        <v>1143</v>
      </c>
      <c r="C25" s="23">
        <v>1193</v>
      </c>
      <c r="D25" s="23">
        <v>1204</v>
      </c>
      <c r="E25" s="23">
        <v>1113</v>
      </c>
      <c r="F25" s="23">
        <v>66.42</v>
      </c>
      <c r="G25" s="23">
        <f t="shared" si="0"/>
        <v>4719.42</v>
      </c>
      <c r="H25" s="23">
        <v>4523.25</v>
      </c>
      <c r="I25" s="23">
        <f t="shared" si="1"/>
        <v>196.17</v>
      </c>
      <c r="J25" s="23">
        <v>4725</v>
      </c>
      <c r="K25" s="23">
        <v>6.169</v>
      </c>
      <c r="L25" s="23">
        <v>74.69</v>
      </c>
      <c r="M25" s="23" t="s">
        <v>486</v>
      </c>
      <c r="N25" s="23"/>
      <c r="O25" s="23"/>
    </row>
    <row r="26" spans="1:15">
      <c r="A26" s="22">
        <v>42022</v>
      </c>
      <c r="B26" s="23">
        <v>1192</v>
      </c>
      <c r="C26" s="23">
        <v>1238</v>
      </c>
      <c r="D26" s="23">
        <v>1238</v>
      </c>
      <c r="E26" s="23">
        <v>1153</v>
      </c>
      <c r="F26" s="23">
        <v>69.02</v>
      </c>
      <c r="G26" s="23">
        <f t="shared" si="0"/>
        <v>4890.02</v>
      </c>
      <c r="H26" s="23">
        <v>4687.5</v>
      </c>
      <c r="I26" s="23">
        <f t="shared" si="1"/>
        <v>202.52</v>
      </c>
      <c r="J26" s="23">
        <v>4901</v>
      </c>
      <c r="K26" s="23">
        <v>6.416</v>
      </c>
      <c r="L26" s="23">
        <v>74.45</v>
      </c>
      <c r="M26" s="23" t="s">
        <v>487</v>
      </c>
      <c r="N26" s="23"/>
      <c r="O26" s="23"/>
    </row>
    <row r="27" spans="1:15">
      <c r="A27" s="22">
        <v>42023</v>
      </c>
      <c r="B27" s="23">
        <v>1108</v>
      </c>
      <c r="C27" s="23">
        <v>1142</v>
      </c>
      <c r="D27" s="23">
        <v>1154</v>
      </c>
      <c r="E27" s="23">
        <v>1072</v>
      </c>
      <c r="F27" s="23">
        <v>63.1</v>
      </c>
      <c r="G27" s="23">
        <f t="shared" si="0"/>
        <v>4539.1</v>
      </c>
      <c r="H27" s="23">
        <v>4354.5</v>
      </c>
      <c r="I27" s="23">
        <f t="shared" si="1"/>
        <v>184.6</v>
      </c>
      <c r="J27" s="23">
        <v>4548</v>
      </c>
      <c r="K27" s="23">
        <v>5.922</v>
      </c>
      <c r="L27" s="23">
        <v>74.85</v>
      </c>
      <c r="M27" s="23" t="s">
        <v>488</v>
      </c>
      <c r="N27" s="23"/>
      <c r="O27" s="23"/>
    </row>
    <row r="28" spans="1:15">
      <c r="A28" s="22">
        <v>42024</v>
      </c>
      <c r="B28" s="23">
        <v>950</v>
      </c>
      <c r="C28" s="23">
        <v>978</v>
      </c>
      <c r="D28" s="23">
        <v>984</v>
      </c>
      <c r="E28" s="23">
        <v>904</v>
      </c>
      <c r="F28" s="23">
        <v>48.11</v>
      </c>
      <c r="G28" s="23">
        <f t="shared" si="0"/>
        <v>3864.11</v>
      </c>
      <c r="H28" s="23">
        <v>3708.75</v>
      </c>
      <c r="I28" s="23">
        <f t="shared" si="1"/>
        <v>155.36</v>
      </c>
      <c r="J28" s="23">
        <v>3872</v>
      </c>
      <c r="K28" s="23">
        <v>5.094</v>
      </c>
      <c r="L28" s="23">
        <v>74.08</v>
      </c>
      <c r="M28" s="23" t="s">
        <v>487</v>
      </c>
      <c r="N28" s="23"/>
      <c r="O28" s="23"/>
    </row>
    <row r="29" spans="1:15">
      <c r="A29" s="22">
        <v>42025</v>
      </c>
      <c r="B29" s="23">
        <v>509</v>
      </c>
      <c r="C29" s="23">
        <v>515</v>
      </c>
      <c r="D29" s="23">
        <v>520</v>
      </c>
      <c r="E29" s="23">
        <v>506</v>
      </c>
      <c r="F29" s="23">
        <v>19.88</v>
      </c>
      <c r="G29" s="23">
        <f t="shared" si="0"/>
        <v>2069.88</v>
      </c>
      <c r="H29" s="23">
        <v>1950.75</v>
      </c>
      <c r="I29" s="23">
        <f t="shared" si="1"/>
        <v>119.13</v>
      </c>
      <c r="J29" s="23">
        <v>2092</v>
      </c>
      <c r="K29" s="23">
        <v>2.54</v>
      </c>
      <c r="L29" s="23">
        <v>80.27</v>
      </c>
      <c r="M29" s="23" t="s">
        <v>489</v>
      </c>
      <c r="N29" s="23"/>
      <c r="O29" s="23"/>
    </row>
    <row r="30" spans="1:15">
      <c r="A30" s="22">
        <v>42026</v>
      </c>
      <c r="B30" s="23">
        <v>1131</v>
      </c>
      <c r="C30" s="23">
        <v>1198</v>
      </c>
      <c r="D30" s="23">
        <v>1215</v>
      </c>
      <c r="E30" s="23">
        <v>1171</v>
      </c>
      <c r="F30" s="23">
        <v>59.33</v>
      </c>
      <c r="G30" s="23">
        <f t="shared" si="0"/>
        <v>4774.33</v>
      </c>
      <c r="H30" s="23">
        <v>4583</v>
      </c>
      <c r="I30" s="23">
        <f t="shared" si="1"/>
        <v>191.33</v>
      </c>
      <c r="J30" s="23">
        <v>4797</v>
      </c>
      <c r="K30" s="23">
        <v>6.087</v>
      </c>
      <c r="L30" s="23">
        <v>76.81</v>
      </c>
      <c r="M30" s="23" t="s">
        <v>490</v>
      </c>
      <c r="N30" s="23"/>
      <c r="O30" s="23"/>
    </row>
    <row r="31" ht="28" spans="1:15">
      <c r="A31" s="22">
        <v>42027</v>
      </c>
      <c r="B31" s="23">
        <v>1142</v>
      </c>
      <c r="C31" s="23">
        <v>1205</v>
      </c>
      <c r="D31" s="23">
        <v>1227</v>
      </c>
      <c r="E31" s="23">
        <v>1171</v>
      </c>
      <c r="F31" s="23">
        <v>69.43</v>
      </c>
      <c r="G31" s="23">
        <f t="shared" si="0"/>
        <v>4814.43</v>
      </c>
      <c r="H31" s="23">
        <v>4617.75</v>
      </c>
      <c r="I31" s="23">
        <f t="shared" si="1"/>
        <v>196.68</v>
      </c>
      <c r="J31" s="23">
        <v>4824</v>
      </c>
      <c r="K31" s="23">
        <v>6.101</v>
      </c>
      <c r="L31" s="23">
        <v>77.06</v>
      </c>
      <c r="M31" s="23" t="s">
        <v>491</v>
      </c>
      <c r="N31" s="23"/>
      <c r="O31" s="23"/>
    </row>
    <row r="32" spans="1:15">
      <c r="A32" s="22">
        <v>42028</v>
      </c>
      <c r="B32" s="23">
        <v>1012</v>
      </c>
      <c r="C32" s="23">
        <v>1063</v>
      </c>
      <c r="D32" s="23">
        <v>1080</v>
      </c>
      <c r="E32" s="23">
        <v>1020</v>
      </c>
      <c r="F32" s="23">
        <v>57.57</v>
      </c>
      <c r="G32" s="23">
        <f t="shared" si="0"/>
        <v>4232.57</v>
      </c>
      <c r="H32" s="23">
        <v>4059</v>
      </c>
      <c r="I32" s="23">
        <f t="shared" si="1"/>
        <v>173.57</v>
      </c>
      <c r="J32" s="23">
        <v>4271</v>
      </c>
      <c r="K32" s="23">
        <v>5.268</v>
      </c>
      <c r="L32" s="23">
        <v>78.97</v>
      </c>
      <c r="M32" s="23" t="s">
        <v>492</v>
      </c>
      <c r="N32" s="23"/>
      <c r="O32" s="23"/>
    </row>
    <row r="33" spans="1:15">
      <c r="A33" s="22">
        <v>42029</v>
      </c>
      <c r="B33" s="23">
        <v>622</v>
      </c>
      <c r="C33" s="23">
        <v>650</v>
      </c>
      <c r="D33" s="23">
        <v>661</v>
      </c>
      <c r="E33" s="23">
        <v>618</v>
      </c>
      <c r="F33" s="23">
        <v>26.01</v>
      </c>
      <c r="G33" s="23">
        <f t="shared" si="0"/>
        <v>2577.01</v>
      </c>
      <c r="H33" s="23">
        <v>2443.5</v>
      </c>
      <c r="I33" s="23">
        <f t="shared" si="1"/>
        <v>133.51</v>
      </c>
      <c r="J33" s="23">
        <v>2621</v>
      </c>
      <c r="K33" s="23">
        <v>3.217</v>
      </c>
      <c r="L33" s="23">
        <v>79.4</v>
      </c>
      <c r="M33" s="23" t="s">
        <v>490</v>
      </c>
      <c r="N33" s="23"/>
      <c r="O33" s="23"/>
    </row>
    <row r="34" spans="1:15">
      <c r="A34" s="22">
        <v>42030</v>
      </c>
      <c r="B34" s="23">
        <v>1023</v>
      </c>
      <c r="C34" s="23">
        <v>1074</v>
      </c>
      <c r="D34" s="23">
        <v>1097</v>
      </c>
      <c r="E34" s="23">
        <v>1010</v>
      </c>
      <c r="F34" s="23">
        <v>52.93</v>
      </c>
      <c r="G34" s="23">
        <f t="shared" si="0"/>
        <v>4256.93</v>
      </c>
      <c r="H34" s="23">
        <v>4077.75</v>
      </c>
      <c r="I34" s="23">
        <f t="shared" si="1"/>
        <v>179.18</v>
      </c>
      <c r="J34" s="23">
        <v>4292</v>
      </c>
      <c r="K34" s="23">
        <v>5.451</v>
      </c>
      <c r="L34" s="23">
        <v>76.74</v>
      </c>
      <c r="M34" s="23" t="s">
        <v>493</v>
      </c>
      <c r="N34" s="23"/>
      <c r="O34" s="23"/>
    </row>
    <row r="35" spans="1:15">
      <c r="A35" s="22">
        <v>42031</v>
      </c>
      <c r="B35" s="23">
        <v>1159</v>
      </c>
      <c r="C35" s="23">
        <v>1221</v>
      </c>
      <c r="D35" s="23">
        <v>1238</v>
      </c>
      <c r="E35" s="23">
        <v>1180</v>
      </c>
      <c r="F35" s="23">
        <v>66.97</v>
      </c>
      <c r="G35" s="23">
        <f t="shared" si="0"/>
        <v>4864.97</v>
      </c>
      <c r="H35" s="23">
        <v>4671.75</v>
      </c>
      <c r="I35" s="23">
        <f t="shared" si="1"/>
        <v>193.22</v>
      </c>
      <c r="J35" s="23">
        <v>4875</v>
      </c>
      <c r="K35" s="23">
        <v>6.162</v>
      </c>
      <c r="L35" s="23">
        <v>77.1</v>
      </c>
      <c r="M35" s="23" t="s">
        <v>490</v>
      </c>
      <c r="N35" s="23"/>
      <c r="O35" s="23"/>
    </row>
    <row r="36" spans="1:15">
      <c r="A36" s="22">
        <v>42032</v>
      </c>
      <c r="B36" s="23">
        <v>1255</v>
      </c>
      <c r="C36" s="23">
        <v>1334</v>
      </c>
      <c r="D36" s="23">
        <v>1362</v>
      </c>
      <c r="E36" s="23">
        <v>1293</v>
      </c>
      <c r="F36" s="23">
        <v>77.77</v>
      </c>
      <c r="G36" s="23">
        <f t="shared" si="0"/>
        <v>5321.77</v>
      </c>
      <c r="H36" s="23">
        <v>5103</v>
      </c>
      <c r="I36" s="23">
        <f t="shared" si="1"/>
        <v>218.77</v>
      </c>
      <c r="J36" s="23">
        <v>5320</v>
      </c>
      <c r="K36" s="23"/>
      <c r="L36" s="23"/>
      <c r="M36" s="23" t="s">
        <v>494</v>
      </c>
      <c r="N36" s="23"/>
      <c r="O36" s="23"/>
    </row>
    <row r="37" spans="1:15">
      <c r="A37" s="22">
        <v>42033</v>
      </c>
      <c r="B37" s="23">
        <v>1211</v>
      </c>
      <c r="C37" s="23">
        <v>1289</v>
      </c>
      <c r="D37" s="23">
        <v>1312</v>
      </c>
      <c r="E37" s="23">
        <v>1226</v>
      </c>
      <c r="F37" s="23">
        <v>74.45</v>
      </c>
      <c r="G37" s="23">
        <f t="shared" si="0"/>
        <v>5112.45</v>
      </c>
      <c r="H37" s="23">
        <v>4900.5</v>
      </c>
      <c r="I37" s="23">
        <f t="shared" si="1"/>
        <v>211.95</v>
      </c>
      <c r="J37" s="23">
        <v>5102</v>
      </c>
      <c r="K37" s="23">
        <v>6.498</v>
      </c>
      <c r="L37" s="23">
        <v>76.52</v>
      </c>
      <c r="M37" s="23" t="s">
        <v>495</v>
      </c>
      <c r="N37" s="23"/>
      <c r="O37" s="23"/>
    </row>
    <row r="38" spans="1:15">
      <c r="A38" s="22">
        <v>42034</v>
      </c>
      <c r="B38" s="23">
        <v>1238</v>
      </c>
      <c r="C38" s="23">
        <v>1329</v>
      </c>
      <c r="D38" s="23">
        <v>1334</v>
      </c>
      <c r="E38" s="23">
        <v>1267</v>
      </c>
      <c r="F38" s="23">
        <v>76.26</v>
      </c>
      <c r="G38" s="23">
        <f t="shared" si="0"/>
        <v>5244.26</v>
      </c>
      <c r="H38" s="23">
        <v>5031</v>
      </c>
      <c r="I38" s="23">
        <f t="shared" si="1"/>
        <v>213.26</v>
      </c>
      <c r="J38" s="23">
        <v>5251</v>
      </c>
      <c r="K38" s="23">
        <v>6.586</v>
      </c>
      <c r="L38" s="23">
        <v>77.7</v>
      </c>
      <c r="M38" s="23" t="s">
        <v>490</v>
      </c>
      <c r="N38" s="23"/>
      <c r="O38" s="23"/>
    </row>
    <row r="39" spans="1:15">
      <c r="A39" s="22">
        <v>42035</v>
      </c>
      <c r="B39" s="23">
        <v>1260</v>
      </c>
      <c r="C39" s="23">
        <v>1334</v>
      </c>
      <c r="D39" s="23">
        <v>1340</v>
      </c>
      <c r="E39" s="23">
        <v>1386</v>
      </c>
      <c r="F39" s="23">
        <v>76.27</v>
      </c>
      <c r="G39" s="23">
        <f t="shared" si="0"/>
        <v>5396.27</v>
      </c>
      <c r="H39" s="23">
        <v>5086.5</v>
      </c>
      <c r="I39" s="23">
        <f t="shared" si="1"/>
        <v>309.77</v>
      </c>
      <c r="J39" s="23">
        <v>5308</v>
      </c>
      <c r="K39" s="23">
        <v>6.783</v>
      </c>
      <c r="L39" s="23">
        <v>76.27</v>
      </c>
      <c r="M39" s="23" t="s">
        <v>496</v>
      </c>
      <c r="N39" s="23"/>
      <c r="O39" s="23"/>
    </row>
    <row r="40" spans="1:15">
      <c r="A40" s="95"/>
      <c r="B40" s="95"/>
      <c r="C40" s="95"/>
      <c r="D40" s="95"/>
      <c r="E40" s="95"/>
      <c r="F40" s="95"/>
      <c r="G40" s="95"/>
      <c r="H40" s="95"/>
      <c r="I40" s="95"/>
      <c r="J40" s="95"/>
      <c r="K40" s="95"/>
      <c r="L40" s="95"/>
      <c r="M40" s="95"/>
      <c r="N40" s="23"/>
      <c r="O40" s="23"/>
    </row>
    <row r="41" spans="1:15">
      <c r="A41" s="22">
        <v>42036</v>
      </c>
      <c r="B41" s="23">
        <v>1148</v>
      </c>
      <c r="C41" s="23">
        <v>1210</v>
      </c>
      <c r="D41" s="23">
        <v>1221</v>
      </c>
      <c r="E41" s="23">
        <v>1153</v>
      </c>
      <c r="F41" s="23">
        <v>72.39</v>
      </c>
      <c r="G41" s="23">
        <f t="shared" si="0"/>
        <v>4804.39</v>
      </c>
      <c r="H41" s="23">
        <v>4611</v>
      </c>
      <c r="I41" s="23">
        <f t="shared" si="1"/>
        <v>193.39</v>
      </c>
      <c r="J41" s="23">
        <v>4805</v>
      </c>
      <c r="K41" s="23">
        <v>6.005</v>
      </c>
      <c r="L41" s="77">
        <f>(J41/K41/1026)*100</f>
        <v>77.9889403404895</v>
      </c>
      <c r="M41" s="23" t="s">
        <v>490</v>
      </c>
      <c r="N41" s="23"/>
      <c r="O41" s="23"/>
    </row>
    <row r="42" spans="1:15">
      <c r="A42" s="22">
        <v>42037</v>
      </c>
      <c r="B42" s="23">
        <v>1098</v>
      </c>
      <c r="C42" s="23">
        <v>1153</v>
      </c>
      <c r="D42" s="23">
        <v>1159</v>
      </c>
      <c r="E42" s="23">
        <v>1115</v>
      </c>
      <c r="F42" s="23">
        <v>65.25</v>
      </c>
      <c r="G42" s="23">
        <f t="shared" si="0"/>
        <v>4590.25</v>
      </c>
      <c r="H42" s="23">
        <v>4403.25</v>
      </c>
      <c r="I42" s="23">
        <f t="shared" si="1"/>
        <v>187</v>
      </c>
      <c r="J42" s="23">
        <v>4609</v>
      </c>
      <c r="K42" s="23">
        <v>5.983</v>
      </c>
      <c r="L42" s="23">
        <v>75.08</v>
      </c>
      <c r="M42" s="23" t="s">
        <v>490</v>
      </c>
      <c r="N42" s="23"/>
      <c r="O42" s="23"/>
    </row>
    <row r="43" spans="1:15">
      <c r="A43" s="22">
        <v>42038</v>
      </c>
      <c r="B43" s="23">
        <v>735</v>
      </c>
      <c r="C43" s="23">
        <v>775</v>
      </c>
      <c r="D43" s="23">
        <v>775</v>
      </c>
      <c r="E43" s="23">
        <v>766</v>
      </c>
      <c r="F43" s="23">
        <v>30.54</v>
      </c>
      <c r="G43" s="23">
        <f t="shared" si="0"/>
        <v>3081.54</v>
      </c>
      <c r="H43" s="23">
        <v>2947.5</v>
      </c>
      <c r="I43" s="23">
        <f t="shared" si="1"/>
        <v>134.04</v>
      </c>
      <c r="J43" s="23">
        <v>3111</v>
      </c>
      <c r="K43" s="23">
        <v>4.024</v>
      </c>
      <c r="L43" s="23">
        <v>75.35</v>
      </c>
      <c r="M43" s="23" t="s">
        <v>497</v>
      </c>
      <c r="N43" s="23"/>
      <c r="O43" s="23"/>
    </row>
    <row r="44" spans="1:15">
      <c r="A44" s="22">
        <v>42039</v>
      </c>
      <c r="B44" s="23">
        <v>1227</v>
      </c>
      <c r="C44" s="23">
        <v>1288</v>
      </c>
      <c r="D44" s="23">
        <v>1317</v>
      </c>
      <c r="E44" s="23">
        <v>1273</v>
      </c>
      <c r="F44" s="23">
        <v>73.57</v>
      </c>
      <c r="G44" s="23">
        <f t="shared" si="0"/>
        <v>5178.57</v>
      </c>
      <c r="H44" s="23">
        <v>4968</v>
      </c>
      <c r="I44" s="23">
        <f t="shared" si="1"/>
        <v>210.57</v>
      </c>
      <c r="J44" s="23">
        <v>5207</v>
      </c>
      <c r="K44" s="23">
        <v>6.545</v>
      </c>
      <c r="L44" s="23">
        <v>77.54</v>
      </c>
      <c r="M44" s="23" t="s">
        <v>498</v>
      </c>
      <c r="N44" s="23"/>
      <c r="O44" s="23"/>
    </row>
    <row r="45" ht="15" customHeight="1" spans="1:15">
      <c r="A45" s="22">
        <v>42040</v>
      </c>
      <c r="B45" s="23">
        <v>1102</v>
      </c>
      <c r="C45" s="23">
        <v>1165</v>
      </c>
      <c r="D45" s="23">
        <v>1204</v>
      </c>
      <c r="E45" s="23">
        <v>1129</v>
      </c>
      <c r="F45" s="23">
        <v>63.38</v>
      </c>
      <c r="G45" s="23">
        <f t="shared" si="0"/>
        <v>4663.38</v>
      </c>
      <c r="H45" s="23">
        <v>4477.5</v>
      </c>
      <c r="I45" s="23">
        <f t="shared" si="1"/>
        <v>185.88</v>
      </c>
      <c r="J45" s="23">
        <v>4683</v>
      </c>
      <c r="K45" s="23">
        <v>5.798</v>
      </c>
      <c r="L45" s="23">
        <v>78.72</v>
      </c>
      <c r="M45" s="23" t="s">
        <v>499</v>
      </c>
      <c r="N45" s="23"/>
      <c r="O45" s="23"/>
    </row>
    <row r="46" spans="1:15">
      <c r="A46" s="22">
        <v>42041</v>
      </c>
      <c r="B46" s="23">
        <v>1040</v>
      </c>
      <c r="C46" s="23">
        <v>1125</v>
      </c>
      <c r="D46" s="23">
        <v>1131</v>
      </c>
      <c r="E46" s="23">
        <v>1049</v>
      </c>
      <c r="F46" s="23">
        <v>60.32</v>
      </c>
      <c r="G46" s="23">
        <f t="shared" si="0"/>
        <v>4405.32</v>
      </c>
      <c r="H46" s="23">
        <v>4227.75</v>
      </c>
      <c r="I46" s="23">
        <f t="shared" si="1"/>
        <v>177.57</v>
      </c>
      <c r="J46" s="23">
        <v>4425</v>
      </c>
      <c r="K46" s="23">
        <v>5.684</v>
      </c>
      <c r="L46" s="23">
        <v>75.87</v>
      </c>
      <c r="M46" s="23" t="s">
        <v>500</v>
      </c>
      <c r="N46" s="23"/>
      <c r="O46" s="23"/>
    </row>
    <row r="47" ht="28" spans="1:15">
      <c r="A47" s="22">
        <v>42042</v>
      </c>
      <c r="B47" s="23">
        <v>1125</v>
      </c>
      <c r="C47" s="23">
        <v>1198</v>
      </c>
      <c r="D47" s="23">
        <v>1198</v>
      </c>
      <c r="E47" s="23">
        <v>1129</v>
      </c>
      <c r="F47" s="23">
        <v>66.99</v>
      </c>
      <c r="G47" s="23">
        <f t="shared" si="0"/>
        <v>4716.99</v>
      </c>
      <c r="H47" s="23">
        <v>4522.5</v>
      </c>
      <c r="I47" s="23">
        <f t="shared" si="1"/>
        <v>194.49</v>
      </c>
      <c r="J47" s="23">
        <v>4730</v>
      </c>
      <c r="K47" s="23">
        <v>6.103</v>
      </c>
      <c r="L47" s="23">
        <v>76.49</v>
      </c>
      <c r="M47" s="23" t="s">
        <v>501</v>
      </c>
      <c r="N47" s="23"/>
      <c r="O47" s="23"/>
    </row>
    <row r="48" spans="1:15">
      <c r="A48" s="22">
        <v>42043</v>
      </c>
      <c r="B48" s="23">
        <v>1199</v>
      </c>
      <c r="C48" s="23">
        <v>1272</v>
      </c>
      <c r="D48" s="23">
        <v>1278</v>
      </c>
      <c r="E48" s="23">
        <v>1196</v>
      </c>
      <c r="F48" s="23">
        <v>72.62</v>
      </c>
      <c r="G48" s="23">
        <f t="shared" si="0"/>
        <v>5017.62</v>
      </c>
      <c r="H48" s="23">
        <v>4812.75</v>
      </c>
      <c r="I48" s="23">
        <f t="shared" si="1"/>
        <v>204.87</v>
      </c>
      <c r="J48" s="23">
        <v>5023</v>
      </c>
      <c r="K48" s="23">
        <v>6.407</v>
      </c>
      <c r="L48" s="23">
        <v>76.41</v>
      </c>
      <c r="M48" s="23" t="s">
        <v>490</v>
      </c>
      <c r="N48" s="23"/>
      <c r="O48" s="23"/>
    </row>
    <row r="49" ht="28" spans="1:15">
      <c r="A49" s="22">
        <v>42044</v>
      </c>
      <c r="B49" s="23">
        <v>1261</v>
      </c>
      <c r="C49" s="23">
        <v>1323</v>
      </c>
      <c r="D49" s="23">
        <v>1323</v>
      </c>
      <c r="E49" s="23">
        <v>1275</v>
      </c>
      <c r="F49" s="23">
        <v>77.67</v>
      </c>
      <c r="G49" s="23">
        <f t="shared" si="0"/>
        <v>5259.67</v>
      </c>
      <c r="H49" s="23">
        <v>5049</v>
      </c>
      <c r="I49" s="23">
        <f t="shared" si="1"/>
        <v>210.67</v>
      </c>
      <c r="J49" s="23">
        <v>5267</v>
      </c>
      <c r="K49" s="23">
        <v>6.666</v>
      </c>
      <c r="L49" s="23">
        <v>77.01</v>
      </c>
      <c r="M49" s="23" t="s">
        <v>502</v>
      </c>
      <c r="N49" s="23"/>
      <c r="O49" s="23"/>
    </row>
    <row r="50" spans="1:15">
      <c r="A50" s="22">
        <v>42045</v>
      </c>
      <c r="B50" s="23">
        <v>1147</v>
      </c>
      <c r="C50" s="23">
        <v>1199</v>
      </c>
      <c r="D50" s="23">
        <v>1204</v>
      </c>
      <c r="E50" s="23">
        <v>1167</v>
      </c>
      <c r="F50" s="23">
        <v>65.98</v>
      </c>
      <c r="G50" s="23">
        <f t="shared" si="0"/>
        <v>4782.98</v>
      </c>
      <c r="H50" s="23">
        <v>4591.5</v>
      </c>
      <c r="I50" s="23">
        <f t="shared" si="1"/>
        <v>191.48</v>
      </c>
      <c r="J50" s="23">
        <v>4797</v>
      </c>
      <c r="K50" s="23">
        <v>6.018</v>
      </c>
      <c r="L50" s="23">
        <v>77.69</v>
      </c>
      <c r="M50" s="23" t="s">
        <v>503</v>
      </c>
      <c r="N50" s="23"/>
      <c r="O50" s="23"/>
    </row>
    <row r="51" ht="28" spans="1:15">
      <c r="A51" s="22">
        <v>42046</v>
      </c>
      <c r="B51" s="23">
        <v>1125</v>
      </c>
      <c r="C51" s="23">
        <v>1187</v>
      </c>
      <c r="D51" s="23">
        <v>1199</v>
      </c>
      <c r="E51" s="23">
        <v>1172</v>
      </c>
      <c r="F51" s="23">
        <v>66.17</v>
      </c>
      <c r="G51" s="23">
        <f t="shared" si="0"/>
        <v>4749.17</v>
      </c>
      <c r="H51" s="23">
        <v>4563.75</v>
      </c>
      <c r="I51" s="23">
        <f t="shared" si="1"/>
        <v>185.42</v>
      </c>
      <c r="J51" s="23">
        <v>4769</v>
      </c>
      <c r="K51" s="23">
        <v>6.044</v>
      </c>
      <c r="L51" s="23">
        <v>76.9</v>
      </c>
      <c r="M51" s="23" t="s">
        <v>504</v>
      </c>
      <c r="N51" s="23"/>
      <c r="O51" s="23"/>
    </row>
    <row r="52" spans="1:15">
      <c r="A52" s="22">
        <v>42047</v>
      </c>
      <c r="B52" s="23">
        <v>1244</v>
      </c>
      <c r="C52" s="23">
        <v>1317</v>
      </c>
      <c r="D52" s="23">
        <v>1357</v>
      </c>
      <c r="E52" s="23">
        <v>1312</v>
      </c>
      <c r="F52" s="23">
        <v>79.38</v>
      </c>
      <c r="G52" s="23">
        <f t="shared" si="0"/>
        <v>5309.38</v>
      </c>
      <c r="H52" s="23">
        <v>5109.75</v>
      </c>
      <c r="I52" s="23">
        <f t="shared" si="1"/>
        <v>199.63</v>
      </c>
      <c r="J52" s="23">
        <v>5328</v>
      </c>
      <c r="K52" s="23">
        <v>6.699</v>
      </c>
      <c r="L52" s="23">
        <v>77.51</v>
      </c>
      <c r="M52" s="23" t="s">
        <v>505</v>
      </c>
      <c r="N52" s="23"/>
      <c r="O52" s="23"/>
    </row>
    <row r="53" ht="70" spans="1:15">
      <c r="A53" s="22">
        <v>42048</v>
      </c>
      <c r="B53" s="23">
        <v>1219</v>
      </c>
      <c r="C53" s="23">
        <v>1307</v>
      </c>
      <c r="D53" s="23">
        <v>1345</v>
      </c>
      <c r="E53" s="23">
        <v>1287</v>
      </c>
      <c r="F53" s="23">
        <v>77.68</v>
      </c>
      <c r="G53" s="23">
        <f t="shared" si="0"/>
        <v>5235.68</v>
      </c>
      <c r="H53" s="23">
        <v>5032.5</v>
      </c>
      <c r="I53" s="23">
        <f t="shared" si="1"/>
        <v>203.18</v>
      </c>
      <c r="J53" s="23">
        <v>5248</v>
      </c>
      <c r="K53" s="23">
        <v>6.674</v>
      </c>
      <c r="L53" s="23">
        <v>76.64</v>
      </c>
      <c r="M53" s="23" t="s">
        <v>506</v>
      </c>
      <c r="N53" s="23"/>
      <c r="O53" s="23"/>
    </row>
    <row r="54" spans="1:15">
      <c r="A54" s="22">
        <v>42049</v>
      </c>
      <c r="B54" s="23">
        <v>1161</v>
      </c>
      <c r="C54" s="23">
        <v>1249</v>
      </c>
      <c r="D54" s="23">
        <v>1272</v>
      </c>
      <c r="E54" s="23">
        <v>1208</v>
      </c>
      <c r="F54" s="23">
        <v>72.81</v>
      </c>
      <c r="G54" s="23">
        <f t="shared" si="0"/>
        <v>4962.81</v>
      </c>
      <c r="H54" s="23">
        <v>4760.25</v>
      </c>
      <c r="I54" s="23">
        <f t="shared" si="1"/>
        <v>202.56</v>
      </c>
      <c r="J54" s="23">
        <v>4969</v>
      </c>
      <c r="K54" s="23">
        <v>6.383</v>
      </c>
      <c r="L54" s="23">
        <v>75.87</v>
      </c>
      <c r="M54" s="23" t="s">
        <v>490</v>
      </c>
      <c r="N54" s="23"/>
      <c r="O54" s="23"/>
    </row>
    <row r="55" spans="1:15">
      <c r="A55" s="22">
        <v>42050</v>
      </c>
      <c r="B55" s="23">
        <v>1119</v>
      </c>
      <c r="C55" s="23">
        <v>1198</v>
      </c>
      <c r="D55" s="23">
        <v>1221</v>
      </c>
      <c r="E55" s="23">
        <v>1169</v>
      </c>
      <c r="F55" s="23">
        <v>69.15</v>
      </c>
      <c r="G55" s="23">
        <f t="shared" si="0"/>
        <v>4776.15</v>
      </c>
      <c r="H55" s="23">
        <v>4593</v>
      </c>
      <c r="I55" s="23">
        <f t="shared" si="1"/>
        <v>183.15</v>
      </c>
      <c r="J55" s="23">
        <v>4791</v>
      </c>
      <c r="K55" s="23">
        <v>6.186</v>
      </c>
      <c r="L55" s="23">
        <v>75.48</v>
      </c>
      <c r="M55" s="23" t="s">
        <v>490</v>
      </c>
      <c r="N55" s="23"/>
      <c r="O55" s="23"/>
    </row>
    <row r="56" spans="1:15">
      <c r="A56" s="22">
        <v>42051</v>
      </c>
      <c r="B56" s="23">
        <v>1199</v>
      </c>
      <c r="C56" s="23">
        <v>1312</v>
      </c>
      <c r="D56" s="23">
        <v>1312</v>
      </c>
      <c r="E56" s="23">
        <v>1267</v>
      </c>
      <c r="F56" s="23">
        <v>75.22</v>
      </c>
      <c r="G56" s="23">
        <f t="shared" si="0"/>
        <v>5165.22</v>
      </c>
      <c r="H56" s="23">
        <v>4971</v>
      </c>
      <c r="I56" s="23">
        <f t="shared" si="1"/>
        <v>194.22</v>
      </c>
      <c r="J56" s="23">
        <v>5207</v>
      </c>
      <c r="K56" s="23">
        <v>6.606</v>
      </c>
      <c r="L56" s="23">
        <v>76.82</v>
      </c>
      <c r="M56" s="23" t="s">
        <v>507</v>
      </c>
      <c r="N56" s="23"/>
      <c r="O56" s="23"/>
    </row>
    <row r="57" spans="1:15">
      <c r="A57" s="22">
        <v>42052</v>
      </c>
      <c r="B57" s="23">
        <v>1210</v>
      </c>
      <c r="C57" s="23">
        <v>1323</v>
      </c>
      <c r="D57" s="23">
        <v>1317</v>
      </c>
      <c r="E57" s="23">
        <v>1260</v>
      </c>
      <c r="F57" s="23">
        <v>76.37</v>
      </c>
      <c r="G57" s="23">
        <f t="shared" si="0"/>
        <v>5186.37</v>
      </c>
      <c r="H57" s="23">
        <v>4988.25</v>
      </c>
      <c r="I57" s="23">
        <f t="shared" si="1"/>
        <v>198.12</v>
      </c>
      <c r="J57" s="23">
        <v>5197</v>
      </c>
      <c r="K57" s="23">
        <v>6.613</v>
      </c>
      <c r="L57" s="23">
        <v>76.59</v>
      </c>
      <c r="M57" s="23" t="s">
        <v>490</v>
      </c>
      <c r="N57" s="23"/>
      <c r="O57" s="23"/>
    </row>
    <row r="58" ht="28" spans="1:15">
      <c r="A58" s="22">
        <v>42053</v>
      </c>
      <c r="B58" s="23">
        <v>1102</v>
      </c>
      <c r="C58" s="23">
        <v>1181</v>
      </c>
      <c r="D58" s="23">
        <v>1176</v>
      </c>
      <c r="E58" s="23">
        <v>1111</v>
      </c>
      <c r="F58" s="23">
        <v>64.29</v>
      </c>
      <c r="G58" s="23">
        <f t="shared" si="0"/>
        <v>4634.29</v>
      </c>
      <c r="H58" s="23">
        <v>4456.5</v>
      </c>
      <c r="I58" s="23">
        <f t="shared" si="1"/>
        <v>177.79</v>
      </c>
      <c r="J58" s="23">
        <v>4652</v>
      </c>
      <c r="K58" s="23">
        <v>6</v>
      </c>
      <c r="L58" s="23">
        <v>75.56</v>
      </c>
      <c r="M58" s="23" t="s">
        <v>508</v>
      </c>
      <c r="N58" s="23"/>
      <c r="O58" s="23"/>
    </row>
    <row r="59" ht="28" spans="1:15">
      <c r="A59" s="22">
        <v>42054</v>
      </c>
      <c r="B59" s="23">
        <v>1125</v>
      </c>
      <c r="C59" s="23">
        <v>1165</v>
      </c>
      <c r="D59" s="23">
        <v>1159</v>
      </c>
      <c r="E59" s="23">
        <v>1085</v>
      </c>
      <c r="F59" s="23">
        <v>63.91</v>
      </c>
      <c r="G59" s="23">
        <f t="shared" si="0"/>
        <v>4597.91</v>
      </c>
      <c r="H59" s="23">
        <v>4413.75</v>
      </c>
      <c r="I59" s="23">
        <f t="shared" si="1"/>
        <v>184.16</v>
      </c>
      <c r="J59" s="23">
        <v>4634</v>
      </c>
      <c r="K59" s="23">
        <v>5.931</v>
      </c>
      <c r="L59" s="23">
        <v>76.15</v>
      </c>
      <c r="M59" s="23" t="s">
        <v>509</v>
      </c>
      <c r="N59" s="23"/>
      <c r="O59" s="23"/>
    </row>
    <row r="60" spans="1:15">
      <c r="A60" s="22">
        <v>42055</v>
      </c>
      <c r="B60" s="23">
        <v>1153</v>
      </c>
      <c r="C60" s="23">
        <v>1199</v>
      </c>
      <c r="D60" s="23">
        <v>1187</v>
      </c>
      <c r="E60" s="23">
        <v>1170</v>
      </c>
      <c r="F60" s="23">
        <v>65.8</v>
      </c>
      <c r="G60" s="23">
        <f t="shared" si="0"/>
        <v>4774.8</v>
      </c>
      <c r="H60" s="23">
        <v>4594.5</v>
      </c>
      <c r="I60" s="23">
        <f t="shared" si="1"/>
        <v>180.3</v>
      </c>
      <c r="J60" s="23">
        <v>4800</v>
      </c>
      <c r="K60" s="23">
        <v>6.22</v>
      </c>
      <c r="L60" s="23">
        <v>75.21</v>
      </c>
      <c r="M60" s="23" t="s">
        <v>510</v>
      </c>
      <c r="N60" s="23"/>
      <c r="O60" s="23"/>
    </row>
    <row r="61" ht="42" spans="1:15">
      <c r="A61" s="22">
        <v>42056</v>
      </c>
      <c r="B61" s="23">
        <v>1142</v>
      </c>
      <c r="C61" s="23">
        <v>1181</v>
      </c>
      <c r="D61" s="23">
        <v>1176</v>
      </c>
      <c r="E61" s="23">
        <v>1205</v>
      </c>
      <c r="F61" s="23">
        <v>67.7</v>
      </c>
      <c r="G61" s="23">
        <f t="shared" si="0"/>
        <v>4771.7</v>
      </c>
      <c r="H61" s="23">
        <v>4587.75</v>
      </c>
      <c r="I61" s="23">
        <f t="shared" si="1"/>
        <v>183.95</v>
      </c>
      <c r="J61" s="23">
        <v>4811</v>
      </c>
      <c r="K61" s="23">
        <v>6.379</v>
      </c>
      <c r="L61" s="23">
        <v>73.5</v>
      </c>
      <c r="M61" s="23" t="s">
        <v>511</v>
      </c>
      <c r="N61" s="23"/>
      <c r="O61" s="23"/>
    </row>
    <row r="62" ht="28" spans="1:15">
      <c r="A62" s="22">
        <v>42057</v>
      </c>
      <c r="B62" s="23">
        <v>864</v>
      </c>
      <c r="C62" s="23">
        <v>933</v>
      </c>
      <c r="D62" s="23">
        <v>921</v>
      </c>
      <c r="E62" s="23">
        <v>937</v>
      </c>
      <c r="F62" s="23">
        <v>43.45</v>
      </c>
      <c r="G62" s="23">
        <f t="shared" si="0"/>
        <v>3698.45</v>
      </c>
      <c r="H62" s="23">
        <v>3587.25</v>
      </c>
      <c r="I62" s="23">
        <f t="shared" si="1"/>
        <v>111.2</v>
      </c>
      <c r="J62" s="23">
        <v>3721</v>
      </c>
      <c r="K62" s="23"/>
      <c r="L62" s="23"/>
      <c r="M62" s="23" t="s">
        <v>512</v>
      </c>
      <c r="N62" s="23"/>
      <c r="O62" s="23"/>
    </row>
    <row r="63" ht="28" spans="1:15">
      <c r="A63" s="22">
        <v>42058</v>
      </c>
      <c r="B63" s="23">
        <v>1147</v>
      </c>
      <c r="C63" s="23">
        <v>1193</v>
      </c>
      <c r="D63" s="23">
        <v>1222</v>
      </c>
      <c r="E63" s="23">
        <v>1209</v>
      </c>
      <c r="F63" s="23">
        <v>66.41</v>
      </c>
      <c r="G63" s="23">
        <f t="shared" si="0"/>
        <v>4837.41</v>
      </c>
      <c r="H63" s="23">
        <v>4649.25</v>
      </c>
      <c r="I63" s="23">
        <f t="shared" si="1"/>
        <v>188.16</v>
      </c>
      <c r="J63" s="23">
        <v>4855</v>
      </c>
      <c r="K63" s="23">
        <v>6.286</v>
      </c>
      <c r="L63" s="23">
        <v>75.27</v>
      </c>
      <c r="M63" s="23" t="s">
        <v>513</v>
      </c>
      <c r="N63" s="23"/>
      <c r="O63" s="23"/>
    </row>
    <row r="64" spans="1:15">
      <c r="A64" s="22">
        <v>42059</v>
      </c>
      <c r="B64" s="23">
        <v>973</v>
      </c>
      <c r="C64" s="23">
        <v>1017</v>
      </c>
      <c r="D64" s="23">
        <v>1068</v>
      </c>
      <c r="E64" s="23">
        <v>1002</v>
      </c>
      <c r="F64" s="23">
        <v>54.34</v>
      </c>
      <c r="G64" s="23">
        <f t="shared" si="0"/>
        <v>4114.34</v>
      </c>
      <c r="H64" s="23">
        <v>3954.75</v>
      </c>
      <c r="I64" s="23">
        <f t="shared" si="1"/>
        <v>159.59</v>
      </c>
      <c r="J64" s="23">
        <v>4163</v>
      </c>
      <c r="K64" s="23">
        <v>5.179</v>
      </c>
      <c r="L64" s="23">
        <v>78.34</v>
      </c>
      <c r="M64" s="23" t="s">
        <v>514</v>
      </c>
      <c r="N64" s="23"/>
      <c r="O64" s="23"/>
    </row>
    <row r="65" spans="1:15">
      <c r="A65" s="22">
        <v>42060</v>
      </c>
      <c r="B65" s="23">
        <v>1204</v>
      </c>
      <c r="C65" s="23">
        <v>1306</v>
      </c>
      <c r="D65" s="23">
        <v>1334</v>
      </c>
      <c r="E65" s="23">
        <v>1260</v>
      </c>
      <c r="F65" s="23">
        <v>74.06</v>
      </c>
      <c r="G65" s="23">
        <f t="shared" si="0"/>
        <v>5178.06</v>
      </c>
      <c r="H65" s="23">
        <v>4966.5</v>
      </c>
      <c r="I65" s="23">
        <f t="shared" si="1"/>
        <v>211.56</v>
      </c>
      <c r="J65" s="23">
        <v>5177</v>
      </c>
      <c r="K65" s="23">
        <v>6.275</v>
      </c>
      <c r="L65" s="23">
        <v>8041</v>
      </c>
      <c r="M65" s="23" t="s">
        <v>515</v>
      </c>
      <c r="N65" s="23"/>
      <c r="O65" s="23"/>
    </row>
    <row r="66" spans="1:15">
      <c r="A66" s="22">
        <v>42061</v>
      </c>
      <c r="B66" s="23">
        <v>1312</v>
      </c>
      <c r="C66" s="23">
        <v>1436</v>
      </c>
      <c r="D66" s="23">
        <v>1431</v>
      </c>
      <c r="E66" s="23">
        <v>1345</v>
      </c>
      <c r="F66" s="23">
        <v>85.14</v>
      </c>
      <c r="G66" s="23">
        <f t="shared" si="0"/>
        <v>5609.14</v>
      </c>
      <c r="H66" s="23">
        <v>5393.25</v>
      </c>
      <c r="I66" s="23">
        <f t="shared" si="1"/>
        <v>215.89</v>
      </c>
      <c r="J66" s="23">
        <v>5605</v>
      </c>
      <c r="K66" s="23">
        <v>6.926</v>
      </c>
      <c r="L66" s="23">
        <v>78.87</v>
      </c>
      <c r="M66" s="23" t="s">
        <v>516</v>
      </c>
      <c r="N66" s="23"/>
      <c r="O66" s="23"/>
    </row>
    <row r="67" spans="1:15">
      <c r="A67" s="22">
        <v>42062</v>
      </c>
      <c r="B67" s="23">
        <v>1277</v>
      </c>
      <c r="C67" s="23">
        <v>1352</v>
      </c>
      <c r="D67" s="23">
        <v>1334</v>
      </c>
      <c r="E67" s="23">
        <v>1267</v>
      </c>
      <c r="F67" s="23">
        <v>78.11</v>
      </c>
      <c r="G67" s="23">
        <f t="shared" si="0"/>
        <v>5308.11</v>
      </c>
      <c r="H67" s="23">
        <v>5097.75</v>
      </c>
      <c r="I67" s="23">
        <f t="shared" si="1"/>
        <v>210.36</v>
      </c>
      <c r="J67" s="23">
        <v>5340</v>
      </c>
      <c r="K67" s="23">
        <v>6.89</v>
      </c>
      <c r="L67" s="23">
        <v>75.53</v>
      </c>
      <c r="M67" s="23" t="s">
        <v>517</v>
      </c>
      <c r="N67" s="23"/>
      <c r="O67" s="23"/>
    </row>
    <row r="68" ht="42" spans="1:15">
      <c r="A68" s="22">
        <v>42063</v>
      </c>
      <c r="B68" s="23">
        <v>1035</v>
      </c>
      <c r="C68" s="23">
        <v>1073</v>
      </c>
      <c r="D68" s="23">
        <v>1074</v>
      </c>
      <c r="E68" s="23">
        <v>1002</v>
      </c>
      <c r="F68" s="23">
        <v>56.6</v>
      </c>
      <c r="G68" s="23">
        <f t="shared" si="0"/>
        <v>4240.6</v>
      </c>
      <c r="H68" s="23">
        <v>4071.75</v>
      </c>
      <c r="I68" s="23">
        <f t="shared" si="1"/>
        <v>168.85</v>
      </c>
      <c r="J68" s="23">
        <v>4267</v>
      </c>
      <c r="K68" s="23">
        <v>5.59</v>
      </c>
      <c r="L68" s="23">
        <v>74.39</v>
      </c>
      <c r="M68" s="23" t="s">
        <v>518</v>
      </c>
      <c r="N68" s="23"/>
      <c r="O68" s="23"/>
    </row>
    <row r="69" spans="1:15">
      <c r="A69" s="95"/>
      <c r="B69" s="95"/>
      <c r="C69" s="95"/>
      <c r="D69" s="95"/>
      <c r="E69" s="95"/>
      <c r="F69" s="95"/>
      <c r="G69" s="95"/>
      <c r="H69" s="95"/>
      <c r="I69" s="95"/>
      <c r="J69" s="95"/>
      <c r="K69" s="95"/>
      <c r="L69" s="95"/>
      <c r="M69" s="95"/>
      <c r="N69" s="23"/>
      <c r="O69" s="23"/>
    </row>
    <row r="70" spans="1:15">
      <c r="A70" s="22">
        <v>42064</v>
      </c>
      <c r="B70" s="23">
        <v>639</v>
      </c>
      <c r="C70" s="23">
        <v>673</v>
      </c>
      <c r="D70" s="23">
        <v>673</v>
      </c>
      <c r="E70" s="23">
        <v>667</v>
      </c>
      <c r="F70" s="23">
        <v>31.64</v>
      </c>
      <c r="G70" s="23">
        <f t="shared" si="0"/>
        <v>2683.64</v>
      </c>
      <c r="H70" s="23">
        <v>2541</v>
      </c>
      <c r="I70" s="23">
        <f t="shared" si="1"/>
        <v>142.64</v>
      </c>
      <c r="J70" s="23">
        <v>2706</v>
      </c>
      <c r="K70" s="23">
        <v>3.361</v>
      </c>
      <c r="L70" s="23">
        <v>78.47</v>
      </c>
      <c r="M70" s="23" t="s">
        <v>519</v>
      </c>
      <c r="N70" s="23"/>
      <c r="O70" s="23"/>
    </row>
    <row r="71" ht="28" spans="1:15">
      <c r="A71" s="22">
        <v>42065</v>
      </c>
      <c r="B71" s="23">
        <v>1153</v>
      </c>
      <c r="C71" s="23">
        <v>1221</v>
      </c>
      <c r="D71" s="23">
        <v>1227</v>
      </c>
      <c r="E71" s="23">
        <v>1206</v>
      </c>
      <c r="F71" s="23">
        <v>63.95</v>
      </c>
      <c r="G71" s="23">
        <f t="shared" si="0"/>
        <v>4870.95</v>
      </c>
      <c r="H71" s="23">
        <v>4676.25</v>
      </c>
      <c r="I71" s="23">
        <f t="shared" si="1"/>
        <v>194.7</v>
      </c>
      <c r="J71" s="23">
        <v>4873</v>
      </c>
      <c r="K71" s="23">
        <v>6.049</v>
      </c>
      <c r="L71" s="23">
        <v>78.51</v>
      </c>
      <c r="M71" s="23" t="s">
        <v>520</v>
      </c>
      <c r="N71" s="23"/>
      <c r="O71" s="23"/>
    </row>
    <row r="72" ht="42" spans="1:15">
      <c r="A72" s="22">
        <v>42066</v>
      </c>
      <c r="B72" s="23">
        <v>1046</v>
      </c>
      <c r="C72" s="23">
        <v>1114</v>
      </c>
      <c r="D72" s="23">
        <v>1108</v>
      </c>
      <c r="E72" s="23">
        <v>1092</v>
      </c>
      <c r="F72" s="23">
        <v>62.6</v>
      </c>
      <c r="G72" s="23">
        <f t="shared" si="0"/>
        <v>4422.6</v>
      </c>
      <c r="H72" s="23">
        <v>4241.25</v>
      </c>
      <c r="I72" s="23">
        <f t="shared" si="1"/>
        <v>181.35</v>
      </c>
      <c r="J72" s="23">
        <v>4430</v>
      </c>
      <c r="K72" s="23">
        <v>5.622</v>
      </c>
      <c r="L72" s="23">
        <v>76.8</v>
      </c>
      <c r="M72" s="23" t="s">
        <v>521</v>
      </c>
      <c r="N72" s="23"/>
      <c r="O72" s="23"/>
    </row>
    <row r="73" ht="28" spans="1:15">
      <c r="A73" s="22">
        <v>42067</v>
      </c>
      <c r="B73" s="23">
        <v>1277</v>
      </c>
      <c r="C73" s="23">
        <v>1357</v>
      </c>
      <c r="D73" s="23">
        <v>1345</v>
      </c>
      <c r="E73" s="23">
        <v>1375</v>
      </c>
      <c r="F73" s="23">
        <v>80.68</v>
      </c>
      <c r="G73" s="23">
        <f t="shared" ref="G73:G133" si="2">B73+C73+D73+E73+F73</f>
        <v>5434.68</v>
      </c>
      <c r="H73" s="23">
        <v>5217.75</v>
      </c>
      <c r="I73" s="23">
        <f t="shared" ref="I73:I133" si="3">G73-H73</f>
        <v>216.93</v>
      </c>
      <c r="J73" s="23">
        <v>5441</v>
      </c>
      <c r="K73" s="23">
        <v>6.891</v>
      </c>
      <c r="L73" s="23">
        <v>76.95</v>
      </c>
      <c r="M73" s="23" t="s">
        <v>522</v>
      </c>
      <c r="N73" s="23"/>
      <c r="O73" s="23"/>
    </row>
    <row r="74" spans="1:15">
      <c r="A74" s="22">
        <v>42068</v>
      </c>
      <c r="B74" s="23">
        <v>1221</v>
      </c>
      <c r="C74" s="23">
        <v>1300</v>
      </c>
      <c r="D74" s="23">
        <v>1283</v>
      </c>
      <c r="E74" s="23">
        <v>1302</v>
      </c>
      <c r="F74" s="23">
        <v>74.51</v>
      </c>
      <c r="G74" s="23">
        <f t="shared" si="2"/>
        <v>5180.51</v>
      </c>
      <c r="H74" s="23">
        <v>4977.75</v>
      </c>
      <c r="I74" s="23">
        <f t="shared" si="3"/>
        <v>202.76</v>
      </c>
      <c r="J74" s="23">
        <v>5231</v>
      </c>
      <c r="K74" s="23">
        <v>6.734</v>
      </c>
      <c r="L74" s="23">
        <v>75.71</v>
      </c>
      <c r="M74" s="23" t="s">
        <v>523</v>
      </c>
      <c r="N74" s="23"/>
      <c r="O74" s="23"/>
    </row>
    <row r="75" spans="1:15">
      <c r="A75" s="22">
        <v>42069</v>
      </c>
      <c r="B75" s="23">
        <v>1210</v>
      </c>
      <c r="C75" s="23">
        <v>1284</v>
      </c>
      <c r="D75" s="23">
        <v>1278</v>
      </c>
      <c r="E75" s="23">
        <v>1301</v>
      </c>
      <c r="F75" s="23">
        <v>73.53</v>
      </c>
      <c r="G75" s="23">
        <f t="shared" si="2"/>
        <v>5146.53</v>
      </c>
      <c r="H75" s="23">
        <v>4943.25</v>
      </c>
      <c r="I75" s="23">
        <f t="shared" si="3"/>
        <v>203.28</v>
      </c>
      <c r="J75" s="23">
        <v>5193</v>
      </c>
      <c r="K75" s="23">
        <v>6.682</v>
      </c>
      <c r="L75" s="23">
        <v>75.74</v>
      </c>
      <c r="M75" s="23" t="s">
        <v>490</v>
      </c>
      <c r="N75" s="23"/>
      <c r="O75" s="23"/>
    </row>
    <row r="76" ht="28" spans="1:15">
      <c r="A76" s="22">
        <v>42070</v>
      </c>
      <c r="B76" s="23">
        <v>1086</v>
      </c>
      <c r="C76" s="23">
        <v>1153</v>
      </c>
      <c r="D76" s="23">
        <v>1165</v>
      </c>
      <c r="E76" s="23">
        <v>1166</v>
      </c>
      <c r="F76" s="23">
        <v>63.68</v>
      </c>
      <c r="G76" s="23">
        <f t="shared" si="2"/>
        <v>4633.68</v>
      </c>
      <c r="H76" s="23">
        <v>4435.5</v>
      </c>
      <c r="I76" s="23">
        <f t="shared" si="3"/>
        <v>198.18</v>
      </c>
      <c r="J76" s="23">
        <v>4671</v>
      </c>
      <c r="K76" s="23">
        <v>6.051</v>
      </c>
      <c r="L76" s="23">
        <v>75.23</v>
      </c>
      <c r="M76" s="23" t="s">
        <v>524</v>
      </c>
      <c r="N76" s="23"/>
      <c r="O76" s="23"/>
    </row>
    <row r="77" spans="1:15">
      <c r="A77" s="22">
        <v>42071</v>
      </c>
      <c r="B77" s="23">
        <v>1221</v>
      </c>
      <c r="C77" s="23">
        <v>1306</v>
      </c>
      <c r="D77" s="23">
        <v>1323</v>
      </c>
      <c r="E77" s="23">
        <v>1340</v>
      </c>
      <c r="F77" s="23">
        <v>79.43</v>
      </c>
      <c r="G77" s="23">
        <f t="shared" si="2"/>
        <v>5269.43</v>
      </c>
      <c r="H77" s="23">
        <v>5061</v>
      </c>
      <c r="I77" s="23">
        <f t="shared" si="3"/>
        <v>208.43</v>
      </c>
      <c r="J77" s="23">
        <v>5322</v>
      </c>
      <c r="K77" s="23">
        <v>6.96</v>
      </c>
      <c r="L77" s="23">
        <v>74.52</v>
      </c>
      <c r="M77" s="23" t="s">
        <v>525</v>
      </c>
      <c r="N77" s="23"/>
      <c r="O77" s="23"/>
    </row>
    <row r="78" spans="1:15">
      <c r="A78" s="22">
        <v>42072</v>
      </c>
      <c r="B78" s="23">
        <v>1306</v>
      </c>
      <c r="C78" s="23">
        <v>1396</v>
      </c>
      <c r="D78" s="23">
        <v>1430</v>
      </c>
      <c r="E78" s="23">
        <v>1382</v>
      </c>
      <c r="F78" s="23">
        <v>81.91</v>
      </c>
      <c r="G78" s="23">
        <f t="shared" si="2"/>
        <v>5595.91</v>
      </c>
      <c r="H78" s="23">
        <v>5379</v>
      </c>
      <c r="I78" s="23">
        <f t="shared" si="3"/>
        <v>216.91</v>
      </c>
      <c r="J78" s="23">
        <v>5603</v>
      </c>
      <c r="K78" s="23">
        <v>7.172</v>
      </c>
      <c r="L78" s="23">
        <v>76.14</v>
      </c>
      <c r="M78" s="23" t="s">
        <v>526</v>
      </c>
      <c r="N78" s="23"/>
      <c r="O78" s="23"/>
    </row>
    <row r="79" ht="42" spans="1:15">
      <c r="A79" s="22">
        <v>42073</v>
      </c>
      <c r="B79" s="23">
        <v>1153</v>
      </c>
      <c r="C79" s="23">
        <v>1250</v>
      </c>
      <c r="D79" s="23">
        <v>1244</v>
      </c>
      <c r="E79" s="23">
        <v>1211</v>
      </c>
      <c r="F79" s="23">
        <v>66.54</v>
      </c>
      <c r="G79" s="23">
        <f t="shared" si="2"/>
        <v>4924.54</v>
      </c>
      <c r="H79" s="23">
        <v>4725.75</v>
      </c>
      <c r="I79" s="23">
        <f t="shared" si="3"/>
        <v>198.79</v>
      </c>
      <c r="J79" s="23">
        <v>4934</v>
      </c>
      <c r="K79" s="23">
        <v>6.29</v>
      </c>
      <c r="L79" s="23">
        <v>76.45</v>
      </c>
      <c r="M79" s="23" t="s">
        <v>527</v>
      </c>
      <c r="N79" s="23"/>
      <c r="O79" s="23"/>
    </row>
    <row r="80" spans="1:15">
      <c r="A80" s="22">
        <v>42074</v>
      </c>
      <c r="B80" s="23">
        <v>1137</v>
      </c>
      <c r="C80" s="23">
        <v>1232</v>
      </c>
      <c r="D80" s="23">
        <v>1221</v>
      </c>
      <c r="E80" s="23">
        <v>1184</v>
      </c>
      <c r="F80" s="23">
        <v>63.96</v>
      </c>
      <c r="G80" s="23">
        <f t="shared" si="2"/>
        <v>4837.96</v>
      </c>
      <c r="H80" s="23">
        <v>4653.75</v>
      </c>
      <c r="I80" s="23">
        <f t="shared" si="3"/>
        <v>184.21</v>
      </c>
      <c r="J80" s="23">
        <v>4851</v>
      </c>
      <c r="K80" s="23">
        <v>6.293</v>
      </c>
      <c r="L80" s="23">
        <v>75.13</v>
      </c>
      <c r="M80" s="23" t="s">
        <v>528</v>
      </c>
      <c r="N80" s="23"/>
      <c r="O80" s="23"/>
    </row>
    <row r="81" spans="1:15">
      <c r="A81" s="22">
        <v>42075</v>
      </c>
      <c r="B81" s="23">
        <v>1017</v>
      </c>
      <c r="C81" s="23">
        <v>1080</v>
      </c>
      <c r="D81" s="23">
        <v>1063</v>
      </c>
      <c r="E81" s="23">
        <v>1011</v>
      </c>
      <c r="F81" s="23">
        <v>50.99</v>
      </c>
      <c r="G81" s="23">
        <f t="shared" si="2"/>
        <v>4221.99</v>
      </c>
      <c r="H81" s="23">
        <v>4044</v>
      </c>
      <c r="I81" s="23">
        <f t="shared" si="3"/>
        <v>177.99</v>
      </c>
      <c r="J81" s="23">
        <v>4236</v>
      </c>
      <c r="K81" s="23">
        <v>5.623</v>
      </c>
      <c r="L81" s="23">
        <v>73.42</v>
      </c>
      <c r="M81" s="23" t="s">
        <v>529</v>
      </c>
      <c r="N81" s="23"/>
      <c r="O81" s="23"/>
    </row>
    <row r="82" ht="28" spans="1:15">
      <c r="A82" s="22">
        <v>42076</v>
      </c>
      <c r="B82" s="23">
        <v>933</v>
      </c>
      <c r="C82" s="23">
        <v>984</v>
      </c>
      <c r="D82" s="23">
        <v>978</v>
      </c>
      <c r="E82" s="23">
        <v>962</v>
      </c>
      <c r="F82" s="23">
        <v>45.58</v>
      </c>
      <c r="G82" s="23">
        <f t="shared" si="2"/>
        <v>3902.58</v>
      </c>
      <c r="H82" s="23">
        <v>3732.75</v>
      </c>
      <c r="I82" s="23">
        <f t="shared" si="3"/>
        <v>169.83</v>
      </c>
      <c r="J82" s="23">
        <v>3945</v>
      </c>
      <c r="K82" s="23">
        <v>5.085</v>
      </c>
      <c r="L82" s="23">
        <v>75.61</v>
      </c>
      <c r="M82" s="23" t="s">
        <v>530</v>
      </c>
      <c r="N82" s="23"/>
      <c r="O82" s="23"/>
    </row>
    <row r="83" ht="28" spans="1:15">
      <c r="A83" s="22">
        <v>42077</v>
      </c>
      <c r="B83" s="23">
        <v>984</v>
      </c>
      <c r="C83" s="23">
        <v>1034</v>
      </c>
      <c r="D83" s="23">
        <v>1034</v>
      </c>
      <c r="E83" s="23">
        <v>988</v>
      </c>
      <c r="F83" s="23">
        <v>48.18</v>
      </c>
      <c r="G83" s="23">
        <f t="shared" si="2"/>
        <v>4088.18</v>
      </c>
      <c r="H83" s="23">
        <v>3912.75</v>
      </c>
      <c r="I83" s="23">
        <f t="shared" si="3"/>
        <v>175.43</v>
      </c>
      <c r="J83" s="23">
        <v>4124</v>
      </c>
      <c r="K83" s="23">
        <v>5.318</v>
      </c>
      <c r="L83" s="23">
        <v>75.58</v>
      </c>
      <c r="M83" s="23" t="s">
        <v>531</v>
      </c>
      <c r="N83" s="23"/>
      <c r="O83" s="23"/>
    </row>
    <row r="84" ht="28" spans="1:15">
      <c r="A84" s="22">
        <v>42078</v>
      </c>
      <c r="B84" s="23">
        <v>1221</v>
      </c>
      <c r="C84" s="23">
        <v>1300</v>
      </c>
      <c r="D84" s="23">
        <v>1295</v>
      </c>
      <c r="E84" s="23">
        <v>1157</v>
      </c>
      <c r="F84" s="23">
        <v>65.12</v>
      </c>
      <c r="G84" s="23">
        <f t="shared" si="2"/>
        <v>5038.12</v>
      </c>
      <c r="H84" s="23">
        <v>4847.25</v>
      </c>
      <c r="I84" s="23">
        <f t="shared" si="3"/>
        <v>190.87</v>
      </c>
      <c r="J84" s="23">
        <v>5084</v>
      </c>
      <c r="K84" s="23">
        <v>6.704</v>
      </c>
      <c r="L84" s="23">
        <v>73.91</v>
      </c>
      <c r="M84" s="23" t="s">
        <v>532</v>
      </c>
      <c r="N84" s="23"/>
      <c r="O84" s="23"/>
    </row>
    <row r="85" ht="28" spans="1:15">
      <c r="A85" s="22">
        <v>42079</v>
      </c>
      <c r="B85" s="23">
        <v>1351</v>
      </c>
      <c r="C85" s="23">
        <v>1448</v>
      </c>
      <c r="D85" s="23">
        <v>1441</v>
      </c>
      <c r="E85" s="23">
        <v>1412</v>
      </c>
      <c r="F85" s="23">
        <v>77.5</v>
      </c>
      <c r="G85" s="23">
        <f t="shared" si="2"/>
        <v>5729.5</v>
      </c>
      <c r="H85" s="23">
        <v>5504.25</v>
      </c>
      <c r="I85" s="23">
        <f t="shared" si="3"/>
        <v>225.25</v>
      </c>
      <c r="J85" s="23">
        <v>5727</v>
      </c>
      <c r="K85" s="23">
        <v>7.375</v>
      </c>
      <c r="L85" s="23">
        <v>75.68</v>
      </c>
      <c r="M85" s="23" t="s">
        <v>533</v>
      </c>
      <c r="N85" s="23">
        <v>6812097</v>
      </c>
      <c r="O85" s="23"/>
    </row>
    <row r="86" spans="1:15">
      <c r="A86" s="22">
        <v>42080</v>
      </c>
      <c r="B86" s="23">
        <v>1345</v>
      </c>
      <c r="C86" s="23">
        <v>1436</v>
      </c>
      <c r="D86" s="23">
        <v>1431</v>
      </c>
      <c r="E86" s="23">
        <v>1441</v>
      </c>
      <c r="F86" s="23">
        <v>78.4</v>
      </c>
      <c r="G86" s="23">
        <f t="shared" si="2"/>
        <v>5731.4</v>
      </c>
      <c r="H86" s="23">
        <v>5505.75</v>
      </c>
      <c r="I86" s="23">
        <f t="shared" si="3"/>
        <v>225.65</v>
      </c>
      <c r="J86" s="23">
        <v>5760</v>
      </c>
      <c r="K86" s="23">
        <v>7.287</v>
      </c>
      <c r="L86" s="23">
        <v>77.04</v>
      </c>
      <c r="M86" s="23" t="s">
        <v>490</v>
      </c>
      <c r="N86" s="23"/>
      <c r="O86" s="23"/>
    </row>
    <row r="87" spans="1:15">
      <c r="A87" s="22">
        <v>42081</v>
      </c>
      <c r="B87" s="23">
        <v>1380</v>
      </c>
      <c r="C87" s="23">
        <v>1475</v>
      </c>
      <c r="D87" s="23">
        <v>1475</v>
      </c>
      <c r="E87" s="23">
        <v>1474</v>
      </c>
      <c r="F87" s="23">
        <v>80.42</v>
      </c>
      <c r="G87" s="23">
        <f t="shared" si="2"/>
        <v>5884.42</v>
      </c>
      <c r="H87" s="23">
        <v>5661</v>
      </c>
      <c r="I87" s="23">
        <f t="shared" si="3"/>
        <v>223.42</v>
      </c>
      <c r="J87" s="23">
        <v>5918</v>
      </c>
      <c r="K87" s="23">
        <v>7.515</v>
      </c>
      <c r="L87" s="23">
        <v>76.75</v>
      </c>
      <c r="M87" s="23" t="s">
        <v>534</v>
      </c>
      <c r="N87" s="23"/>
      <c r="O87" s="23">
        <v>630</v>
      </c>
    </row>
    <row r="88" spans="1:15">
      <c r="A88" s="22">
        <v>42082</v>
      </c>
      <c r="B88" s="23">
        <v>1323</v>
      </c>
      <c r="C88" s="23">
        <v>1425</v>
      </c>
      <c r="D88" s="23">
        <v>1419</v>
      </c>
      <c r="E88" s="23">
        <v>1408</v>
      </c>
      <c r="F88" s="23">
        <v>77.55</v>
      </c>
      <c r="G88" s="23">
        <f t="shared" si="2"/>
        <v>5652.55</v>
      </c>
      <c r="H88" s="23">
        <v>5451</v>
      </c>
      <c r="I88" s="23">
        <f t="shared" si="3"/>
        <v>201.55</v>
      </c>
      <c r="J88" s="23">
        <v>5701</v>
      </c>
      <c r="K88" s="23">
        <v>7.45</v>
      </c>
      <c r="L88" s="23">
        <v>75.58</v>
      </c>
      <c r="M88" s="23" t="s">
        <v>535</v>
      </c>
      <c r="N88" s="23"/>
      <c r="O88" s="23">
        <v>650</v>
      </c>
    </row>
    <row r="89" ht="56" spans="1:15">
      <c r="A89" s="22">
        <v>42083</v>
      </c>
      <c r="B89" s="23">
        <v>1289</v>
      </c>
      <c r="C89" s="23">
        <v>1391</v>
      </c>
      <c r="D89" s="23">
        <v>1369</v>
      </c>
      <c r="E89" s="23">
        <v>1382</v>
      </c>
      <c r="F89" s="23">
        <v>73.98</v>
      </c>
      <c r="G89" s="23">
        <f t="shared" si="2"/>
        <v>5504.98</v>
      </c>
      <c r="H89" s="23">
        <v>5292</v>
      </c>
      <c r="I89" s="23">
        <f t="shared" si="3"/>
        <v>212.98</v>
      </c>
      <c r="J89" s="23">
        <v>5538</v>
      </c>
      <c r="K89" s="23">
        <v>7.291</v>
      </c>
      <c r="L89" s="23">
        <v>74.03</v>
      </c>
      <c r="M89" s="23" t="s">
        <v>536</v>
      </c>
      <c r="N89" s="23" t="s">
        <v>537</v>
      </c>
      <c r="O89" s="23">
        <v>650</v>
      </c>
    </row>
    <row r="90" ht="28" spans="1:15">
      <c r="A90" s="22">
        <v>42084</v>
      </c>
      <c r="B90" s="23">
        <v>1130</v>
      </c>
      <c r="C90" s="23">
        <v>1198</v>
      </c>
      <c r="D90" s="23">
        <v>1159</v>
      </c>
      <c r="E90" s="23">
        <v>1213</v>
      </c>
      <c r="F90" s="23">
        <v>56.1</v>
      </c>
      <c r="G90" s="23">
        <f t="shared" si="2"/>
        <v>4756.1</v>
      </c>
      <c r="H90" s="23">
        <v>4575</v>
      </c>
      <c r="I90" s="23">
        <f t="shared" si="3"/>
        <v>181.1</v>
      </c>
      <c r="J90" s="23">
        <v>4801</v>
      </c>
      <c r="K90" s="23">
        <v>7.105</v>
      </c>
      <c r="L90" s="23">
        <v>65.85</v>
      </c>
      <c r="M90" s="23" t="s">
        <v>538</v>
      </c>
      <c r="N90" s="23">
        <v>7165762</v>
      </c>
      <c r="O90" s="23">
        <v>650</v>
      </c>
    </row>
    <row r="91" spans="1:15">
      <c r="A91" s="22">
        <v>42085</v>
      </c>
      <c r="B91" s="23">
        <v>1222</v>
      </c>
      <c r="C91" s="23">
        <v>1295</v>
      </c>
      <c r="D91" s="23">
        <v>1272</v>
      </c>
      <c r="E91" s="23">
        <v>1303</v>
      </c>
      <c r="F91" s="23">
        <v>61.11</v>
      </c>
      <c r="G91" s="23">
        <f t="shared" si="2"/>
        <v>5153.11</v>
      </c>
      <c r="H91" s="23">
        <v>4953</v>
      </c>
      <c r="I91" s="23">
        <f t="shared" si="3"/>
        <v>200.11</v>
      </c>
      <c r="J91" s="23">
        <v>5186</v>
      </c>
      <c r="K91" s="23">
        <v>6.875</v>
      </c>
      <c r="L91" s="23">
        <v>73.52</v>
      </c>
      <c r="M91" s="23" t="s">
        <v>490</v>
      </c>
      <c r="N91" s="23"/>
      <c r="O91" s="23"/>
    </row>
    <row r="92" ht="28" spans="1:15">
      <c r="A92" s="22">
        <v>42086</v>
      </c>
      <c r="B92" s="23">
        <v>1238</v>
      </c>
      <c r="C92" s="23">
        <v>1317</v>
      </c>
      <c r="D92" s="23">
        <v>1294</v>
      </c>
      <c r="E92" s="23">
        <v>1292</v>
      </c>
      <c r="F92" s="23">
        <v>62.83</v>
      </c>
      <c r="G92" s="23">
        <f t="shared" si="2"/>
        <v>5203.83</v>
      </c>
      <c r="H92" s="23">
        <v>5006.25</v>
      </c>
      <c r="I92" s="23">
        <f t="shared" si="3"/>
        <v>197.58</v>
      </c>
      <c r="J92" s="23">
        <v>5242</v>
      </c>
      <c r="K92" s="23">
        <v>7.116</v>
      </c>
      <c r="L92" s="23">
        <v>71.79</v>
      </c>
      <c r="M92" s="23" t="s">
        <v>539</v>
      </c>
      <c r="N92" s="23">
        <v>7318204</v>
      </c>
      <c r="O92" s="23">
        <v>640</v>
      </c>
    </row>
    <row r="93" spans="1:15">
      <c r="A93" s="22">
        <v>42087</v>
      </c>
      <c r="B93" s="23">
        <v>1255</v>
      </c>
      <c r="C93" s="23">
        <v>1334</v>
      </c>
      <c r="D93" s="23">
        <v>1317</v>
      </c>
      <c r="E93" s="23">
        <v>1396</v>
      </c>
      <c r="F93" s="23">
        <v>64.21</v>
      </c>
      <c r="G93" s="23">
        <f t="shared" si="2"/>
        <v>5366.21</v>
      </c>
      <c r="H93" s="23">
        <v>5168.25</v>
      </c>
      <c r="I93" s="23">
        <f t="shared" si="3"/>
        <v>197.96</v>
      </c>
      <c r="J93" s="23">
        <v>5385</v>
      </c>
      <c r="K93" s="23">
        <v>7.155</v>
      </c>
      <c r="L93" s="23">
        <v>73.35</v>
      </c>
      <c r="M93" s="23" t="s">
        <v>540</v>
      </c>
      <c r="N93" s="23"/>
      <c r="O93" s="23">
        <v>660</v>
      </c>
    </row>
    <row r="94" ht="28" spans="1:15">
      <c r="A94" s="22">
        <v>42088</v>
      </c>
      <c r="B94" s="23">
        <v>1164</v>
      </c>
      <c r="C94" s="23">
        <v>1227</v>
      </c>
      <c r="D94" s="23">
        <v>1233</v>
      </c>
      <c r="E94" s="23">
        <v>1288</v>
      </c>
      <c r="F94" s="23">
        <v>58.06</v>
      </c>
      <c r="G94" s="23">
        <f t="shared" si="2"/>
        <v>4970.06</v>
      </c>
      <c r="H94" s="23">
        <v>4787.25</v>
      </c>
      <c r="I94" s="23">
        <f t="shared" si="3"/>
        <v>182.81</v>
      </c>
      <c r="J94" s="23">
        <v>5014</v>
      </c>
      <c r="K94" s="23">
        <v>6.696</v>
      </c>
      <c r="L94" s="23">
        <v>72.98</v>
      </c>
      <c r="M94" s="23" t="s">
        <v>541</v>
      </c>
      <c r="N94" s="23"/>
      <c r="O94" s="23">
        <v>720</v>
      </c>
    </row>
    <row r="95" ht="42" spans="1:15">
      <c r="A95" s="22">
        <v>42089</v>
      </c>
      <c r="B95" s="23">
        <v>978</v>
      </c>
      <c r="C95" s="23">
        <v>1035</v>
      </c>
      <c r="D95" s="23">
        <v>1074</v>
      </c>
      <c r="E95" s="23">
        <v>1062</v>
      </c>
      <c r="F95" s="23">
        <v>44.13</v>
      </c>
      <c r="G95" s="23">
        <f t="shared" si="2"/>
        <v>4193.13</v>
      </c>
      <c r="H95" s="23">
        <v>4023.75</v>
      </c>
      <c r="I95" s="23">
        <f t="shared" si="3"/>
        <v>169.38</v>
      </c>
      <c r="J95" s="23">
        <v>4217</v>
      </c>
      <c r="K95" s="23">
        <v>5.582</v>
      </c>
      <c r="L95" s="23">
        <v>73.63</v>
      </c>
      <c r="M95" s="23" t="s">
        <v>542</v>
      </c>
      <c r="N95" s="23">
        <v>7506678</v>
      </c>
      <c r="O95" s="23">
        <v>630</v>
      </c>
    </row>
    <row r="96" spans="1:15">
      <c r="A96" s="22">
        <v>42090</v>
      </c>
      <c r="B96" s="23">
        <v>990</v>
      </c>
      <c r="C96" s="23">
        <v>1079</v>
      </c>
      <c r="D96" s="23">
        <v>1091</v>
      </c>
      <c r="E96" s="23">
        <v>1058</v>
      </c>
      <c r="F96" s="23">
        <v>47.59</v>
      </c>
      <c r="G96" s="23">
        <f t="shared" si="2"/>
        <v>4265.59</v>
      </c>
      <c r="H96" s="23">
        <v>4097.25</v>
      </c>
      <c r="I96" s="23">
        <f t="shared" si="3"/>
        <v>168.34</v>
      </c>
      <c r="J96" s="23">
        <v>4291</v>
      </c>
      <c r="K96" s="23">
        <v>5.613</v>
      </c>
      <c r="L96" s="23">
        <v>74.51</v>
      </c>
      <c r="M96" s="23" t="s">
        <v>543</v>
      </c>
      <c r="N96" s="23"/>
      <c r="O96" s="23">
        <v>660</v>
      </c>
    </row>
    <row r="97" spans="1:15">
      <c r="A97" s="22">
        <v>42091</v>
      </c>
      <c r="B97" s="23">
        <v>1108</v>
      </c>
      <c r="C97" s="23">
        <v>1199</v>
      </c>
      <c r="D97" s="23">
        <v>1199</v>
      </c>
      <c r="E97" s="23">
        <v>1182</v>
      </c>
      <c r="F97" s="23">
        <v>53.72</v>
      </c>
      <c r="G97" s="23">
        <f t="shared" si="2"/>
        <v>4741.72</v>
      </c>
      <c r="H97" s="23">
        <v>4569.75</v>
      </c>
      <c r="I97" s="23">
        <f t="shared" si="3"/>
        <v>171.97</v>
      </c>
      <c r="J97" s="23">
        <v>4756</v>
      </c>
      <c r="K97" s="23">
        <v>6.255</v>
      </c>
      <c r="L97" s="23">
        <v>74.1</v>
      </c>
      <c r="M97" s="23" t="s">
        <v>544</v>
      </c>
      <c r="N97" s="23"/>
      <c r="O97" s="23">
        <v>670</v>
      </c>
    </row>
    <row r="98" spans="1:15">
      <c r="A98" s="22">
        <v>42092</v>
      </c>
      <c r="B98" s="23">
        <v>599</v>
      </c>
      <c r="C98" s="23">
        <v>627</v>
      </c>
      <c r="D98" s="23">
        <v>627</v>
      </c>
      <c r="E98" s="23">
        <v>599</v>
      </c>
      <c r="F98" s="23">
        <v>22.46</v>
      </c>
      <c r="G98" s="23">
        <f t="shared" si="2"/>
        <v>2474.46</v>
      </c>
      <c r="H98" s="23">
        <v>2353.5</v>
      </c>
      <c r="I98" s="23">
        <f t="shared" si="3"/>
        <v>120.96</v>
      </c>
      <c r="J98" s="23">
        <v>2512</v>
      </c>
      <c r="K98" s="23">
        <v>3.007</v>
      </c>
      <c r="L98" s="23">
        <v>81.42</v>
      </c>
      <c r="M98" s="23" t="s">
        <v>545</v>
      </c>
      <c r="N98" s="23">
        <v>7717067</v>
      </c>
      <c r="O98" s="23"/>
    </row>
    <row r="99" ht="28" spans="1:15">
      <c r="A99" s="22">
        <v>42093</v>
      </c>
      <c r="B99" s="23">
        <v>1323</v>
      </c>
      <c r="C99" s="23">
        <v>1369</v>
      </c>
      <c r="D99" s="23">
        <v>1402</v>
      </c>
      <c r="E99" s="23">
        <v>1411</v>
      </c>
      <c r="F99" s="23">
        <v>60.95</v>
      </c>
      <c r="G99" s="23">
        <f t="shared" si="2"/>
        <v>5565.95</v>
      </c>
      <c r="H99" s="23">
        <v>5362.5</v>
      </c>
      <c r="I99" s="23">
        <f t="shared" si="3"/>
        <v>203.45</v>
      </c>
      <c r="J99" s="23">
        <v>5613</v>
      </c>
      <c r="K99" s="23">
        <v>7.373</v>
      </c>
      <c r="L99" s="23">
        <v>74.19</v>
      </c>
      <c r="M99" s="23" t="s">
        <v>546</v>
      </c>
      <c r="N99" s="23"/>
      <c r="O99" s="23">
        <v>685</v>
      </c>
    </row>
    <row r="100" ht="56" spans="1:15">
      <c r="A100" s="22">
        <v>42094</v>
      </c>
      <c r="B100" s="23">
        <v>1306</v>
      </c>
      <c r="C100" s="23">
        <v>1373</v>
      </c>
      <c r="D100" s="23">
        <v>1374</v>
      </c>
      <c r="E100" s="23">
        <v>1411</v>
      </c>
      <c r="F100" s="23">
        <v>60.49</v>
      </c>
      <c r="G100" s="23">
        <f t="shared" si="2"/>
        <v>5524.49</v>
      </c>
      <c r="H100" s="23">
        <v>5325.75</v>
      </c>
      <c r="I100" s="23">
        <f t="shared" si="3"/>
        <v>198.74</v>
      </c>
      <c r="J100" s="23">
        <v>5536</v>
      </c>
      <c r="K100" s="23">
        <v>7.335</v>
      </c>
      <c r="L100" s="23">
        <v>73.56</v>
      </c>
      <c r="M100" s="23" t="s">
        <v>547</v>
      </c>
      <c r="N100" s="23">
        <v>7849439</v>
      </c>
      <c r="O100" s="23">
        <v>630</v>
      </c>
    </row>
    <row r="101" s="90" customFormat="1" spans="1:15">
      <c r="A101" s="95"/>
      <c r="B101" s="96"/>
      <c r="C101" s="96"/>
      <c r="D101" s="96"/>
      <c r="E101" s="96"/>
      <c r="F101" s="96"/>
      <c r="G101" s="96"/>
      <c r="H101" s="96"/>
      <c r="I101" s="96"/>
      <c r="J101" s="96"/>
      <c r="K101" s="96"/>
      <c r="L101" s="96"/>
      <c r="M101" s="96"/>
      <c r="N101" s="96"/>
      <c r="O101" s="96"/>
    </row>
    <row r="102" spans="1:15">
      <c r="A102" s="22">
        <v>42095</v>
      </c>
      <c r="B102" s="23">
        <v>1232</v>
      </c>
      <c r="C102" s="23">
        <v>1295</v>
      </c>
      <c r="D102" s="23">
        <v>1294</v>
      </c>
      <c r="E102" s="23">
        <v>1337</v>
      </c>
      <c r="F102" s="23">
        <v>57.1</v>
      </c>
      <c r="G102" s="23">
        <f t="shared" si="2"/>
        <v>5215.1</v>
      </c>
      <c r="H102" s="23">
        <v>5001.75</v>
      </c>
      <c r="I102" s="23">
        <f t="shared" si="3"/>
        <v>213.35</v>
      </c>
      <c r="J102" s="23"/>
      <c r="K102" s="23"/>
      <c r="L102" s="23"/>
      <c r="M102" s="23" t="s">
        <v>548</v>
      </c>
      <c r="N102" s="23"/>
      <c r="O102" s="23">
        <v>650</v>
      </c>
    </row>
    <row r="103" ht="28" spans="1:15">
      <c r="A103" s="22">
        <v>42096</v>
      </c>
      <c r="B103" s="23">
        <v>1187</v>
      </c>
      <c r="C103" s="23">
        <v>1249</v>
      </c>
      <c r="D103" s="23">
        <v>1250</v>
      </c>
      <c r="E103" s="23">
        <v>1324</v>
      </c>
      <c r="F103" s="23">
        <v>53.11</v>
      </c>
      <c r="G103" s="23">
        <f t="shared" si="2"/>
        <v>5063.11</v>
      </c>
      <c r="H103" s="23">
        <v>4883.25</v>
      </c>
      <c r="I103" s="23">
        <f t="shared" si="3"/>
        <v>179.86</v>
      </c>
      <c r="J103" s="23"/>
      <c r="K103" s="23"/>
      <c r="L103" s="23"/>
      <c r="M103" s="23" t="s">
        <v>549</v>
      </c>
      <c r="N103" s="23"/>
      <c r="O103" s="23">
        <v>610</v>
      </c>
    </row>
    <row r="104" spans="1:15">
      <c r="A104" s="22">
        <v>42097</v>
      </c>
      <c r="B104" s="23">
        <v>1278</v>
      </c>
      <c r="C104" s="23">
        <v>1346</v>
      </c>
      <c r="D104" s="23">
        <v>1391</v>
      </c>
      <c r="E104" s="23">
        <v>1433</v>
      </c>
      <c r="F104" s="23">
        <v>61.73</v>
      </c>
      <c r="G104" s="23">
        <f t="shared" si="2"/>
        <v>5509.73</v>
      </c>
      <c r="H104" s="23">
        <v>5315.25</v>
      </c>
      <c r="I104" s="23">
        <f t="shared" si="3"/>
        <v>194.48</v>
      </c>
      <c r="J104" s="23">
        <v>5558</v>
      </c>
      <c r="K104" s="23">
        <v>7.148</v>
      </c>
      <c r="L104" s="23">
        <v>75.78</v>
      </c>
      <c r="M104" s="23" t="s">
        <v>550</v>
      </c>
      <c r="N104" s="23"/>
      <c r="O104" s="23">
        <v>630</v>
      </c>
    </row>
    <row r="105" ht="28" spans="1:15">
      <c r="A105" s="22">
        <v>42098</v>
      </c>
      <c r="B105" s="23">
        <v>848</v>
      </c>
      <c r="C105" s="23">
        <v>882</v>
      </c>
      <c r="D105" s="23">
        <v>938</v>
      </c>
      <c r="E105" s="23">
        <v>893</v>
      </c>
      <c r="F105" s="23">
        <v>37.29</v>
      </c>
      <c r="G105" s="23">
        <f t="shared" si="2"/>
        <v>3598.29</v>
      </c>
      <c r="H105" s="23">
        <v>3458.25</v>
      </c>
      <c r="I105" s="23">
        <f t="shared" si="3"/>
        <v>140.04</v>
      </c>
      <c r="J105" s="23">
        <v>3628</v>
      </c>
      <c r="K105" s="23">
        <v>4.589</v>
      </c>
      <c r="L105" s="23">
        <v>77.05</v>
      </c>
      <c r="M105" s="23" t="s">
        <v>551</v>
      </c>
      <c r="N105" s="23">
        <v>817587</v>
      </c>
      <c r="O105" s="23">
        <v>660</v>
      </c>
    </row>
    <row r="106" spans="1:15">
      <c r="A106" s="22">
        <v>42099</v>
      </c>
      <c r="B106" s="23">
        <v>978</v>
      </c>
      <c r="C106" s="23">
        <v>1034</v>
      </c>
      <c r="D106" s="23">
        <v>1091</v>
      </c>
      <c r="E106" s="23">
        <v>1049</v>
      </c>
      <c r="F106" s="23">
        <v>48.29</v>
      </c>
      <c r="G106" s="23">
        <f t="shared" si="2"/>
        <v>4200.29</v>
      </c>
      <c r="H106" s="23">
        <v>4029.75</v>
      </c>
      <c r="I106" s="23">
        <f t="shared" si="3"/>
        <v>170.54</v>
      </c>
      <c r="J106" s="23">
        <v>4237</v>
      </c>
      <c r="K106" s="23">
        <v>5.48</v>
      </c>
      <c r="L106" s="23">
        <v>75.35</v>
      </c>
      <c r="M106" s="23" t="s">
        <v>552</v>
      </c>
      <c r="N106" s="23"/>
      <c r="O106" s="23"/>
    </row>
    <row r="107" ht="28" spans="1:15">
      <c r="A107" s="22">
        <v>42100</v>
      </c>
      <c r="B107" s="23">
        <v>1023</v>
      </c>
      <c r="C107" s="23">
        <v>1109</v>
      </c>
      <c r="D107" s="23">
        <v>1137</v>
      </c>
      <c r="E107" s="23">
        <v>1103</v>
      </c>
      <c r="F107" s="23">
        <v>54.15</v>
      </c>
      <c r="G107" s="23">
        <f t="shared" si="2"/>
        <v>4426.15</v>
      </c>
      <c r="H107" s="23">
        <v>4233</v>
      </c>
      <c r="I107" s="23">
        <f t="shared" si="3"/>
        <v>193.15</v>
      </c>
      <c r="J107" s="23">
        <v>4434</v>
      </c>
      <c r="K107" s="23">
        <v>5.7</v>
      </c>
      <c r="L107" s="23">
        <v>75.81</v>
      </c>
      <c r="M107" s="23" t="s">
        <v>553</v>
      </c>
      <c r="N107" s="23">
        <v>8286657</v>
      </c>
      <c r="O107" s="23">
        <v>670</v>
      </c>
    </row>
    <row r="108" spans="1:15">
      <c r="A108" s="22">
        <v>42101</v>
      </c>
      <c r="B108" s="23">
        <v>1075</v>
      </c>
      <c r="C108" s="23">
        <v>1187</v>
      </c>
      <c r="D108" s="23">
        <v>1175</v>
      </c>
      <c r="E108" s="23">
        <v>1170</v>
      </c>
      <c r="F108" s="23">
        <v>58.04</v>
      </c>
      <c r="G108" s="23">
        <f t="shared" si="2"/>
        <v>4665.04</v>
      </c>
      <c r="H108" s="23">
        <v>4501.5</v>
      </c>
      <c r="I108" s="23">
        <f t="shared" si="3"/>
        <v>163.54</v>
      </c>
      <c r="J108" s="23">
        <v>4705</v>
      </c>
      <c r="K108" s="23"/>
      <c r="L108" s="23"/>
      <c r="M108" s="23" t="s">
        <v>554</v>
      </c>
      <c r="N108" s="23"/>
      <c r="O108" s="23">
        <v>620</v>
      </c>
    </row>
    <row r="109" spans="1:15">
      <c r="A109" s="22">
        <v>42102</v>
      </c>
      <c r="B109" s="23">
        <v>1063</v>
      </c>
      <c r="C109" s="23">
        <v>1142</v>
      </c>
      <c r="D109" s="23">
        <v>1125</v>
      </c>
      <c r="E109" s="23">
        <v>1108</v>
      </c>
      <c r="F109" s="23">
        <v>54.36</v>
      </c>
      <c r="G109" s="23">
        <f t="shared" si="2"/>
        <v>4492.36</v>
      </c>
      <c r="H109" s="23">
        <v>4311</v>
      </c>
      <c r="I109" s="23">
        <f t="shared" si="3"/>
        <v>181.36</v>
      </c>
      <c r="J109" s="23">
        <v>4515</v>
      </c>
      <c r="K109" s="23"/>
      <c r="L109" s="23"/>
      <c r="M109" s="23" t="s">
        <v>555</v>
      </c>
      <c r="O109" s="23">
        <v>590</v>
      </c>
    </row>
    <row r="110" spans="1:15">
      <c r="A110" s="22">
        <v>42103</v>
      </c>
      <c r="B110" s="23">
        <v>1209</v>
      </c>
      <c r="C110" s="23">
        <v>1266</v>
      </c>
      <c r="D110" s="23">
        <v>1256</v>
      </c>
      <c r="E110" s="23">
        <v>1257</v>
      </c>
      <c r="F110" s="23">
        <v>66.75</v>
      </c>
      <c r="G110" s="23">
        <f t="shared" si="2"/>
        <v>5054.75</v>
      </c>
      <c r="H110" s="23">
        <v>4861.5</v>
      </c>
      <c r="I110" s="23">
        <f t="shared" si="3"/>
        <v>193.25</v>
      </c>
      <c r="J110" s="23">
        <v>5229</v>
      </c>
      <c r="K110" s="23"/>
      <c r="L110" s="23"/>
      <c r="M110" s="23" t="s">
        <v>490</v>
      </c>
      <c r="N110" s="23"/>
      <c r="O110" s="23"/>
    </row>
    <row r="111" spans="1:15">
      <c r="A111" s="22">
        <v>42104</v>
      </c>
      <c r="B111" s="23">
        <v>1074</v>
      </c>
      <c r="C111" s="23">
        <v>1108</v>
      </c>
      <c r="D111" s="23">
        <v>1102</v>
      </c>
      <c r="E111" s="23">
        <v>1107</v>
      </c>
      <c r="F111" s="23">
        <v>54.42</v>
      </c>
      <c r="G111" s="23">
        <f t="shared" si="2"/>
        <v>4445.42</v>
      </c>
      <c r="H111" s="23">
        <v>4276.5</v>
      </c>
      <c r="I111" s="23">
        <f t="shared" si="3"/>
        <v>168.92</v>
      </c>
      <c r="J111" s="23">
        <v>4602</v>
      </c>
      <c r="K111" s="23"/>
      <c r="L111" s="23"/>
      <c r="M111" s="23" t="s">
        <v>556</v>
      </c>
      <c r="N111" s="23"/>
      <c r="O111" s="23">
        <v>580</v>
      </c>
    </row>
    <row r="112" spans="1:15">
      <c r="A112" s="22">
        <v>42105</v>
      </c>
      <c r="B112" s="23">
        <v>1001</v>
      </c>
      <c r="C112" s="23">
        <v>1063</v>
      </c>
      <c r="D112" s="23">
        <v>1063</v>
      </c>
      <c r="E112" s="23">
        <v>1105</v>
      </c>
      <c r="F112" s="23">
        <v>51.39</v>
      </c>
      <c r="G112" s="23">
        <f t="shared" si="2"/>
        <v>4283.39</v>
      </c>
      <c r="H112" s="23">
        <v>4117.5</v>
      </c>
      <c r="I112" s="23">
        <f t="shared" si="3"/>
        <v>165.89</v>
      </c>
      <c r="J112" s="23">
        <v>4374</v>
      </c>
      <c r="K112" s="23">
        <v>5.664</v>
      </c>
      <c r="L112" s="23">
        <v>75.26</v>
      </c>
      <c r="M112" s="23" t="s">
        <v>557</v>
      </c>
      <c r="N112" s="23"/>
      <c r="O112" s="23">
        <v>650</v>
      </c>
    </row>
    <row r="113" ht="28" spans="1:15">
      <c r="A113" s="22">
        <v>42106</v>
      </c>
      <c r="B113" s="23">
        <v>990</v>
      </c>
      <c r="C113" s="23">
        <v>1069</v>
      </c>
      <c r="D113" s="23">
        <v>1085</v>
      </c>
      <c r="E113" s="23">
        <v>1078</v>
      </c>
      <c r="F113" s="23">
        <v>81.28</v>
      </c>
      <c r="G113" s="23">
        <f t="shared" si="2"/>
        <v>4303.28</v>
      </c>
      <c r="H113" s="23">
        <v>4032</v>
      </c>
      <c r="I113" s="23">
        <f t="shared" si="3"/>
        <v>271.28</v>
      </c>
      <c r="J113" s="23">
        <v>4269</v>
      </c>
      <c r="K113" s="23">
        <v>5.527</v>
      </c>
      <c r="L113" s="23">
        <v>75.28</v>
      </c>
      <c r="M113" s="23" t="s">
        <v>558</v>
      </c>
      <c r="N113" s="23" t="s">
        <v>559</v>
      </c>
      <c r="O113" s="23"/>
    </row>
    <row r="114" spans="1:15">
      <c r="A114" s="22">
        <v>42107</v>
      </c>
      <c r="B114" s="23">
        <v>1175</v>
      </c>
      <c r="C114" s="23">
        <v>1283</v>
      </c>
      <c r="D114" s="23">
        <v>1306</v>
      </c>
      <c r="E114" s="23">
        <v>1332</v>
      </c>
      <c r="F114" s="23">
        <v>66.44</v>
      </c>
      <c r="G114" s="23">
        <f t="shared" si="2"/>
        <v>5162.44</v>
      </c>
      <c r="H114" s="23">
        <v>4997.25</v>
      </c>
      <c r="I114" s="23">
        <f t="shared" si="3"/>
        <v>165.19</v>
      </c>
      <c r="J114" s="23">
        <v>5151</v>
      </c>
      <c r="K114" s="23">
        <v>6.605</v>
      </c>
      <c r="L114" s="23">
        <v>76.01</v>
      </c>
      <c r="M114" s="23" t="s">
        <v>490</v>
      </c>
      <c r="N114" s="23"/>
      <c r="O114" s="23"/>
    </row>
    <row r="115" spans="1:15">
      <c r="A115" s="22">
        <v>42108</v>
      </c>
      <c r="B115" s="23">
        <v>1199</v>
      </c>
      <c r="C115" s="23">
        <v>1328</v>
      </c>
      <c r="D115" s="23">
        <v>1351</v>
      </c>
      <c r="E115" s="23">
        <v>1387</v>
      </c>
      <c r="F115" s="23">
        <v>70.66</v>
      </c>
      <c r="G115" s="23">
        <f t="shared" si="2"/>
        <v>5335.66</v>
      </c>
      <c r="H115" s="23">
        <v>5152.5</v>
      </c>
      <c r="I115" s="23">
        <f t="shared" si="3"/>
        <v>183.16</v>
      </c>
      <c r="J115" s="23">
        <v>5387</v>
      </c>
      <c r="K115" s="23">
        <v>6.933</v>
      </c>
      <c r="L115" s="23">
        <v>75.73</v>
      </c>
      <c r="M115" s="23" t="s">
        <v>490</v>
      </c>
      <c r="N115" s="23"/>
      <c r="O115" s="23"/>
    </row>
    <row r="116" spans="1:15">
      <c r="A116" s="22">
        <v>42109</v>
      </c>
      <c r="B116" s="23">
        <v>1199</v>
      </c>
      <c r="C116" s="23">
        <v>1329</v>
      </c>
      <c r="D116" s="23">
        <v>1346</v>
      </c>
      <c r="E116" s="23">
        <v>1368</v>
      </c>
      <c r="F116" s="23">
        <v>72.83</v>
      </c>
      <c r="G116" s="23">
        <f t="shared" si="2"/>
        <v>5314.83</v>
      </c>
      <c r="H116" s="23">
        <v>5128.5</v>
      </c>
      <c r="I116" s="23">
        <f t="shared" si="3"/>
        <v>186.33</v>
      </c>
      <c r="J116" s="23">
        <v>5358</v>
      </c>
      <c r="K116" s="23">
        <v>6.899</v>
      </c>
      <c r="L116" s="23">
        <v>75.69</v>
      </c>
      <c r="M116" s="23" t="s">
        <v>560</v>
      </c>
      <c r="N116" s="23"/>
      <c r="O116" s="23"/>
    </row>
    <row r="117" ht="28" spans="1:15">
      <c r="A117" s="22">
        <v>42110</v>
      </c>
      <c r="B117" s="23">
        <v>1170</v>
      </c>
      <c r="C117" s="23">
        <v>1295</v>
      </c>
      <c r="D117" s="23">
        <v>1311</v>
      </c>
      <c r="E117" s="23">
        <v>1355</v>
      </c>
      <c r="F117" s="23">
        <v>72.03</v>
      </c>
      <c r="G117" s="23">
        <f t="shared" si="2"/>
        <v>5203.03</v>
      </c>
      <c r="H117" s="23">
        <v>5014.5</v>
      </c>
      <c r="I117" s="23">
        <f t="shared" si="3"/>
        <v>188.53</v>
      </c>
      <c r="J117" s="23">
        <v>5250</v>
      </c>
      <c r="K117" s="23">
        <v>6.898</v>
      </c>
      <c r="L117" s="23">
        <v>74.18</v>
      </c>
      <c r="M117" s="23" t="s">
        <v>561</v>
      </c>
      <c r="N117" s="23">
        <v>9086294</v>
      </c>
      <c r="O117" s="23">
        <v>630</v>
      </c>
    </row>
    <row r="118" spans="1:15">
      <c r="A118" s="22">
        <v>42111</v>
      </c>
      <c r="B118" s="23">
        <v>1130</v>
      </c>
      <c r="C118" s="23">
        <v>1254</v>
      </c>
      <c r="D118" s="23">
        <v>1278</v>
      </c>
      <c r="E118" s="23">
        <v>1321</v>
      </c>
      <c r="F118" s="23">
        <v>67.26</v>
      </c>
      <c r="G118" s="23">
        <f t="shared" si="2"/>
        <v>5050.26</v>
      </c>
      <c r="H118" s="23">
        <v>4869.7</v>
      </c>
      <c r="I118" s="23">
        <f t="shared" si="3"/>
        <v>180.56</v>
      </c>
      <c r="J118" s="23">
        <v>5085</v>
      </c>
      <c r="K118" s="23">
        <v>6.719</v>
      </c>
      <c r="L118" s="23">
        <v>73.76</v>
      </c>
      <c r="M118" s="23" t="s">
        <v>548</v>
      </c>
      <c r="N118" s="23"/>
      <c r="O118" s="23">
        <v>650</v>
      </c>
    </row>
    <row r="119" spans="1:15">
      <c r="A119" s="22">
        <v>42112</v>
      </c>
      <c r="B119" s="23">
        <v>1148</v>
      </c>
      <c r="C119" s="23">
        <v>1272</v>
      </c>
      <c r="D119" s="23">
        <v>1290</v>
      </c>
      <c r="E119" s="23">
        <v>1356</v>
      </c>
      <c r="F119" s="23">
        <v>63.62</v>
      </c>
      <c r="G119" s="23">
        <f t="shared" si="2"/>
        <v>5129.62</v>
      </c>
      <c r="H119" s="23">
        <v>4934.25</v>
      </c>
      <c r="I119" s="23">
        <f t="shared" si="3"/>
        <v>195.37</v>
      </c>
      <c r="J119" s="23">
        <v>5182</v>
      </c>
      <c r="K119" s="23">
        <v>6.814</v>
      </c>
      <c r="L119" s="23">
        <v>74.12</v>
      </c>
      <c r="M119" s="23" t="s">
        <v>562</v>
      </c>
      <c r="N119" s="23"/>
      <c r="O119" s="23">
        <v>660</v>
      </c>
    </row>
    <row r="120" spans="1:15">
      <c r="A120" s="22">
        <v>42113</v>
      </c>
      <c r="B120" s="23">
        <v>1159</v>
      </c>
      <c r="C120" s="23">
        <v>1289</v>
      </c>
      <c r="D120" s="23">
        <v>1328</v>
      </c>
      <c r="E120" s="23">
        <v>1375</v>
      </c>
      <c r="F120" s="23">
        <v>68.45</v>
      </c>
      <c r="G120" s="23">
        <f t="shared" si="2"/>
        <v>5219.45</v>
      </c>
      <c r="H120" s="23">
        <v>5011.5</v>
      </c>
      <c r="I120" s="23">
        <f t="shared" si="3"/>
        <v>207.95</v>
      </c>
      <c r="J120" s="23">
        <v>5217</v>
      </c>
      <c r="K120" s="23">
        <v>6.911</v>
      </c>
      <c r="L120" s="23">
        <v>73.57</v>
      </c>
      <c r="M120" s="23" t="s">
        <v>490</v>
      </c>
      <c r="N120" s="23"/>
      <c r="O120" s="23"/>
    </row>
    <row r="121" ht="56" spans="1:15">
      <c r="A121" s="22">
        <v>42114</v>
      </c>
      <c r="B121" s="23">
        <v>1204</v>
      </c>
      <c r="C121" s="23">
        <v>1306</v>
      </c>
      <c r="D121" s="23">
        <v>1368</v>
      </c>
      <c r="E121" s="23">
        <v>1385</v>
      </c>
      <c r="F121" s="23">
        <v>69.55</v>
      </c>
      <c r="G121" s="23">
        <f t="shared" si="2"/>
        <v>5332.55</v>
      </c>
      <c r="H121" s="23">
        <v>5134.5</v>
      </c>
      <c r="I121" s="23">
        <f t="shared" si="3"/>
        <v>198.05</v>
      </c>
      <c r="J121" s="23">
        <v>5340</v>
      </c>
      <c r="K121" s="23">
        <v>6.908</v>
      </c>
      <c r="L121" s="23">
        <v>75.34</v>
      </c>
      <c r="M121" s="23" t="s">
        <v>563</v>
      </c>
      <c r="N121" s="23">
        <v>9402652</v>
      </c>
      <c r="O121" s="23">
        <v>620</v>
      </c>
    </row>
    <row r="122" spans="1:15">
      <c r="A122" s="22">
        <v>42115</v>
      </c>
      <c r="B122" s="23">
        <v>1125</v>
      </c>
      <c r="C122" s="23">
        <v>1222</v>
      </c>
      <c r="D122" s="23">
        <v>1260</v>
      </c>
      <c r="E122" s="23">
        <v>1262</v>
      </c>
      <c r="F122" s="23">
        <v>61.65</v>
      </c>
      <c r="G122" s="23">
        <f t="shared" si="2"/>
        <v>4930.65</v>
      </c>
      <c r="H122" s="23">
        <v>4764.75</v>
      </c>
      <c r="I122" s="23">
        <f t="shared" si="3"/>
        <v>165.9</v>
      </c>
      <c r="J122" s="23">
        <v>4981</v>
      </c>
      <c r="K122" s="23">
        <v>6.461</v>
      </c>
      <c r="L122" s="23">
        <v>75.13</v>
      </c>
      <c r="M122" s="23" t="s">
        <v>564</v>
      </c>
      <c r="N122" s="23"/>
      <c r="O122" s="23">
        <v>690</v>
      </c>
    </row>
    <row r="123" spans="1:15">
      <c r="A123" s="22">
        <v>42116</v>
      </c>
      <c r="B123" s="23">
        <v>1199</v>
      </c>
      <c r="C123" s="23">
        <v>1323</v>
      </c>
      <c r="D123" s="23">
        <v>1340</v>
      </c>
      <c r="E123" s="23">
        <v>1350</v>
      </c>
      <c r="F123" s="23">
        <v>67.97</v>
      </c>
      <c r="G123" s="23">
        <f t="shared" si="2"/>
        <v>5279.97</v>
      </c>
      <c r="H123" s="23">
        <v>5074.5</v>
      </c>
      <c r="I123" s="23">
        <f t="shared" si="3"/>
        <v>205.47</v>
      </c>
      <c r="J123" s="23">
        <v>5287</v>
      </c>
      <c r="K123" s="23">
        <v>6.804</v>
      </c>
      <c r="L123" s="23">
        <v>75.73</v>
      </c>
      <c r="M123" s="23" t="s">
        <v>565</v>
      </c>
      <c r="N123" s="23"/>
      <c r="O123" s="23">
        <v>710</v>
      </c>
    </row>
    <row r="124" spans="1:15">
      <c r="A124" s="22">
        <v>42117</v>
      </c>
      <c r="B124" s="23">
        <v>1255</v>
      </c>
      <c r="C124" s="23">
        <v>1362</v>
      </c>
      <c r="D124" s="23">
        <v>1374</v>
      </c>
      <c r="E124" s="23">
        <v>1388</v>
      </c>
      <c r="F124" s="23">
        <v>72.53</v>
      </c>
      <c r="G124" s="23">
        <f t="shared" si="2"/>
        <v>5451.53</v>
      </c>
      <c r="H124" s="23">
        <v>5249.25</v>
      </c>
      <c r="I124" s="23">
        <f t="shared" si="3"/>
        <v>202.28</v>
      </c>
      <c r="J124" s="23">
        <v>5457</v>
      </c>
      <c r="K124" s="23">
        <v>7.071</v>
      </c>
      <c r="L124" s="23">
        <v>75.21</v>
      </c>
      <c r="M124" s="23" t="s">
        <v>566</v>
      </c>
      <c r="N124" s="23"/>
      <c r="O124" s="23">
        <v>680</v>
      </c>
    </row>
    <row r="125" ht="28" spans="1:15">
      <c r="A125" s="22">
        <v>42118</v>
      </c>
      <c r="B125" s="23">
        <v>1243</v>
      </c>
      <c r="C125" s="23">
        <v>1311</v>
      </c>
      <c r="D125" s="23">
        <v>1329</v>
      </c>
      <c r="E125" s="23">
        <v>1354</v>
      </c>
      <c r="F125" s="23">
        <v>69.73</v>
      </c>
      <c r="G125" s="23">
        <f t="shared" si="2"/>
        <v>5306.73</v>
      </c>
      <c r="H125" s="23">
        <v>5115</v>
      </c>
      <c r="I125" s="23">
        <f t="shared" si="3"/>
        <v>191.73</v>
      </c>
      <c r="J125" s="23">
        <v>5318</v>
      </c>
      <c r="K125" s="23">
        <v>6.809</v>
      </c>
      <c r="L125" s="23">
        <v>76.12</v>
      </c>
      <c r="M125" s="23" t="s">
        <v>567</v>
      </c>
      <c r="N125" s="23"/>
      <c r="O125" s="23">
        <v>650</v>
      </c>
    </row>
    <row r="126" spans="1:15">
      <c r="A126" s="22">
        <v>42119</v>
      </c>
      <c r="B126" s="23">
        <v>1216</v>
      </c>
      <c r="C126" s="23">
        <v>1278</v>
      </c>
      <c r="D126" s="23">
        <v>1289</v>
      </c>
      <c r="E126" s="23">
        <v>1325</v>
      </c>
      <c r="F126" s="23">
        <v>64.76</v>
      </c>
      <c r="G126" s="23">
        <f t="shared" si="2"/>
        <v>5172.76</v>
      </c>
      <c r="H126" s="23">
        <v>4985.25</v>
      </c>
      <c r="I126" s="23">
        <f t="shared" si="3"/>
        <v>187.51</v>
      </c>
      <c r="J126" s="23">
        <v>5186</v>
      </c>
      <c r="K126" s="23">
        <v>6.684</v>
      </c>
      <c r="L126" s="23">
        <v>75.62</v>
      </c>
      <c r="M126" s="23" t="s">
        <v>568</v>
      </c>
      <c r="N126" s="23"/>
      <c r="O126" s="23">
        <v>650</v>
      </c>
    </row>
    <row r="127" spans="1:15">
      <c r="A127" s="22">
        <v>42120</v>
      </c>
      <c r="B127" s="23">
        <v>1182</v>
      </c>
      <c r="C127" s="23">
        <v>1250</v>
      </c>
      <c r="D127" s="23">
        <v>1260</v>
      </c>
      <c r="E127" s="23">
        <v>1305</v>
      </c>
      <c r="F127" s="23">
        <v>64.53</v>
      </c>
      <c r="G127" s="23">
        <f t="shared" si="2"/>
        <v>5061.53</v>
      </c>
      <c r="H127" s="23">
        <v>4879.5</v>
      </c>
      <c r="I127" s="23">
        <f t="shared" si="3"/>
        <v>182.03</v>
      </c>
      <c r="J127" s="23">
        <v>5079</v>
      </c>
      <c r="K127" s="23">
        <v>6.625</v>
      </c>
      <c r="L127" s="23">
        <v>74.72</v>
      </c>
      <c r="M127" s="23" t="s">
        <v>490</v>
      </c>
      <c r="N127" s="23"/>
      <c r="O127" s="23"/>
    </row>
    <row r="128" spans="1:15">
      <c r="A128" s="22">
        <v>42121</v>
      </c>
      <c r="B128" s="23">
        <v>1192</v>
      </c>
      <c r="C128" s="23">
        <v>1249</v>
      </c>
      <c r="D128" s="23">
        <v>1261</v>
      </c>
      <c r="E128" s="23">
        <v>1329</v>
      </c>
      <c r="F128" s="23">
        <v>66.38</v>
      </c>
      <c r="G128" s="23">
        <f t="shared" si="2"/>
        <v>5097.38</v>
      </c>
      <c r="H128" s="23">
        <v>4912.5</v>
      </c>
      <c r="I128" s="23">
        <f t="shared" si="3"/>
        <v>184.88</v>
      </c>
      <c r="J128" s="23">
        <v>5145</v>
      </c>
      <c r="K128" s="23">
        <v>6.705</v>
      </c>
      <c r="L128" s="23">
        <v>74.78</v>
      </c>
      <c r="M128" s="23" t="s">
        <v>569</v>
      </c>
      <c r="N128" s="23"/>
      <c r="O128" s="23">
        <v>660</v>
      </c>
    </row>
    <row r="129" ht="28" spans="1:15">
      <c r="A129" s="22">
        <v>42122</v>
      </c>
      <c r="B129" s="23">
        <v>1199</v>
      </c>
      <c r="C129" s="23">
        <v>1266</v>
      </c>
      <c r="D129" s="23">
        <v>1272</v>
      </c>
      <c r="E129" s="23">
        <v>1359</v>
      </c>
      <c r="F129" s="23">
        <v>65.69</v>
      </c>
      <c r="G129" s="23">
        <f t="shared" si="2"/>
        <v>5161.69</v>
      </c>
      <c r="H129" s="23">
        <v>4972.5</v>
      </c>
      <c r="I129" s="23">
        <f t="shared" si="3"/>
        <v>189.19</v>
      </c>
      <c r="J129" s="23">
        <v>5177</v>
      </c>
      <c r="K129" s="23">
        <v>6.695</v>
      </c>
      <c r="L129" s="23">
        <v>75.36</v>
      </c>
      <c r="M129" s="23" t="s">
        <v>570</v>
      </c>
      <c r="N129" s="23"/>
      <c r="O129" s="23">
        <v>620</v>
      </c>
    </row>
    <row r="130" ht="42" spans="1:15">
      <c r="A130" s="22">
        <v>42123</v>
      </c>
      <c r="B130" s="23">
        <v>1164</v>
      </c>
      <c r="C130" s="23">
        <v>1233</v>
      </c>
      <c r="D130" s="23">
        <v>1267</v>
      </c>
      <c r="E130" s="23">
        <v>1315</v>
      </c>
      <c r="F130" s="23">
        <v>66.15</v>
      </c>
      <c r="G130" s="23">
        <f t="shared" si="2"/>
        <v>5045.15</v>
      </c>
      <c r="H130" s="23">
        <v>4860</v>
      </c>
      <c r="I130" s="23">
        <f t="shared" si="3"/>
        <v>185.15</v>
      </c>
      <c r="J130" s="23"/>
      <c r="K130" s="23"/>
      <c r="L130" s="23"/>
      <c r="M130" s="23" t="s">
        <v>571</v>
      </c>
      <c r="N130" s="23"/>
      <c r="O130" s="23">
        <v>630</v>
      </c>
    </row>
    <row r="131" spans="1:15">
      <c r="A131" s="22">
        <v>42124</v>
      </c>
      <c r="B131" s="23">
        <v>1182</v>
      </c>
      <c r="C131" s="23">
        <v>1249</v>
      </c>
      <c r="D131" s="23">
        <v>1334</v>
      </c>
      <c r="E131" s="23">
        <v>1345</v>
      </c>
      <c r="F131" s="23">
        <v>69.77</v>
      </c>
      <c r="G131" s="23">
        <f t="shared" si="2"/>
        <v>5179.77</v>
      </c>
      <c r="H131" s="23">
        <v>4989.75</v>
      </c>
      <c r="I131" s="23">
        <f t="shared" si="3"/>
        <v>190.02</v>
      </c>
      <c r="J131" s="23"/>
      <c r="K131" s="23"/>
      <c r="L131" s="23"/>
      <c r="M131" s="23" t="s">
        <v>572</v>
      </c>
      <c r="N131" s="23"/>
      <c r="O131" s="23">
        <v>680</v>
      </c>
    </row>
    <row r="132" spans="1:15">
      <c r="A132" s="95"/>
      <c r="B132" s="96"/>
      <c r="C132" s="96"/>
      <c r="D132" s="96"/>
      <c r="E132" s="96"/>
      <c r="F132" s="96"/>
      <c r="G132" s="96"/>
      <c r="H132" s="96"/>
      <c r="I132" s="96"/>
      <c r="J132" s="96"/>
      <c r="K132" s="96"/>
      <c r="L132" s="96"/>
      <c r="M132" s="96"/>
      <c r="N132" s="96"/>
      <c r="O132" s="96"/>
    </row>
    <row r="133" spans="1:15">
      <c r="A133" s="22">
        <v>42125</v>
      </c>
      <c r="B133" s="23">
        <v>1098</v>
      </c>
      <c r="C133" s="23">
        <v>1188</v>
      </c>
      <c r="D133" s="23">
        <v>1233</v>
      </c>
      <c r="E133" s="23">
        <v>1236</v>
      </c>
      <c r="F133" s="23">
        <v>61.55</v>
      </c>
      <c r="G133" s="23">
        <f t="shared" si="2"/>
        <v>4816.55</v>
      </c>
      <c r="H133" s="23">
        <v>4656.75</v>
      </c>
      <c r="I133" s="23">
        <f t="shared" si="3"/>
        <v>159.8</v>
      </c>
      <c r="J133" s="23"/>
      <c r="K133" s="23"/>
      <c r="L133" s="23"/>
      <c r="M133" s="23" t="s">
        <v>573</v>
      </c>
      <c r="N133" s="23"/>
      <c r="O133" s="23"/>
    </row>
    <row r="134" spans="1:15">
      <c r="A134" s="22">
        <v>42126</v>
      </c>
      <c r="B134" s="23">
        <v>1124</v>
      </c>
      <c r="C134" s="23">
        <v>1243</v>
      </c>
      <c r="D134" s="23">
        <v>1271</v>
      </c>
      <c r="E134" s="23">
        <v>1251</v>
      </c>
      <c r="F134" s="23">
        <v>64.5</v>
      </c>
      <c r="G134" s="23">
        <f t="shared" ref="G134:G198" si="4">B134+C134+D134+E134+F134</f>
        <v>4953.5</v>
      </c>
      <c r="H134" s="23">
        <v>4764</v>
      </c>
      <c r="I134" s="23">
        <f t="shared" ref="I134:I198" si="5">G134-H134</f>
        <v>189.5</v>
      </c>
      <c r="J134" s="23"/>
      <c r="K134" s="23"/>
      <c r="L134" s="23"/>
      <c r="M134" s="23" t="s">
        <v>490</v>
      </c>
      <c r="N134" s="23"/>
      <c r="O134" s="23"/>
    </row>
    <row r="135" spans="1:15">
      <c r="A135" s="22">
        <v>42127</v>
      </c>
      <c r="B135" s="23">
        <v>1165</v>
      </c>
      <c r="C135" s="23">
        <v>1283</v>
      </c>
      <c r="D135" s="23">
        <v>1317</v>
      </c>
      <c r="E135" s="23">
        <v>1316</v>
      </c>
      <c r="F135" s="23">
        <v>70.08</v>
      </c>
      <c r="G135" s="23">
        <f t="shared" si="4"/>
        <v>5151.08</v>
      </c>
      <c r="H135" s="23">
        <v>4948.5</v>
      </c>
      <c r="I135" s="23">
        <f t="shared" si="5"/>
        <v>202.58</v>
      </c>
      <c r="J135" s="23"/>
      <c r="K135" s="23"/>
      <c r="L135" s="23"/>
      <c r="M135" s="23" t="s">
        <v>490</v>
      </c>
      <c r="N135" s="23"/>
      <c r="O135" s="23"/>
    </row>
    <row r="136" spans="1:15">
      <c r="A136" s="22">
        <v>42128</v>
      </c>
      <c r="B136" s="23">
        <v>1204</v>
      </c>
      <c r="C136" s="23">
        <v>1346</v>
      </c>
      <c r="D136" s="23">
        <v>1346</v>
      </c>
      <c r="E136" s="23">
        <v>1345</v>
      </c>
      <c r="F136" s="23">
        <v>71.88</v>
      </c>
      <c r="G136" s="23">
        <f t="shared" si="4"/>
        <v>5312.88</v>
      </c>
      <c r="H136" s="23">
        <v>5091</v>
      </c>
      <c r="I136" s="23">
        <f t="shared" si="5"/>
        <v>221.88</v>
      </c>
      <c r="J136" s="23"/>
      <c r="K136" s="23"/>
      <c r="L136" s="23"/>
      <c r="M136" s="23" t="s">
        <v>574</v>
      </c>
      <c r="N136" s="23"/>
      <c r="O136" s="23">
        <v>650</v>
      </c>
    </row>
    <row r="137" spans="1:15">
      <c r="A137" s="22">
        <v>42129</v>
      </c>
      <c r="B137" s="23">
        <v>1215</v>
      </c>
      <c r="C137" s="23">
        <v>1295</v>
      </c>
      <c r="D137" s="23">
        <v>1295</v>
      </c>
      <c r="E137" s="23">
        <v>1298</v>
      </c>
      <c r="F137" s="23">
        <v>70.55</v>
      </c>
      <c r="G137" s="23">
        <f t="shared" si="4"/>
        <v>5173.55</v>
      </c>
      <c r="H137" s="23">
        <v>4989</v>
      </c>
      <c r="I137" s="23">
        <f t="shared" si="5"/>
        <v>184.55</v>
      </c>
      <c r="J137" s="23"/>
      <c r="K137" s="23"/>
      <c r="L137" s="23"/>
      <c r="M137" s="23" t="s">
        <v>575</v>
      </c>
      <c r="N137" s="23"/>
      <c r="O137" s="23">
        <v>660</v>
      </c>
    </row>
    <row r="138" ht="28" spans="1:15">
      <c r="A138" s="22">
        <v>42130</v>
      </c>
      <c r="B138" s="23">
        <v>1216</v>
      </c>
      <c r="C138" s="23">
        <v>1283</v>
      </c>
      <c r="D138" s="23">
        <v>1277</v>
      </c>
      <c r="E138" s="23">
        <v>1305</v>
      </c>
      <c r="F138" s="23">
        <v>68.76</v>
      </c>
      <c r="G138" s="23">
        <f t="shared" si="4"/>
        <v>5149.76</v>
      </c>
      <c r="H138" s="23">
        <v>4954.5</v>
      </c>
      <c r="I138" s="23">
        <f t="shared" si="5"/>
        <v>195.26</v>
      </c>
      <c r="J138" s="23"/>
      <c r="K138" s="23"/>
      <c r="L138" s="23"/>
      <c r="M138" s="23" t="s">
        <v>576</v>
      </c>
      <c r="N138" s="23"/>
      <c r="O138" s="23">
        <v>670</v>
      </c>
    </row>
    <row r="139" spans="1:15">
      <c r="A139" s="22">
        <v>42131</v>
      </c>
      <c r="B139" s="23">
        <v>1215</v>
      </c>
      <c r="C139" s="23">
        <v>1278</v>
      </c>
      <c r="D139" s="23">
        <v>1278</v>
      </c>
      <c r="E139" s="23">
        <v>1344</v>
      </c>
      <c r="F139" s="23">
        <v>67.67</v>
      </c>
      <c r="G139" s="23">
        <f t="shared" si="4"/>
        <v>5182.67</v>
      </c>
      <c r="H139" s="23">
        <v>4985.25</v>
      </c>
      <c r="I139" s="23">
        <f t="shared" si="5"/>
        <v>197.42</v>
      </c>
      <c r="J139" s="23"/>
      <c r="K139" s="23"/>
      <c r="L139" s="23"/>
      <c r="M139" s="23" t="s">
        <v>577</v>
      </c>
      <c r="N139" s="23"/>
      <c r="O139" s="23">
        <v>690</v>
      </c>
    </row>
    <row r="140" spans="1:15">
      <c r="A140" s="22">
        <v>42132</v>
      </c>
      <c r="B140" s="23">
        <v>1046</v>
      </c>
      <c r="C140" s="23">
        <v>1091</v>
      </c>
      <c r="D140" s="23">
        <v>1091</v>
      </c>
      <c r="E140" s="23">
        <v>1154</v>
      </c>
      <c r="F140" s="23">
        <v>51.67</v>
      </c>
      <c r="G140" s="23">
        <f t="shared" si="4"/>
        <v>4433.67</v>
      </c>
      <c r="H140" s="23">
        <v>4260</v>
      </c>
      <c r="I140" s="23">
        <f t="shared" si="5"/>
        <v>173.67</v>
      </c>
      <c r="J140" s="23"/>
      <c r="K140" s="23"/>
      <c r="L140" s="23"/>
      <c r="M140" s="23" t="s">
        <v>578</v>
      </c>
      <c r="N140" s="23"/>
      <c r="O140" s="23">
        <v>670</v>
      </c>
    </row>
    <row r="141" ht="28" spans="1:15">
      <c r="A141" s="22">
        <v>42133</v>
      </c>
      <c r="B141" s="23">
        <v>1204</v>
      </c>
      <c r="C141" s="23">
        <v>1266</v>
      </c>
      <c r="D141" s="23">
        <v>1300</v>
      </c>
      <c r="E141" s="23">
        <v>1379</v>
      </c>
      <c r="F141" s="23">
        <v>71.97</v>
      </c>
      <c r="G141" s="23">
        <f t="shared" si="4"/>
        <v>5220.97</v>
      </c>
      <c r="H141" s="23">
        <v>5037.75</v>
      </c>
      <c r="I141" s="23">
        <f t="shared" si="5"/>
        <v>183.22</v>
      </c>
      <c r="J141" s="23"/>
      <c r="K141" s="23"/>
      <c r="L141" s="23"/>
      <c r="M141" s="23" t="s">
        <v>579</v>
      </c>
      <c r="N141" s="23"/>
      <c r="O141" s="23">
        <v>630</v>
      </c>
    </row>
    <row r="142" spans="1:15">
      <c r="A142" s="22">
        <v>42134</v>
      </c>
      <c r="B142" s="23">
        <v>1193</v>
      </c>
      <c r="C142" s="23">
        <v>1255</v>
      </c>
      <c r="D142" s="23">
        <v>1295</v>
      </c>
      <c r="E142" s="23">
        <v>1364</v>
      </c>
      <c r="F142" s="23">
        <v>71.89</v>
      </c>
      <c r="G142" s="23">
        <f t="shared" si="4"/>
        <v>5178.89</v>
      </c>
      <c r="H142" s="23">
        <v>4984.5</v>
      </c>
      <c r="I142" s="23">
        <f t="shared" si="5"/>
        <v>194.39</v>
      </c>
      <c r="J142" s="23"/>
      <c r="K142" s="23"/>
      <c r="L142" s="23"/>
      <c r="M142" s="23" t="s">
        <v>490</v>
      </c>
      <c r="N142" s="23"/>
      <c r="O142" s="23"/>
    </row>
    <row r="143" spans="1:15">
      <c r="A143" s="22">
        <v>42135</v>
      </c>
      <c r="B143" s="23">
        <v>1148</v>
      </c>
      <c r="C143" s="23">
        <v>1210</v>
      </c>
      <c r="D143" s="23">
        <v>1273</v>
      </c>
      <c r="E143" s="23">
        <v>1327</v>
      </c>
      <c r="F143" s="23">
        <v>68.18</v>
      </c>
      <c r="G143" s="23">
        <f t="shared" si="4"/>
        <v>5026.18</v>
      </c>
      <c r="H143" s="23">
        <v>4839</v>
      </c>
      <c r="I143" s="23">
        <f t="shared" si="5"/>
        <v>187.18</v>
      </c>
      <c r="J143" s="23"/>
      <c r="K143" s="23"/>
      <c r="L143" s="23"/>
      <c r="M143" s="23" t="s">
        <v>580</v>
      </c>
      <c r="N143" s="23"/>
      <c r="O143" s="23">
        <v>650</v>
      </c>
    </row>
    <row r="144" ht="42" spans="1:15">
      <c r="A144" s="22">
        <v>42136</v>
      </c>
      <c r="B144" s="23">
        <v>1130</v>
      </c>
      <c r="C144" s="23">
        <v>1198</v>
      </c>
      <c r="D144" s="23">
        <v>1085</v>
      </c>
      <c r="E144" s="23">
        <v>1297</v>
      </c>
      <c r="F144" s="23">
        <v>65.11</v>
      </c>
      <c r="G144" s="23">
        <f t="shared" si="4"/>
        <v>4775.11</v>
      </c>
      <c r="H144" s="23">
        <v>4600.5</v>
      </c>
      <c r="I144" s="23">
        <f t="shared" si="5"/>
        <v>174.61</v>
      </c>
      <c r="J144" s="23"/>
      <c r="K144" s="23"/>
      <c r="L144" s="23"/>
      <c r="M144" s="23" t="s">
        <v>581</v>
      </c>
      <c r="N144" s="23" t="s">
        <v>582</v>
      </c>
      <c r="O144" s="23">
        <v>680</v>
      </c>
    </row>
    <row r="145" ht="42" spans="1:15">
      <c r="A145" s="22">
        <v>42137</v>
      </c>
      <c r="B145" s="23">
        <v>877</v>
      </c>
      <c r="C145" s="23">
        <v>973</v>
      </c>
      <c r="D145" s="23">
        <v>984</v>
      </c>
      <c r="E145" s="23">
        <v>998</v>
      </c>
      <c r="F145" s="23">
        <v>48.71</v>
      </c>
      <c r="G145" s="23">
        <f t="shared" si="4"/>
        <v>3880.71</v>
      </c>
      <c r="H145" s="23">
        <v>3741</v>
      </c>
      <c r="I145" s="23">
        <f t="shared" si="5"/>
        <v>139.71</v>
      </c>
      <c r="J145" s="23"/>
      <c r="K145" s="23"/>
      <c r="L145" s="23"/>
      <c r="M145" s="23" t="s">
        <v>583</v>
      </c>
      <c r="N145" s="23"/>
      <c r="O145" s="23">
        <v>650</v>
      </c>
    </row>
    <row r="146" ht="42" spans="1:15">
      <c r="A146" s="22">
        <v>42138</v>
      </c>
      <c r="B146" s="23">
        <v>785</v>
      </c>
      <c r="C146" s="23">
        <v>831</v>
      </c>
      <c r="D146" s="23">
        <v>848</v>
      </c>
      <c r="E146" s="23">
        <v>858</v>
      </c>
      <c r="F146" s="23">
        <v>42.33</v>
      </c>
      <c r="G146" s="23">
        <f t="shared" si="4"/>
        <v>3364.33</v>
      </c>
      <c r="H146" s="23">
        <v>3271.5</v>
      </c>
      <c r="I146" s="23">
        <f t="shared" si="5"/>
        <v>92.8299999999999</v>
      </c>
      <c r="J146" s="23"/>
      <c r="K146" s="23"/>
      <c r="L146" s="23"/>
      <c r="M146" s="23" t="s">
        <v>584</v>
      </c>
      <c r="N146" s="23"/>
      <c r="O146" s="23">
        <v>640</v>
      </c>
    </row>
    <row r="147" ht="28" spans="1:15">
      <c r="A147" s="22">
        <v>42139</v>
      </c>
      <c r="B147" s="23">
        <v>1171</v>
      </c>
      <c r="C147" s="23">
        <v>1249</v>
      </c>
      <c r="D147" s="23">
        <v>1272</v>
      </c>
      <c r="E147" s="23">
        <v>1100</v>
      </c>
      <c r="F147" s="23">
        <v>70.46</v>
      </c>
      <c r="G147" s="23">
        <f t="shared" si="4"/>
        <v>4862.46</v>
      </c>
      <c r="H147" s="23">
        <v>4687.5</v>
      </c>
      <c r="I147" s="23">
        <f t="shared" si="5"/>
        <v>174.96</v>
      </c>
      <c r="J147" s="23"/>
      <c r="K147" s="23"/>
      <c r="L147" s="23"/>
      <c r="M147" s="23" t="s">
        <v>585</v>
      </c>
      <c r="N147" s="23"/>
      <c r="O147" s="23">
        <v>350</v>
      </c>
    </row>
    <row r="148" ht="42" spans="1:15">
      <c r="A148" s="22">
        <v>42140</v>
      </c>
      <c r="B148" s="23">
        <v>1232</v>
      </c>
      <c r="C148" s="23">
        <v>1301</v>
      </c>
      <c r="D148" s="23">
        <v>1334</v>
      </c>
      <c r="E148" s="23">
        <v>1340</v>
      </c>
      <c r="F148" s="23">
        <v>69.15</v>
      </c>
      <c r="G148" s="23">
        <f t="shared" si="4"/>
        <v>5276.15</v>
      </c>
      <c r="H148" s="23">
        <v>5082.75</v>
      </c>
      <c r="I148" s="23">
        <f t="shared" si="5"/>
        <v>193.4</v>
      </c>
      <c r="J148" s="23"/>
      <c r="K148" s="23"/>
      <c r="L148" s="23"/>
      <c r="M148" s="23" t="s">
        <v>586</v>
      </c>
      <c r="N148" s="23"/>
      <c r="O148" s="23">
        <v>600</v>
      </c>
    </row>
    <row r="149" spans="1:15">
      <c r="A149" s="22">
        <v>42141</v>
      </c>
      <c r="B149" s="23">
        <v>1232</v>
      </c>
      <c r="C149" s="23">
        <v>1317</v>
      </c>
      <c r="D149" s="23">
        <v>1340</v>
      </c>
      <c r="E149" s="23">
        <v>1395</v>
      </c>
      <c r="F149" s="23">
        <v>69.86</v>
      </c>
      <c r="G149" s="23">
        <f t="shared" si="4"/>
        <v>5353.86</v>
      </c>
      <c r="H149" s="23">
        <v>5155.5</v>
      </c>
      <c r="I149" s="23">
        <f t="shared" si="5"/>
        <v>198.36</v>
      </c>
      <c r="J149" s="23"/>
      <c r="K149" s="23"/>
      <c r="L149" s="23"/>
      <c r="M149" s="23" t="s">
        <v>587</v>
      </c>
      <c r="N149" s="23"/>
      <c r="O149" s="23"/>
    </row>
    <row r="150" spans="1:15">
      <c r="A150" s="22">
        <v>42142</v>
      </c>
      <c r="B150" s="23">
        <v>1205</v>
      </c>
      <c r="C150" s="23">
        <v>1283</v>
      </c>
      <c r="D150" s="23">
        <v>1301</v>
      </c>
      <c r="E150" s="23">
        <v>1377</v>
      </c>
      <c r="F150" s="23">
        <v>71.37</v>
      </c>
      <c r="G150" s="23">
        <f t="shared" si="4"/>
        <v>5237.37</v>
      </c>
      <c r="H150" s="23">
        <v>5038.5</v>
      </c>
      <c r="I150" s="23">
        <f t="shared" si="5"/>
        <v>198.87</v>
      </c>
      <c r="J150" s="23"/>
      <c r="K150" s="23"/>
      <c r="L150" s="23"/>
      <c r="M150" s="23" t="s">
        <v>588</v>
      </c>
      <c r="N150" s="23"/>
      <c r="O150" s="23">
        <v>600</v>
      </c>
    </row>
    <row r="151" ht="42" spans="1:15">
      <c r="A151" s="22">
        <v>42143</v>
      </c>
      <c r="B151" s="23">
        <v>1187</v>
      </c>
      <c r="C151" s="23">
        <v>1295</v>
      </c>
      <c r="D151" s="23">
        <v>1300</v>
      </c>
      <c r="E151" s="23">
        <v>1382</v>
      </c>
      <c r="F151" s="23">
        <v>69.57</v>
      </c>
      <c r="G151" s="23">
        <f t="shared" si="4"/>
        <v>5233.57</v>
      </c>
      <c r="H151" s="23">
        <v>5041.5</v>
      </c>
      <c r="I151" s="23">
        <f t="shared" si="5"/>
        <v>192.07</v>
      </c>
      <c r="J151" s="23"/>
      <c r="K151" s="23"/>
      <c r="L151" s="23"/>
      <c r="M151" s="23" t="s">
        <v>589</v>
      </c>
      <c r="N151" s="23"/>
      <c r="O151" s="23">
        <v>670</v>
      </c>
    </row>
    <row r="152" ht="28" spans="1:15">
      <c r="A152" s="22">
        <v>42144</v>
      </c>
      <c r="B152" s="23">
        <v>1204</v>
      </c>
      <c r="C152" s="23">
        <v>1306</v>
      </c>
      <c r="D152" s="23">
        <v>1306</v>
      </c>
      <c r="E152" s="23">
        <v>1405</v>
      </c>
      <c r="F152" s="23">
        <v>73.69</v>
      </c>
      <c r="G152" s="23">
        <f t="shared" si="4"/>
        <v>5294.69</v>
      </c>
      <c r="H152" s="23">
        <v>5099.25</v>
      </c>
      <c r="I152" s="23">
        <f t="shared" si="5"/>
        <v>195.44</v>
      </c>
      <c r="J152" s="23"/>
      <c r="K152" s="23"/>
      <c r="L152" s="23"/>
      <c r="M152" s="23" t="s">
        <v>590</v>
      </c>
      <c r="N152" s="23"/>
      <c r="O152" s="23">
        <v>650</v>
      </c>
    </row>
    <row r="153" ht="28" spans="1:15">
      <c r="A153" s="22">
        <v>42145</v>
      </c>
      <c r="B153" s="23">
        <v>1154</v>
      </c>
      <c r="C153" s="23">
        <v>1261</v>
      </c>
      <c r="D153" s="23">
        <v>1300</v>
      </c>
      <c r="E153" s="23">
        <v>1347</v>
      </c>
      <c r="F153" s="23">
        <v>70.45</v>
      </c>
      <c r="G153" s="23">
        <f t="shared" si="4"/>
        <v>5132.45</v>
      </c>
      <c r="H153" s="23">
        <v>4947</v>
      </c>
      <c r="I153" s="23">
        <f t="shared" si="5"/>
        <v>185.45</v>
      </c>
      <c r="J153" s="23">
        <v>5149</v>
      </c>
      <c r="K153" s="23"/>
      <c r="L153" s="23"/>
      <c r="M153" s="23" t="s">
        <v>591</v>
      </c>
      <c r="N153" s="23"/>
      <c r="O153" s="23">
        <v>690</v>
      </c>
    </row>
    <row r="154" spans="1:15">
      <c r="A154" s="22">
        <v>42146</v>
      </c>
      <c r="B154" s="23">
        <v>1170</v>
      </c>
      <c r="C154" s="23">
        <v>1305</v>
      </c>
      <c r="D154" s="23">
        <v>1317</v>
      </c>
      <c r="E154" s="23">
        <v>1356</v>
      </c>
      <c r="F154" s="23">
        <v>72.4</v>
      </c>
      <c r="G154" s="23">
        <f t="shared" si="4"/>
        <v>5220.4</v>
      </c>
      <c r="H154" s="23">
        <v>5025.75</v>
      </c>
      <c r="I154" s="23">
        <f t="shared" si="5"/>
        <v>194.65</v>
      </c>
      <c r="J154" s="23">
        <v>5282</v>
      </c>
      <c r="K154" s="23"/>
      <c r="L154" s="23"/>
      <c r="M154" s="23" t="s">
        <v>592</v>
      </c>
      <c r="N154" s="23"/>
      <c r="O154" s="23">
        <v>710</v>
      </c>
    </row>
    <row r="155" ht="28" spans="1:15">
      <c r="A155" s="22">
        <v>42147</v>
      </c>
      <c r="B155" s="23">
        <v>1136</v>
      </c>
      <c r="C155" s="23">
        <v>1284</v>
      </c>
      <c r="D155" s="23">
        <v>1272</v>
      </c>
      <c r="E155" s="23">
        <v>1302</v>
      </c>
      <c r="F155" s="23">
        <v>68.58</v>
      </c>
      <c r="G155" s="23">
        <f t="shared" si="4"/>
        <v>5062.58</v>
      </c>
      <c r="H155" s="23">
        <v>4887</v>
      </c>
      <c r="I155" s="23">
        <f t="shared" si="5"/>
        <v>175.58</v>
      </c>
      <c r="J155" s="23">
        <v>5086</v>
      </c>
      <c r="K155" s="23">
        <v>6.521</v>
      </c>
      <c r="L155" s="23">
        <v>76.01</v>
      </c>
      <c r="M155" s="23" t="s">
        <v>593</v>
      </c>
      <c r="N155" s="23">
        <v>12532233</v>
      </c>
      <c r="O155" s="23">
        <v>650</v>
      </c>
    </row>
    <row r="156" spans="1:15">
      <c r="A156" s="22">
        <v>42148</v>
      </c>
      <c r="B156" s="23">
        <v>1125</v>
      </c>
      <c r="C156" s="23">
        <v>1249</v>
      </c>
      <c r="D156" s="23">
        <v>1238</v>
      </c>
      <c r="E156" s="23">
        <v>1275</v>
      </c>
      <c r="F156" s="23">
        <v>64</v>
      </c>
      <c r="G156" s="23">
        <f t="shared" si="4"/>
        <v>4951</v>
      </c>
      <c r="H156" s="23">
        <v>4769.25</v>
      </c>
      <c r="I156" s="23">
        <f t="shared" si="5"/>
        <v>181.75</v>
      </c>
      <c r="J156" s="23">
        <v>4992</v>
      </c>
      <c r="K156" s="23">
        <v>6.427</v>
      </c>
      <c r="L156" s="23">
        <v>75.7</v>
      </c>
      <c r="M156" s="23" t="s">
        <v>490</v>
      </c>
      <c r="N156" s="23"/>
      <c r="O156" s="23"/>
    </row>
    <row r="157" ht="28" spans="1:15">
      <c r="A157" s="22">
        <v>42149</v>
      </c>
      <c r="B157" s="23">
        <v>1103</v>
      </c>
      <c r="C157" s="23">
        <v>1210</v>
      </c>
      <c r="D157" s="23">
        <v>1199</v>
      </c>
      <c r="E157" s="23">
        <v>1242</v>
      </c>
      <c r="F157" s="23">
        <v>56.27</v>
      </c>
      <c r="G157" s="23">
        <f t="shared" si="4"/>
        <v>4810.27</v>
      </c>
      <c r="H157" s="23">
        <v>4664.5</v>
      </c>
      <c r="I157" s="23">
        <f t="shared" si="5"/>
        <v>145.77</v>
      </c>
      <c r="J157" s="23">
        <v>4840</v>
      </c>
      <c r="K157" s="23">
        <v>6.495</v>
      </c>
      <c r="L157" s="23">
        <v>72.63</v>
      </c>
      <c r="M157" s="23" t="s">
        <v>594</v>
      </c>
      <c r="N157" s="23">
        <v>12736715</v>
      </c>
      <c r="O157" s="23">
        <v>600</v>
      </c>
    </row>
    <row r="158" ht="28" spans="1:15">
      <c r="A158" s="22">
        <v>42150</v>
      </c>
      <c r="B158" s="23">
        <v>1136</v>
      </c>
      <c r="C158" s="23">
        <v>1221</v>
      </c>
      <c r="D158" s="23">
        <v>1215</v>
      </c>
      <c r="E158" s="23">
        <v>1256</v>
      </c>
      <c r="F158" s="23">
        <v>57.6</v>
      </c>
      <c r="G158" s="23">
        <f t="shared" si="4"/>
        <v>4885.6</v>
      </c>
      <c r="H158" s="23">
        <v>4695</v>
      </c>
      <c r="I158" s="23">
        <f t="shared" si="5"/>
        <v>190.6</v>
      </c>
      <c r="J158" s="23">
        <v>4915</v>
      </c>
      <c r="K158" s="23">
        <v>6.432</v>
      </c>
      <c r="L158" s="23">
        <v>74.47</v>
      </c>
      <c r="M158" s="23" t="s">
        <v>595</v>
      </c>
      <c r="N158" s="23"/>
      <c r="O158" s="23">
        <v>610</v>
      </c>
    </row>
    <row r="159" spans="1:15">
      <c r="A159" s="22">
        <v>42151</v>
      </c>
      <c r="B159" s="23">
        <v>1125</v>
      </c>
      <c r="C159" s="23">
        <v>1210</v>
      </c>
      <c r="D159" s="23">
        <v>1204</v>
      </c>
      <c r="E159" s="23">
        <v>1273</v>
      </c>
      <c r="F159" s="23">
        <v>56.94</v>
      </c>
      <c r="G159" s="23">
        <f t="shared" si="4"/>
        <v>4868.94</v>
      </c>
      <c r="H159" s="23">
        <v>4692</v>
      </c>
      <c r="I159" s="23">
        <f t="shared" si="5"/>
        <v>176.94</v>
      </c>
      <c r="J159" s="23">
        <v>4892</v>
      </c>
      <c r="K159" s="23">
        <v>6.428</v>
      </c>
      <c r="L159" s="23">
        <v>74.17</v>
      </c>
      <c r="M159" s="23" t="s">
        <v>596</v>
      </c>
      <c r="N159" s="23"/>
      <c r="O159" s="23">
        <v>560</v>
      </c>
    </row>
    <row r="160" spans="1:15">
      <c r="A160" s="22">
        <v>42152</v>
      </c>
      <c r="B160" s="23">
        <v>1119</v>
      </c>
      <c r="C160" s="23">
        <v>1210</v>
      </c>
      <c r="D160" s="23">
        <v>1205</v>
      </c>
      <c r="E160" s="23">
        <v>1297</v>
      </c>
      <c r="F160" s="23">
        <v>57.01</v>
      </c>
      <c r="G160" s="23">
        <f t="shared" si="4"/>
        <v>4888.01</v>
      </c>
      <c r="H160" s="23">
        <v>4706.25</v>
      </c>
      <c r="I160" s="23">
        <f t="shared" si="5"/>
        <v>181.76</v>
      </c>
      <c r="J160" s="23">
        <v>4906</v>
      </c>
      <c r="K160" s="23">
        <v>6.458</v>
      </c>
      <c r="L160" s="23">
        <v>74.04</v>
      </c>
      <c r="M160" s="23" t="s">
        <v>597</v>
      </c>
      <c r="N160" s="23"/>
      <c r="O160" s="23">
        <v>596</v>
      </c>
    </row>
    <row r="161" ht="28" spans="1:15">
      <c r="A161" s="22">
        <v>42153</v>
      </c>
      <c r="B161" s="23">
        <v>1142</v>
      </c>
      <c r="C161" s="23">
        <v>1238</v>
      </c>
      <c r="D161" s="23">
        <v>1238</v>
      </c>
      <c r="E161" s="23">
        <v>1340</v>
      </c>
      <c r="F161" s="23">
        <v>64.66</v>
      </c>
      <c r="G161" s="23">
        <f t="shared" si="4"/>
        <v>5022.66</v>
      </c>
      <c r="H161" s="23">
        <v>4850.25</v>
      </c>
      <c r="I161" s="23">
        <f t="shared" si="5"/>
        <v>172.41</v>
      </c>
      <c r="J161" s="23">
        <v>5075</v>
      </c>
      <c r="K161" s="23">
        <v>6.649</v>
      </c>
      <c r="L161" s="23">
        <v>74.39</v>
      </c>
      <c r="M161" s="23" t="s">
        <v>598</v>
      </c>
      <c r="N161" s="23">
        <v>13149762</v>
      </c>
      <c r="O161" s="23">
        <v>660</v>
      </c>
    </row>
    <row r="162" spans="1:15">
      <c r="A162" s="22">
        <v>42154</v>
      </c>
      <c r="B162" s="23">
        <v>1148</v>
      </c>
      <c r="C162" s="23">
        <v>1238</v>
      </c>
      <c r="D162" s="23">
        <v>1278</v>
      </c>
      <c r="E162" s="23">
        <v>1336</v>
      </c>
      <c r="F162" s="23">
        <v>67.14</v>
      </c>
      <c r="G162" s="23">
        <f t="shared" si="4"/>
        <v>5067.14</v>
      </c>
      <c r="H162" s="23">
        <v>4875.75</v>
      </c>
      <c r="I162" s="23">
        <f t="shared" si="5"/>
        <v>191.39</v>
      </c>
      <c r="J162" s="23">
        <v>5088</v>
      </c>
      <c r="K162" s="23">
        <v>6.727</v>
      </c>
      <c r="L162" s="23">
        <v>73.71</v>
      </c>
      <c r="M162" s="23" t="s">
        <v>599</v>
      </c>
      <c r="N162" s="23"/>
      <c r="O162" s="23">
        <v>660</v>
      </c>
    </row>
    <row r="163" ht="28" spans="1:15">
      <c r="A163" s="22">
        <v>42155</v>
      </c>
      <c r="B163" s="23">
        <v>1108</v>
      </c>
      <c r="C163" s="23">
        <v>1193</v>
      </c>
      <c r="D163" s="23">
        <v>1243</v>
      </c>
      <c r="E163" s="23">
        <v>1284</v>
      </c>
      <c r="F163" s="23">
        <v>50.45</v>
      </c>
      <c r="G163" s="23">
        <f t="shared" si="4"/>
        <v>4878.45</v>
      </c>
      <c r="H163" s="23">
        <v>4718.25</v>
      </c>
      <c r="I163" s="23">
        <f t="shared" si="5"/>
        <v>160.2</v>
      </c>
      <c r="J163" s="23">
        <v>4903</v>
      </c>
      <c r="K163" s="23">
        <v>6.76</v>
      </c>
      <c r="L163" s="23">
        <v>70.69</v>
      </c>
      <c r="M163" s="23" t="s">
        <v>600</v>
      </c>
      <c r="N163" s="23">
        <v>13316368</v>
      </c>
      <c r="O163" s="23">
        <v>610</v>
      </c>
    </row>
    <row r="164" s="90" customFormat="1" spans="1:15">
      <c r="A164" s="95"/>
      <c r="B164" s="96"/>
      <c r="C164" s="96"/>
      <c r="D164" s="96"/>
      <c r="E164" s="96"/>
      <c r="F164" s="96"/>
      <c r="G164" s="96"/>
      <c r="H164" s="96"/>
      <c r="I164" s="96"/>
      <c r="J164" s="96"/>
      <c r="K164" s="96"/>
      <c r="L164" s="96"/>
      <c r="M164" s="96"/>
      <c r="N164" s="96"/>
      <c r="O164" s="96"/>
    </row>
    <row r="165" spans="1:15">
      <c r="A165" s="22">
        <v>42156</v>
      </c>
      <c r="B165" s="23">
        <v>1108</v>
      </c>
      <c r="C165" s="23">
        <v>1198</v>
      </c>
      <c r="D165" s="23">
        <v>1255</v>
      </c>
      <c r="E165" s="23">
        <v>1285</v>
      </c>
      <c r="F165" s="23">
        <v>58.15</v>
      </c>
      <c r="G165" s="23">
        <f t="shared" si="4"/>
        <v>4904.15</v>
      </c>
      <c r="H165" s="23">
        <v>4728.75</v>
      </c>
      <c r="I165" s="23">
        <f t="shared" si="5"/>
        <v>175.4</v>
      </c>
      <c r="J165" s="23">
        <v>4951</v>
      </c>
      <c r="K165" s="23">
        <v>6.549</v>
      </c>
      <c r="L165" s="23">
        <v>73.68</v>
      </c>
      <c r="M165" s="23" t="s">
        <v>601</v>
      </c>
      <c r="N165" s="23"/>
      <c r="O165" s="23">
        <v>670</v>
      </c>
    </row>
    <row r="166" spans="1:15">
      <c r="A166" s="22">
        <v>42157</v>
      </c>
      <c r="B166" s="23">
        <v>1006</v>
      </c>
      <c r="C166" s="23">
        <v>1120</v>
      </c>
      <c r="D166" s="23">
        <v>1136</v>
      </c>
      <c r="E166" s="23">
        <v>1145</v>
      </c>
      <c r="F166" s="23">
        <v>52.89</v>
      </c>
      <c r="G166" s="23">
        <f t="shared" si="4"/>
        <v>4459.89</v>
      </c>
      <c r="H166" s="23">
        <v>4286.25</v>
      </c>
      <c r="I166" s="23">
        <f t="shared" si="5"/>
        <v>173.64</v>
      </c>
      <c r="J166" s="23">
        <v>4499</v>
      </c>
      <c r="K166" s="23">
        <v>4.53</v>
      </c>
      <c r="L166" s="23">
        <v>96.79</v>
      </c>
      <c r="M166" s="23" t="s">
        <v>601</v>
      </c>
      <c r="N166" s="23"/>
      <c r="O166" s="23">
        <v>670</v>
      </c>
    </row>
    <row r="167" ht="42" spans="1:15">
      <c r="A167" s="22">
        <v>42158</v>
      </c>
      <c r="B167" s="23">
        <v>961</v>
      </c>
      <c r="C167" s="23">
        <v>1051</v>
      </c>
      <c r="D167" s="23">
        <v>1046</v>
      </c>
      <c r="E167" s="23">
        <v>1088</v>
      </c>
      <c r="F167" s="23">
        <v>26.49</v>
      </c>
      <c r="G167" s="23">
        <f t="shared" si="4"/>
        <v>4172.49</v>
      </c>
      <c r="H167" s="23">
        <v>4040.25</v>
      </c>
      <c r="I167" s="23">
        <f t="shared" si="5"/>
        <v>132.24</v>
      </c>
      <c r="J167" s="23">
        <v>4243</v>
      </c>
      <c r="K167" s="23">
        <v>5.546</v>
      </c>
      <c r="L167" s="23">
        <v>74.56</v>
      </c>
      <c r="M167" s="23" t="s">
        <v>602</v>
      </c>
      <c r="N167" s="23" t="s">
        <v>603</v>
      </c>
      <c r="O167" s="23">
        <v>580</v>
      </c>
    </row>
    <row r="168" ht="28" spans="1:15">
      <c r="A168" s="22">
        <v>42159</v>
      </c>
      <c r="B168" s="23">
        <v>950</v>
      </c>
      <c r="C168" s="23">
        <v>1012</v>
      </c>
      <c r="D168" s="23">
        <v>1007</v>
      </c>
      <c r="E168" s="23">
        <v>1013</v>
      </c>
      <c r="F168" s="23">
        <v>19.57</v>
      </c>
      <c r="G168" s="23">
        <f t="shared" si="4"/>
        <v>4001.57</v>
      </c>
      <c r="H168" s="23">
        <v>3864.75</v>
      </c>
      <c r="I168" s="23">
        <f t="shared" si="5"/>
        <v>136.82</v>
      </c>
      <c r="J168" s="23">
        <v>4064</v>
      </c>
      <c r="K168" s="23">
        <v>5.63</v>
      </c>
      <c r="L168" s="23">
        <v>70.35</v>
      </c>
      <c r="M168" s="23" t="s">
        <v>604</v>
      </c>
      <c r="N168" s="23">
        <v>13640469</v>
      </c>
      <c r="O168" s="23">
        <v>550</v>
      </c>
    </row>
    <row r="169" spans="1:15">
      <c r="A169" s="22">
        <v>42160</v>
      </c>
      <c r="B169" s="23">
        <v>1069</v>
      </c>
      <c r="C169" s="23">
        <v>1119</v>
      </c>
      <c r="D169" s="23">
        <v>1108</v>
      </c>
      <c r="E169" s="23">
        <v>1129</v>
      </c>
      <c r="F169" s="23">
        <v>22.58</v>
      </c>
      <c r="G169" s="23">
        <f t="shared" si="4"/>
        <v>4447.58</v>
      </c>
      <c r="H169" s="23">
        <v>4283.25</v>
      </c>
      <c r="I169" s="23">
        <f t="shared" si="5"/>
        <v>164.33</v>
      </c>
      <c r="J169" s="23">
        <v>4488</v>
      </c>
      <c r="K169" s="23">
        <v>6.185</v>
      </c>
      <c r="L169" s="23">
        <v>70.72</v>
      </c>
      <c r="M169" s="23" t="s">
        <v>605</v>
      </c>
      <c r="N169" s="23"/>
      <c r="O169" s="23">
        <v>630</v>
      </c>
    </row>
    <row r="170" spans="1:15">
      <c r="A170" s="22">
        <v>42161</v>
      </c>
      <c r="B170" s="23">
        <v>1130</v>
      </c>
      <c r="C170" s="23">
        <v>1193</v>
      </c>
      <c r="D170" s="23">
        <v>1187</v>
      </c>
      <c r="E170" s="23">
        <v>1253</v>
      </c>
      <c r="F170" s="23">
        <v>22.95</v>
      </c>
      <c r="G170" s="23">
        <f t="shared" si="4"/>
        <v>4785.95</v>
      </c>
      <c r="H170" s="23">
        <v>4619.25</v>
      </c>
      <c r="I170" s="23">
        <f t="shared" si="5"/>
        <v>166.7</v>
      </c>
      <c r="J170" s="23">
        <v>4831</v>
      </c>
      <c r="K170" s="23">
        <v>6.494</v>
      </c>
      <c r="L170" s="23">
        <v>72.5</v>
      </c>
      <c r="M170" s="23" t="s">
        <v>606</v>
      </c>
      <c r="N170" s="23"/>
      <c r="O170" s="23">
        <v>594</v>
      </c>
    </row>
    <row r="171" ht="28" spans="1:15">
      <c r="A171" s="22">
        <v>42162</v>
      </c>
      <c r="B171" s="23">
        <v>1057</v>
      </c>
      <c r="C171" s="23">
        <v>1131</v>
      </c>
      <c r="D171" s="23">
        <v>1125</v>
      </c>
      <c r="E171" s="23">
        <v>1206</v>
      </c>
      <c r="F171" s="23">
        <v>22.27</v>
      </c>
      <c r="G171" s="23">
        <f t="shared" si="4"/>
        <v>4541.27</v>
      </c>
      <c r="H171" s="23">
        <v>4377.75</v>
      </c>
      <c r="I171" s="23">
        <f t="shared" si="5"/>
        <v>163.52</v>
      </c>
      <c r="J171" s="23">
        <v>4596</v>
      </c>
      <c r="K171" s="23">
        <v>6.273</v>
      </c>
      <c r="L171" s="23">
        <v>71.4</v>
      </c>
      <c r="M171" s="23" t="s">
        <v>607</v>
      </c>
      <c r="N171" s="23"/>
      <c r="O171" s="23"/>
    </row>
    <row r="172" spans="1:15">
      <c r="A172" s="22">
        <v>42163</v>
      </c>
      <c r="B172" s="23">
        <v>374</v>
      </c>
      <c r="C172" s="23">
        <v>402</v>
      </c>
      <c r="D172" s="23">
        <v>401</v>
      </c>
      <c r="E172" s="23">
        <v>412</v>
      </c>
      <c r="F172" s="23">
        <v>6.37</v>
      </c>
      <c r="G172" s="23">
        <f t="shared" si="4"/>
        <v>1595.37</v>
      </c>
      <c r="H172" s="23">
        <v>1486.5</v>
      </c>
      <c r="I172" s="23">
        <f t="shared" si="5"/>
        <v>108.87</v>
      </c>
      <c r="J172" s="23">
        <v>1626</v>
      </c>
      <c r="K172" s="23">
        <v>2.083</v>
      </c>
      <c r="L172" s="23">
        <v>76.08</v>
      </c>
      <c r="M172" s="23" t="s">
        <v>608</v>
      </c>
      <c r="N172" s="23"/>
      <c r="O172" s="23">
        <v>650</v>
      </c>
    </row>
    <row r="173" spans="1:15">
      <c r="A173" s="22">
        <v>42164</v>
      </c>
      <c r="B173" s="23">
        <v>808</v>
      </c>
      <c r="C173" s="23">
        <v>865</v>
      </c>
      <c r="D173" s="23">
        <v>871</v>
      </c>
      <c r="E173" s="23">
        <v>945</v>
      </c>
      <c r="F173" s="23">
        <v>17.2</v>
      </c>
      <c r="G173" s="23">
        <f t="shared" si="4"/>
        <v>3506.2</v>
      </c>
      <c r="H173" s="23">
        <v>3370.5</v>
      </c>
      <c r="I173" s="23">
        <f t="shared" si="5"/>
        <v>135.7</v>
      </c>
      <c r="J173" s="23">
        <v>3559</v>
      </c>
      <c r="K173" s="23">
        <v>4.714</v>
      </c>
      <c r="L173" s="23">
        <v>73.58</v>
      </c>
      <c r="M173" s="23" t="s">
        <v>609</v>
      </c>
      <c r="N173" s="23"/>
      <c r="O173" s="23">
        <v>630</v>
      </c>
    </row>
    <row r="174" ht="56" spans="1:15">
      <c r="A174" s="22">
        <v>42165</v>
      </c>
      <c r="B174" s="23">
        <v>475</v>
      </c>
      <c r="C174" s="23">
        <v>695</v>
      </c>
      <c r="D174" s="23">
        <v>729</v>
      </c>
      <c r="E174" s="23">
        <v>821</v>
      </c>
      <c r="F174" s="23">
        <v>17.96</v>
      </c>
      <c r="G174" s="23">
        <f t="shared" si="4"/>
        <v>2737.96</v>
      </c>
      <c r="H174" s="23">
        <v>2676.75</v>
      </c>
      <c r="I174" s="23">
        <f t="shared" si="5"/>
        <v>61.21</v>
      </c>
      <c r="J174" s="23">
        <v>2853</v>
      </c>
      <c r="K174" s="23">
        <v>4.949</v>
      </c>
      <c r="L174" s="23">
        <v>56.18</v>
      </c>
      <c r="M174" s="23" t="s">
        <v>610</v>
      </c>
      <c r="N174" s="23" t="s">
        <v>611</v>
      </c>
      <c r="O174" s="23"/>
    </row>
    <row r="175" ht="28" spans="1:15">
      <c r="A175" s="22">
        <v>42166</v>
      </c>
      <c r="B175" s="23">
        <v>729</v>
      </c>
      <c r="C175" s="23">
        <v>786</v>
      </c>
      <c r="D175" s="23">
        <v>809</v>
      </c>
      <c r="E175" s="23">
        <v>833</v>
      </c>
      <c r="F175" s="23">
        <v>14.4</v>
      </c>
      <c r="G175" s="23">
        <f t="shared" si="4"/>
        <v>3171.4</v>
      </c>
      <c r="H175" s="23">
        <v>3025.5</v>
      </c>
      <c r="I175" s="23">
        <f t="shared" si="5"/>
        <v>145.9</v>
      </c>
      <c r="J175" s="23">
        <v>3219</v>
      </c>
      <c r="K175" s="23">
        <v>4.037</v>
      </c>
      <c r="L175" s="23">
        <v>77.71</v>
      </c>
      <c r="M175" s="23" t="s">
        <v>612</v>
      </c>
      <c r="N175" s="23"/>
      <c r="O175" s="23">
        <v>670</v>
      </c>
    </row>
    <row r="176" spans="1:15">
      <c r="A176" s="22">
        <v>42167</v>
      </c>
      <c r="B176" s="23">
        <v>1041</v>
      </c>
      <c r="C176" s="23">
        <v>1136</v>
      </c>
      <c r="D176" s="23">
        <v>1130</v>
      </c>
      <c r="E176" s="23">
        <v>1200</v>
      </c>
      <c r="F176" s="23">
        <v>21.1</v>
      </c>
      <c r="G176" s="23">
        <f t="shared" si="4"/>
        <v>4528.1</v>
      </c>
      <c r="H176" s="23">
        <v>4404</v>
      </c>
      <c r="I176" s="23">
        <f t="shared" si="5"/>
        <v>124.1</v>
      </c>
      <c r="J176" s="23">
        <v>4559</v>
      </c>
      <c r="K176" s="23">
        <v>5.874</v>
      </c>
      <c r="L176" s="23">
        <v>75.64</v>
      </c>
      <c r="M176" s="23" t="s">
        <v>490</v>
      </c>
      <c r="N176" s="23"/>
      <c r="O176" s="23"/>
    </row>
    <row r="177" spans="1:15">
      <c r="A177" s="22">
        <v>42168</v>
      </c>
      <c r="B177" s="23">
        <v>1023</v>
      </c>
      <c r="C177" s="23">
        <v>1114</v>
      </c>
      <c r="D177" s="23">
        <v>1120</v>
      </c>
      <c r="E177" s="23">
        <v>1174</v>
      </c>
      <c r="F177" s="23">
        <v>21.32</v>
      </c>
      <c r="G177" s="23">
        <f t="shared" si="4"/>
        <v>4452.32</v>
      </c>
      <c r="H177" s="23">
        <v>4363.5</v>
      </c>
      <c r="I177" s="23">
        <f t="shared" si="5"/>
        <v>88.8199999999997</v>
      </c>
      <c r="J177" s="23">
        <v>4504</v>
      </c>
      <c r="K177" s="23">
        <v>5.711</v>
      </c>
      <c r="L177" s="23">
        <v>76.86</v>
      </c>
      <c r="M177" s="23" t="s">
        <v>490</v>
      </c>
      <c r="N177" s="23"/>
      <c r="O177" s="23"/>
    </row>
    <row r="178" spans="1:15">
      <c r="A178" s="22">
        <v>42169</v>
      </c>
      <c r="B178" s="23">
        <v>1012</v>
      </c>
      <c r="C178" s="23">
        <v>1096</v>
      </c>
      <c r="D178" s="23">
        <v>1085</v>
      </c>
      <c r="E178" s="23">
        <v>1163</v>
      </c>
      <c r="F178" s="23">
        <v>21.18</v>
      </c>
      <c r="G178" s="23">
        <f t="shared" si="4"/>
        <v>4377.18</v>
      </c>
      <c r="H178" s="23">
        <v>4134.75</v>
      </c>
      <c r="I178" s="23">
        <f t="shared" si="5"/>
        <v>242.43</v>
      </c>
      <c r="J178" s="23">
        <v>4411</v>
      </c>
      <c r="K178" s="23">
        <v>5.692</v>
      </c>
      <c r="L178" s="23">
        <v>75.53</v>
      </c>
      <c r="M178" s="23" t="s">
        <v>490</v>
      </c>
      <c r="N178" s="23"/>
      <c r="O178" s="23"/>
    </row>
    <row r="179" ht="28" spans="1:15">
      <c r="A179" s="22">
        <v>42170</v>
      </c>
      <c r="B179" s="23">
        <v>944</v>
      </c>
      <c r="C179" s="23">
        <v>1035</v>
      </c>
      <c r="D179" s="23">
        <v>1023</v>
      </c>
      <c r="E179" s="23">
        <v>1084</v>
      </c>
      <c r="F179" s="23">
        <v>21.1</v>
      </c>
      <c r="G179" s="23">
        <f t="shared" si="4"/>
        <v>4107.1</v>
      </c>
      <c r="H179" s="23">
        <v>3939</v>
      </c>
      <c r="I179" s="23">
        <f t="shared" si="5"/>
        <v>168.1</v>
      </c>
      <c r="J179" s="23">
        <v>4160</v>
      </c>
      <c r="K179" s="23">
        <v>5.492</v>
      </c>
      <c r="L179" s="23">
        <v>73.82</v>
      </c>
      <c r="M179" s="23" t="s">
        <v>613</v>
      </c>
      <c r="N179" s="23"/>
      <c r="O179" s="23">
        <v>650</v>
      </c>
    </row>
    <row r="180" spans="1:15">
      <c r="A180" s="22">
        <v>42171</v>
      </c>
      <c r="B180" s="23">
        <v>927</v>
      </c>
      <c r="C180" s="23">
        <v>1001</v>
      </c>
      <c r="D180" s="23">
        <v>984</v>
      </c>
      <c r="E180" s="23">
        <v>1054</v>
      </c>
      <c r="F180" s="23">
        <v>21.08</v>
      </c>
      <c r="G180" s="23">
        <f t="shared" si="4"/>
        <v>3987.08</v>
      </c>
      <c r="H180" s="23">
        <v>3840</v>
      </c>
      <c r="I180" s="23">
        <f t="shared" si="5"/>
        <v>147.08</v>
      </c>
      <c r="J180" s="23">
        <v>4037</v>
      </c>
      <c r="K180" s="23">
        <v>5.227</v>
      </c>
      <c r="L180" s="23">
        <v>75.27</v>
      </c>
      <c r="M180" s="23" t="s">
        <v>614</v>
      </c>
      <c r="N180" s="23"/>
      <c r="O180" s="23">
        <v>670</v>
      </c>
    </row>
    <row r="181" ht="28" spans="1:15">
      <c r="A181" s="22">
        <v>42172</v>
      </c>
      <c r="B181" s="23">
        <v>851</v>
      </c>
      <c r="C181" s="23">
        <v>904</v>
      </c>
      <c r="D181" s="23">
        <v>894</v>
      </c>
      <c r="E181" s="23">
        <v>942</v>
      </c>
      <c r="F181" s="23">
        <v>18.64</v>
      </c>
      <c r="G181" s="23">
        <f t="shared" si="4"/>
        <v>3609.64</v>
      </c>
      <c r="H181" s="23">
        <v>3479.25</v>
      </c>
      <c r="I181" s="23">
        <f t="shared" si="5"/>
        <v>130.39</v>
      </c>
      <c r="J181" s="23">
        <v>3671</v>
      </c>
      <c r="K181" s="23">
        <v>4.908</v>
      </c>
      <c r="L181" s="23">
        <v>72.9</v>
      </c>
      <c r="M181" s="23" t="s">
        <v>615</v>
      </c>
      <c r="N181" s="23">
        <v>14626095</v>
      </c>
      <c r="O181" s="23">
        <v>900</v>
      </c>
    </row>
    <row r="182" ht="28" spans="1:15">
      <c r="A182" s="22">
        <v>42173</v>
      </c>
      <c r="B182" s="23">
        <v>924</v>
      </c>
      <c r="C182" s="23">
        <v>984</v>
      </c>
      <c r="D182" s="23">
        <v>972</v>
      </c>
      <c r="E182" s="23">
        <v>1020</v>
      </c>
      <c r="F182" s="23">
        <v>19.95</v>
      </c>
      <c r="G182" s="23">
        <f t="shared" si="4"/>
        <v>3919.95</v>
      </c>
      <c r="H182" s="23">
        <v>3787.5</v>
      </c>
      <c r="I182" s="23">
        <f t="shared" si="5"/>
        <v>132.45</v>
      </c>
      <c r="J182" s="23">
        <v>3972</v>
      </c>
      <c r="K182" s="23">
        <v>5.165</v>
      </c>
      <c r="L182" s="23">
        <v>74.95</v>
      </c>
      <c r="M182" s="23" t="s">
        <v>616</v>
      </c>
      <c r="N182" s="23">
        <v>14683274</v>
      </c>
      <c r="O182" s="23">
        <v>950</v>
      </c>
    </row>
    <row r="183" spans="1:15">
      <c r="A183" s="22">
        <v>42174</v>
      </c>
      <c r="B183" s="23">
        <v>718</v>
      </c>
      <c r="C183" s="23">
        <v>757</v>
      </c>
      <c r="D183" s="23">
        <v>757</v>
      </c>
      <c r="E183" s="23">
        <v>775</v>
      </c>
      <c r="F183" s="23">
        <v>14.53</v>
      </c>
      <c r="G183" s="23">
        <f t="shared" si="4"/>
        <v>3021.53</v>
      </c>
      <c r="H183" s="23">
        <v>2890.5</v>
      </c>
      <c r="I183" s="23">
        <f t="shared" si="5"/>
        <v>131.03</v>
      </c>
      <c r="J183" s="23">
        <v>3071</v>
      </c>
      <c r="K183" s="23">
        <v>3.884</v>
      </c>
      <c r="L183" s="23">
        <v>77.06</v>
      </c>
      <c r="M183" s="23" t="s">
        <v>605</v>
      </c>
      <c r="N183" s="23"/>
      <c r="O183" s="23">
        <v>630</v>
      </c>
    </row>
    <row r="184" spans="1:15">
      <c r="A184" s="22">
        <v>42175</v>
      </c>
      <c r="B184" s="23">
        <v>1007</v>
      </c>
      <c r="C184" s="23">
        <v>1080</v>
      </c>
      <c r="D184" s="23">
        <v>1069</v>
      </c>
      <c r="E184" s="23">
        <v>1161</v>
      </c>
      <c r="F184" s="23">
        <v>21.7</v>
      </c>
      <c r="G184" s="23">
        <f t="shared" si="4"/>
        <v>4338.7</v>
      </c>
      <c r="H184" s="23">
        <v>4174.5</v>
      </c>
      <c r="I184" s="23">
        <f t="shared" si="5"/>
        <v>164.2</v>
      </c>
      <c r="J184" s="23">
        <v>4370</v>
      </c>
      <c r="K184" s="23">
        <v>5.65</v>
      </c>
      <c r="L184" s="23">
        <v>75.38</v>
      </c>
      <c r="M184" s="23" t="s">
        <v>606</v>
      </c>
      <c r="N184" s="23"/>
      <c r="O184" s="23">
        <v>564</v>
      </c>
    </row>
    <row r="185" spans="1:15">
      <c r="A185" s="22">
        <v>42176</v>
      </c>
      <c r="B185" s="23">
        <v>955</v>
      </c>
      <c r="C185" s="23">
        <v>1025</v>
      </c>
      <c r="D185" s="23">
        <v>1018</v>
      </c>
      <c r="E185" s="23">
        <v>1119</v>
      </c>
      <c r="F185" s="23">
        <v>15.77</v>
      </c>
      <c r="G185" s="23">
        <f t="shared" si="4"/>
        <v>4132.77</v>
      </c>
      <c r="H185" s="23">
        <v>3978</v>
      </c>
      <c r="I185" s="23">
        <f t="shared" si="5"/>
        <v>154.77</v>
      </c>
      <c r="J185" s="23">
        <v>4186</v>
      </c>
      <c r="K185" s="23">
        <v>5.453</v>
      </c>
      <c r="L185" s="23">
        <v>74.81</v>
      </c>
      <c r="M185" s="23" t="s">
        <v>490</v>
      </c>
      <c r="N185" s="23"/>
      <c r="O185" s="23"/>
    </row>
    <row r="186" ht="28" spans="1:15">
      <c r="A186" s="22">
        <v>42177</v>
      </c>
      <c r="B186" s="23">
        <v>661</v>
      </c>
      <c r="C186" s="23">
        <v>700</v>
      </c>
      <c r="D186" s="23">
        <v>712</v>
      </c>
      <c r="E186" s="23">
        <v>749</v>
      </c>
      <c r="F186" s="23">
        <v>14.09</v>
      </c>
      <c r="G186" s="23">
        <f t="shared" si="4"/>
        <v>2836.09</v>
      </c>
      <c r="H186" s="23">
        <v>2725.5</v>
      </c>
      <c r="I186" s="23">
        <f t="shared" si="5"/>
        <v>110.59</v>
      </c>
      <c r="J186" s="23">
        <v>2887</v>
      </c>
      <c r="K186" s="23">
        <v>3.588</v>
      </c>
      <c r="L186" s="23">
        <v>78.42</v>
      </c>
      <c r="M186" s="23" t="s">
        <v>617</v>
      </c>
      <c r="N186" s="23">
        <v>14882219</v>
      </c>
      <c r="O186" s="23">
        <v>750</v>
      </c>
    </row>
    <row r="187" ht="28" spans="1:15">
      <c r="A187" s="22">
        <v>42178</v>
      </c>
      <c r="B187" s="23">
        <v>515</v>
      </c>
      <c r="C187" s="23">
        <v>554</v>
      </c>
      <c r="D187" s="23">
        <v>565</v>
      </c>
      <c r="E187" s="23">
        <v>555</v>
      </c>
      <c r="F187" s="23">
        <v>10.24</v>
      </c>
      <c r="G187" s="23">
        <f t="shared" si="4"/>
        <v>2199.24</v>
      </c>
      <c r="H187" s="23">
        <v>2083.5</v>
      </c>
      <c r="I187" s="23">
        <f t="shared" si="5"/>
        <v>115.74</v>
      </c>
      <c r="J187" s="23">
        <v>2239</v>
      </c>
      <c r="K187" s="23">
        <v>2.71</v>
      </c>
      <c r="L187" s="23">
        <v>80.52</v>
      </c>
      <c r="M187" s="23" t="s">
        <v>618</v>
      </c>
      <c r="N187" s="23"/>
      <c r="O187" s="23">
        <v>650</v>
      </c>
    </row>
    <row r="188" ht="28" spans="1:15">
      <c r="A188" s="22">
        <v>42179</v>
      </c>
      <c r="B188" s="23">
        <v>186</v>
      </c>
      <c r="C188" s="23">
        <v>203</v>
      </c>
      <c r="D188" s="23">
        <v>198</v>
      </c>
      <c r="E188" s="23">
        <v>197</v>
      </c>
      <c r="F188" s="23">
        <v>3.44</v>
      </c>
      <c r="G188" s="23">
        <f t="shared" si="4"/>
        <v>787.44</v>
      </c>
      <c r="H188" s="23">
        <v>699</v>
      </c>
      <c r="I188" s="23">
        <f t="shared" si="5"/>
        <v>88.4400000000001</v>
      </c>
      <c r="J188" s="23">
        <v>842</v>
      </c>
      <c r="K188" s="23">
        <v>998</v>
      </c>
      <c r="L188" s="23">
        <v>82.23</v>
      </c>
      <c r="M188" s="23" t="s">
        <v>619</v>
      </c>
      <c r="N188" s="23" t="s">
        <v>620</v>
      </c>
      <c r="O188" s="23"/>
    </row>
    <row r="189" spans="1:15">
      <c r="A189" s="22">
        <v>42180</v>
      </c>
      <c r="B189" s="23">
        <v>865</v>
      </c>
      <c r="C189" s="23">
        <v>939</v>
      </c>
      <c r="D189" s="23">
        <v>944</v>
      </c>
      <c r="E189" s="23">
        <v>952</v>
      </c>
      <c r="F189" s="23">
        <v>19.67</v>
      </c>
      <c r="G189" s="23">
        <f t="shared" si="4"/>
        <v>3719.67</v>
      </c>
      <c r="H189" s="23">
        <v>3575.25</v>
      </c>
      <c r="I189" s="23">
        <f t="shared" si="5"/>
        <v>144.42</v>
      </c>
      <c r="J189" s="23">
        <v>3792</v>
      </c>
      <c r="K189" s="23">
        <v>4.759</v>
      </c>
      <c r="L189" s="23">
        <v>77.66</v>
      </c>
      <c r="M189" s="23" t="s">
        <v>621</v>
      </c>
      <c r="N189" s="23">
        <v>15038762</v>
      </c>
      <c r="O189" s="23"/>
    </row>
    <row r="190" spans="1:15">
      <c r="A190" s="22">
        <v>42181</v>
      </c>
      <c r="B190" s="23">
        <v>973</v>
      </c>
      <c r="C190" s="23">
        <v>1051</v>
      </c>
      <c r="D190" s="23">
        <v>1052</v>
      </c>
      <c r="E190" s="23">
        <v>1077</v>
      </c>
      <c r="F190" s="23">
        <v>20.81</v>
      </c>
      <c r="G190" s="23">
        <f t="shared" si="4"/>
        <v>4173.81</v>
      </c>
      <c r="H190" s="23">
        <v>4017.75</v>
      </c>
      <c r="I190" s="23">
        <f t="shared" si="5"/>
        <v>156.06</v>
      </c>
      <c r="J190" s="23">
        <v>4212</v>
      </c>
      <c r="K190" s="23">
        <v>5.35</v>
      </c>
      <c r="L190" s="23">
        <v>76.73</v>
      </c>
      <c r="M190" s="23" t="s">
        <v>622</v>
      </c>
      <c r="N190" s="23">
        <v>15086600</v>
      </c>
      <c r="O190" s="23"/>
    </row>
    <row r="191" spans="1:15">
      <c r="A191" s="22">
        <v>42182</v>
      </c>
      <c r="B191" s="23">
        <v>938</v>
      </c>
      <c r="C191" s="23">
        <v>1006</v>
      </c>
      <c r="D191" s="23">
        <v>1006</v>
      </c>
      <c r="E191" s="23">
        <v>1035</v>
      </c>
      <c r="F191" s="23">
        <v>20.5</v>
      </c>
      <c r="G191" s="23">
        <f t="shared" si="4"/>
        <v>4005.5</v>
      </c>
      <c r="H191" s="23">
        <v>3858</v>
      </c>
      <c r="I191" s="23">
        <f t="shared" si="5"/>
        <v>147.5</v>
      </c>
      <c r="J191" s="23">
        <v>4057</v>
      </c>
      <c r="K191" s="23">
        <v>5.192</v>
      </c>
      <c r="L191" s="23">
        <v>76.15</v>
      </c>
      <c r="M191" s="23" t="s">
        <v>623</v>
      </c>
      <c r="N191" s="23">
        <v>15158620</v>
      </c>
      <c r="O191" s="23"/>
    </row>
    <row r="192" spans="1:15">
      <c r="A192" s="22">
        <v>42183</v>
      </c>
      <c r="B192" s="23">
        <v>1103</v>
      </c>
      <c r="C192" s="23">
        <v>1199</v>
      </c>
      <c r="D192" s="23">
        <v>1198</v>
      </c>
      <c r="E192" s="23">
        <v>1258</v>
      </c>
      <c r="F192" s="23">
        <v>24.12</v>
      </c>
      <c r="G192" s="23">
        <f t="shared" si="4"/>
        <v>4782.12</v>
      </c>
      <c r="H192" s="23">
        <v>4599.75</v>
      </c>
      <c r="I192" s="23">
        <f t="shared" si="5"/>
        <v>182.37</v>
      </c>
      <c r="J192" s="23">
        <v>4823</v>
      </c>
      <c r="K192" s="23">
        <v>6.312</v>
      </c>
      <c r="L192" s="23">
        <v>74.47</v>
      </c>
      <c r="M192" s="23" t="s">
        <v>490</v>
      </c>
      <c r="N192" s="23"/>
      <c r="O192" s="23"/>
    </row>
    <row r="193" spans="1:15">
      <c r="A193" s="22">
        <v>42184</v>
      </c>
      <c r="B193" s="23">
        <v>814</v>
      </c>
      <c r="C193" s="23">
        <v>876</v>
      </c>
      <c r="D193" s="23">
        <v>877</v>
      </c>
      <c r="E193" s="23">
        <v>896</v>
      </c>
      <c r="F193" s="23">
        <v>17.64</v>
      </c>
      <c r="G193" s="23">
        <f t="shared" si="4"/>
        <v>3480.64</v>
      </c>
      <c r="H193" s="23">
        <v>3330.75</v>
      </c>
      <c r="I193" s="23">
        <f t="shared" si="5"/>
        <v>149.89</v>
      </c>
      <c r="J193" s="23">
        <v>3514</v>
      </c>
      <c r="K193" s="23">
        <v>4.414</v>
      </c>
      <c r="L193" s="23">
        <v>77.59</v>
      </c>
      <c r="M193" s="23" t="s">
        <v>605</v>
      </c>
      <c r="N193" s="23"/>
      <c r="O193" s="23">
        <v>630</v>
      </c>
    </row>
    <row r="194" ht="28" spans="1:15">
      <c r="A194" s="22">
        <v>42185</v>
      </c>
      <c r="B194" s="23">
        <v>966</v>
      </c>
      <c r="C194" s="23">
        <v>1040</v>
      </c>
      <c r="D194" s="23">
        <v>1040</v>
      </c>
      <c r="E194" s="23">
        <v>1099</v>
      </c>
      <c r="F194" s="23">
        <v>21.64</v>
      </c>
      <c r="G194" s="23">
        <f t="shared" si="4"/>
        <v>4166.64</v>
      </c>
      <c r="H194" s="23">
        <v>4026</v>
      </c>
      <c r="I194" s="23">
        <f t="shared" si="5"/>
        <v>140.64</v>
      </c>
      <c r="J194" s="23">
        <v>4225</v>
      </c>
      <c r="K194" s="23">
        <v>5.515</v>
      </c>
      <c r="L194" s="23">
        <v>74.66</v>
      </c>
      <c r="M194" s="23" t="s">
        <v>624</v>
      </c>
      <c r="N194" s="23">
        <v>15323914</v>
      </c>
      <c r="O194" s="23">
        <v>594</v>
      </c>
    </row>
    <row r="195" spans="1:15">
      <c r="A195" s="95"/>
      <c r="B195" s="96"/>
      <c r="C195" s="96"/>
      <c r="D195" s="96"/>
      <c r="E195" s="96"/>
      <c r="F195" s="96"/>
      <c r="G195" s="96"/>
      <c r="H195" s="96"/>
      <c r="I195" s="96"/>
      <c r="J195" s="96"/>
      <c r="K195" s="96"/>
      <c r="L195" s="96"/>
      <c r="M195" s="96"/>
      <c r="N195" s="96"/>
      <c r="O195" s="96"/>
    </row>
    <row r="196" spans="1:15">
      <c r="A196" s="22">
        <v>42186</v>
      </c>
      <c r="B196" s="23">
        <v>944</v>
      </c>
      <c r="C196" s="23">
        <v>1024</v>
      </c>
      <c r="D196" s="23">
        <v>1029</v>
      </c>
      <c r="E196" s="23">
        <v>1090</v>
      </c>
      <c r="F196" s="23">
        <v>21.21</v>
      </c>
      <c r="G196" s="23">
        <f t="shared" si="4"/>
        <v>4108.21</v>
      </c>
      <c r="H196" s="23">
        <v>3948.75</v>
      </c>
      <c r="I196" s="23">
        <f t="shared" si="5"/>
        <v>159.46</v>
      </c>
      <c r="J196" s="23">
        <v>4146</v>
      </c>
      <c r="K196" s="23">
        <v>5.407</v>
      </c>
      <c r="L196" s="23">
        <v>74.73</v>
      </c>
      <c r="M196" s="23" t="s">
        <v>625</v>
      </c>
      <c r="N196" s="23"/>
      <c r="O196" s="23">
        <v>690</v>
      </c>
    </row>
    <row r="197" ht="28" spans="1:15">
      <c r="A197" s="22">
        <v>42187</v>
      </c>
      <c r="B197" s="23">
        <v>996</v>
      </c>
      <c r="C197" s="23">
        <v>1068</v>
      </c>
      <c r="D197" s="23">
        <v>1074</v>
      </c>
      <c r="E197" s="23">
        <v>1157</v>
      </c>
      <c r="F197" s="23">
        <v>22.39</v>
      </c>
      <c r="G197" s="23">
        <f t="shared" si="4"/>
        <v>4317.39</v>
      </c>
      <c r="H197" s="23">
        <v>4153.5</v>
      </c>
      <c r="I197" s="23">
        <f t="shared" si="5"/>
        <v>163.89</v>
      </c>
      <c r="J197" s="23">
        <v>4353</v>
      </c>
      <c r="K197" s="23">
        <v>5.674</v>
      </c>
      <c r="L197" s="23">
        <v>74.77</v>
      </c>
      <c r="M197" s="23" t="s">
        <v>626</v>
      </c>
      <c r="N197" s="23"/>
      <c r="O197" s="23">
        <v>710</v>
      </c>
    </row>
    <row r="198" ht="28" spans="1:15">
      <c r="A198" s="22">
        <v>42188</v>
      </c>
      <c r="B198" s="23">
        <v>938</v>
      </c>
      <c r="C198" s="23">
        <v>1018</v>
      </c>
      <c r="D198" s="23">
        <v>1046</v>
      </c>
      <c r="E198" s="23">
        <v>1074</v>
      </c>
      <c r="F198" s="23">
        <v>21.58</v>
      </c>
      <c r="G198" s="23">
        <f t="shared" si="4"/>
        <v>4097.58</v>
      </c>
      <c r="H198" s="23">
        <v>3944.25</v>
      </c>
      <c r="I198" s="23">
        <f t="shared" si="5"/>
        <v>153.33</v>
      </c>
      <c r="J198" s="23">
        <v>4142</v>
      </c>
      <c r="K198" s="23">
        <v>5.458</v>
      </c>
      <c r="L198" s="23">
        <v>73.96</v>
      </c>
      <c r="M198" s="23" t="s">
        <v>627</v>
      </c>
      <c r="N198" s="23">
        <v>15472920</v>
      </c>
      <c r="O198" s="23">
        <v>670</v>
      </c>
    </row>
    <row r="199" ht="28" spans="1:15">
      <c r="A199" s="22">
        <v>42189</v>
      </c>
      <c r="B199" s="23">
        <v>950</v>
      </c>
      <c r="C199" s="23">
        <v>1057</v>
      </c>
      <c r="D199" s="23">
        <v>1091</v>
      </c>
      <c r="E199" s="23">
        <v>1068</v>
      </c>
      <c r="F199" s="23">
        <v>21.33</v>
      </c>
      <c r="G199" s="23">
        <f t="shared" ref="G199:G262" si="6">B199+C199+D199+E199+F199</f>
        <v>4187.33</v>
      </c>
      <c r="H199" s="23">
        <v>4037.25</v>
      </c>
      <c r="I199" s="23">
        <f t="shared" ref="I199:I262" si="7">G199-H199</f>
        <v>150.08</v>
      </c>
      <c r="J199" s="23">
        <v>4235</v>
      </c>
      <c r="K199" s="23">
        <v>5.562</v>
      </c>
      <c r="L199" s="23">
        <v>74.21</v>
      </c>
      <c r="M199" s="23" t="s">
        <v>628</v>
      </c>
      <c r="N199" s="23">
        <v>15545727</v>
      </c>
      <c r="O199" s="23">
        <v>710</v>
      </c>
    </row>
    <row r="200" spans="1:15">
      <c r="A200" s="22">
        <v>42190</v>
      </c>
      <c r="B200" s="23">
        <v>802</v>
      </c>
      <c r="C200" s="23">
        <v>882</v>
      </c>
      <c r="D200" s="23">
        <v>899</v>
      </c>
      <c r="E200" s="23">
        <v>904</v>
      </c>
      <c r="F200" s="23">
        <v>18.17</v>
      </c>
      <c r="G200" s="23">
        <f t="shared" si="6"/>
        <v>3505.17</v>
      </c>
      <c r="H200" s="23">
        <v>3358.5</v>
      </c>
      <c r="I200" s="23">
        <f t="shared" si="7"/>
        <v>146.67</v>
      </c>
      <c r="J200" s="23">
        <v>3549</v>
      </c>
      <c r="K200" s="23">
        <v>4.575</v>
      </c>
      <c r="L200" s="23">
        <v>75.6</v>
      </c>
      <c r="M200" s="23" t="s">
        <v>490</v>
      </c>
      <c r="N200" s="23"/>
      <c r="O200" s="23"/>
    </row>
    <row r="201" ht="28" spans="1:15">
      <c r="A201" s="22">
        <v>42191</v>
      </c>
      <c r="B201" s="23">
        <v>741</v>
      </c>
      <c r="C201" s="23">
        <v>831</v>
      </c>
      <c r="D201" s="23">
        <v>831</v>
      </c>
      <c r="E201" s="23">
        <v>827</v>
      </c>
      <c r="F201" s="23">
        <v>17.18</v>
      </c>
      <c r="G201" s="23">
        <f t="shared" si="6"/>
        <v>3247.18</v>
      </c>
      <c r="H201" s="23">
        <v>3116.25</v>
      </c>
      <c r="I201" s="23">
        <f t="shared" si="7"/>
        <v>130.93</v>
      </c>
      <c r="J201" s="23">
        <v>3294</v>
      </c>
      <c r="K201" s="23">
        <v>4.168</v>
      </c>
      <c r="L201" s="23">
        <v>77.02</v>
      </c>
      <c r="M201" s="23" t="s">
        <v>629</v>
      </c>
      <c r="N201" s="23"/>
      <c r="O201" s="23">
        <v>504</v>
      </c>
    </row>
    <row r="202" ht="28" spans="1:15">
      <c r="A202" s="22">
        <v>42192</v>
      </c>
      <c r="B202" s="23">
        <v>622</v>
      </c>
      <c r="C202" s="23">
        <v>690</v>
      </c>
      <c r="D202" s="23">
        <v>684</v>
      </c>
      <c r="E202" s="23">
        <v>669</v>
      </c>
      <c r="F202" s="23">
        <v>14.34</v>
      </c>
      <c r="G202" s="23">
        <f t="shared" si="6"/>
        <v>2679.34</v>
      </c>
      <c r="H202" s="23">
        <v>2564.25</v>
      </c>
      <c r="I202" s="23">
        <f t="shared" si="7"/>
        <v>115.09</v>
      </c>
      <c r="J202" s="23">
        <v>2730</v>
      </c>
      <c r="K202" s="23">
        <v>3.522</v>
      </c>
      <c r="L202" s="23">
        <v>75.54</v>
      </c>
      <c r="M202" s="23" t="s">
        <v>630</v>
      </c>
      <c r="N202" s="23" t="s">
        <v>631</v>
      </c>
      <c r="O202" s="23">
        <v>462</v>
      </c>
    </row>
    <row r="203" spans="1:15">
      <c r="A203" s="22">
        <v>42193</v>
      </c>
      <c r="B203" s="23">
        <v>616</v>
      </c>
      <c r="C203" s="23">
        <v>656</v>
      </c>
      <c r="D203" s="23">
        <v>656</v>
      </c>
      <c r="E203" s="23">
        <v>657</v>
      </c>
      <c r="F203" s="23">
        <v>11.97</v>
      </c>
      <c r="G203" s="23">
        <f t="shared" si="6"/>
        <v>2596.97</v>
      </c>
      <c r="H203" s="23">
        <v>2469.75</v>
      </c>
      <c r="I203" s="23">
        <f t="shared" si="7"/>
        <v>127.22</v>
      </c>
      <c r="J203" s="23">
        <v>2639</v>
      </c>
      <c r="K203" s="23">
        <v>3.24</v>
      </c>
      <c r="L203" s="23">
        <v>79.38</v>
      </c>
      <c r="M203" s="23" t="s">
        <v>632</v>
      </c>
      <c r="N203" s="23"/>
      <c r="O203" s="23"/>
    </row>
    <row r="204" spans="1:15">
      <c r="A204" s="22">
        <v>42194</v>
      </c>
      <c r="B204" s="23">
        <v>747</v>
      </c>
      <c r="C204" s="23">
        <v>797</v>
      </c>
      <c r="D204" s="23">
        <v>797</v>
      </c>
      <c r="E204" s="23">
        <v>810</v>
      </c>
      <c r="F204" s="23">
        <v>15.66</v>
      </c>
      <c r="G204" s="23">
        <f t="shared" si="6"/>
        <v>3166.66</v>
      </c>
      <c r="H204" s="23">
        <v>3026.25</v>
      </c>
      <c r="I204" s="23">
        <f t="shared" si="7"/>
        <v>140.41</v>
      </c>
      <c r="J204" s="23">
        <v>3212</v>
      </c>
      <c r="K204" s="23">
        <v>3.991</v>
      </c>
      <c r="L204" s="23">
        <v>78.44</v>
      </c>
      <c r="M204" s="23" t="s">
        <v>633</v>
      </c>
      <c r="N204" s="23"/>
      <c r="O204" s="23">
        <v>630</v>
      </c>
    </row>
    <row r="205" spans="1:15">
      <c r="A205" s="22">
        <v>42195</v>
      </c>
      <c r="B205" s="23">
        <v>757</v>
      </c>
      <c r="C205" s="23">
        <v>814</v>
      </c>
      <c r="D205" s="23">
        <v>814</v>
      </c>
      <c r="E205" s="23">
        <v>832</v>
      </c>
      <c r="F205" s="23">
        <v>17.38</v>
      </c>
      <c r="G205" s="23">
        <f t="shared" si="6"/>
        <v>3234.38</v>
      </c>
      <c r="H205" s="23">
        <v>3093.75</v>
      </c>
      <c r="I205" s="23">
        <f t="shared" si="7"/>
        <v>140.63</v>
      </c>
      <c r="J205" s="23">
        <v>3283</v>
      </c>
      <c r="K205" s="23">
        <v>4.14</v>
      </c>
      <c r="L205" s="23">
        <v>77.28</v>
      </c>
      <c r="M205" s="23" t="s">
        <v>634</v>
      </c>
      <c r="N205" s="23"/>
      <c r="O205" s="23">
        <v>594</v>
      </c>
    </row>
    <row r="206" ht="28" spans="1:15">
      <c r="A206" s="22">
        <v>42196</v>
      </c>
      <c r="B206" s="23">
        <v>826</v>
      </c>
      <c r="C206" s="23">
        <v>893</v>
      </c>
      <c r="D206" s="23">
        <v>888</v>
      </c>
      <c r="E206" s="23">
        <v>920</v>
      </c>
      <c r="F206" s="23">
        <v>18.82</v>
      </c>
      <c r="G206" s="23">
        <f t="shared" si="6"/>
        <v>3545.82</v>
      </c>
      <c r="H206" s="23">
        <v>3403.5</v>
      </c>
      <c r="I206" s="23">
        <f t="shared" si="7"/>
        <v>142.32</v>
      </c>
      <c r="J206" s="23">
        <v>3605</v>
      </c>
      <c r="K206" s="23">
        <v>4.584</v>
      </c>
      <c r="L206" s="23">
        <v>76.65</v>
      </c>
      <c r="M206" s="23" t="s">
        <v>635</v>
      </c>
      <c r="N206" s="23">
        <v>16007430</v>
      </c>
      <c r="O206" s="23">
        <v>690</v>
      </c>
    </row>
    <row r="207" spans="1:15">
      <c r="A207" s="22">
        <v>42197</v>
      </c>
      <c r="B207" s="23">
        <v>915</v>
      </c>
      <c r="C207" s="23">
        <v>989</v>
      </c>
      <c r="D207" s="23">
        <v>995</v>
      </c>
      <c r="E207" s="23">
        <v>1022</v>
      </c>
      <c r="F207" s="23">
        <v>20.65</v>
      </c>
      <c r="G207" s="23">
        <f t="shared" si="6"/>
        <v>3941.65</v>
      </c>
      <c r="H207" s="23">
        <v>3792</v>
      </c>
      <c r="I207" s="23">
        <f t="shared" si="7"/>
        <v>149.65</v>
      </c>
      <c r="J207" s="23">
        <v>3983</v>
      </c>
      <c r="K207" s="23">
        <v>5.459</v>
      </c>
      <c r="L207" s="23">
        <v>71.11</v>
      </c>
      <c r="M207" s="23" t="s">
        <v>490</v>
      </c>
      <c r="N207" s="23"/>
      <c r="O207" s="23"/>
    </row>
    <row r="208" spans="1:15">
      <c r="A208" s="22">
        <v>42198</v>
      </c>
      <c r="B208" s="23">
        <v>1024</v>
      </c>
      <c r="C208" s="23">
        <v>1108</v>
      </c>
      <c r="D208" s="23">
        <v>1108</v>
      </c>
      <c r="E208" s="23">
        <v>1159</v>
      </c>
      <c r="F208" s="23">
        <v>22.66</v>
      </c>
      <c r="G208" s="23">
        <f t="shared" si="6"/>
        <v>4421.66</v>
      </c>
      <c r="H208" s="23">
        <v>4252.5</v>
      </c>
      <c r="I208" s="23">
        <f t="shared" si="7"/>
        <v>169.16</v>
      </c>
      <c r="J208" s="23">
        <v>4460</v>
      </c>
      <c r="K208" s="23">
        <v>5.799</v>
      </c>
      <c r="L208" s="23">
        <v>74.96</v>
      </c>
      <c r="M208" s="23" t="s">
        <v>490</v>
      </c>
      <c r="N208" s="23"/>
      <c r="O208" s="23"/>
    </row>
    <row r="209" ht="28" spans="1:15">
      <c r="A209" s="22">
        <v>42199</v>
      </c>
      <c r="B209" s="23">
        <v>1023</v>
      </c>
      <c r="C209" s="23">
        <v>1109</v>
      </c>
      <c r="D209" s="23">
        <v>1119</v>
      </c>
      <c r="E209" s="23">
        <v>1166</v>
      </c>
      <c r="F209" s="23">
        <v>22.27</v>
      </c>
      <c r="G209" s="23">
        <f t="shared" si="6"/>
        <v>4439.27</v>
      </c>
      <c r="H209" s="23">
        <v>4280.25</v>
      </c>
      <c r="I209" s="23">
        <f t="shared" si="7"/>
        <v>159.02</v>
      </c>
      <c r="J209" s="23">
        <v>4486</v>
      </c>
      <c r="K209" s="23">
        <v>5.863</v>
      </c>
      <c r="L209" s="23">
        <v>74.57</v>
      </c>
      <c r="M209" s="23" t="s">
        <v>636</v>
      </c>
      <c r="N209" s="23">
        <v>16151488</v>
      </c>
      <c r="O209" s="23">
        <v>354</v>
      </c>
    </row>
    <row r="210" ht="28" spans="1:15">
      <c r="A210" s="22">
        <v>42200</v>
      </c>
      <c r="B210" s="23">
        <v>893</v>
      </c>
      <c r="C210" s="23">
        <v>961</v>
      </c>
      <c r="D210" s="23">
        <v>989</v>
      </c>
      <c r="E210" s="23">
        <v>1012</v>
      </c>
      <c r="F210" s="23">
        <v>19.12</v>
      </c>
      <c r="G210" s="23">
        <f t="shared" si="6"/>
        <v>3874.12</v>
      </c>
      <c r="H210" s="23">
        <v>3726.75</v>
      </c>
      <c r="I210" s="23">
        <f t="shared" si="7"/>
        <v>147.37</v>
      </c>
      <c r="J210" s="23">
        <v>3928</v>
      </c>
      <c r="K210" s="23">
        <v>5.116</v>
      </c>
      <c r="L210" s="23">
        <v>74.83</v>
      </c>
      <c r="M210" s="23" t="s">
        <v>637</v>
      </c>
      <c r="N210" s="23">
        <v>16208984</v>
      </c>
      <c r="O210" s="23">
        <v>546</v>
      </c>
    </row>
    <row r="211" spans="1:15">
      <c r="A211" s="22">
        <v>42201</v>
      </c>
      <c r="B211" s="23">
        <v>916</v>
      </c>
      <c r="C211" s="23">
        <v>995</v>
      </c>
      <c r="D211" s="23">
        <v>1012</v>
      </c>
      <c r="E211" s="23">
        <v>1021</v>
      </c>
      <c r="F211" s="23">
        <v>20.44</v>
      </c>
      <c r="G211" s="23">
        <f t="shared" si="6"/>
        <v>3964.44</v>
      </c>
      <c r="H211" s="23">
        <v>3783</v>
      </c>
      <c r="I211" s="23">
        <f t="shared" si="7"/>
        <v>181.44</v>
      </c>
      <c r="J211" s="23">
        <v>4002</v>
      </c>
      <c r="K211" s="23">
        <v>5.148</v>
      </c>
      <c r="L211" s="23">
        <v>75.76</v>
      </c>
      <c r="M211" s="23" t="s">
        <v>638</v>
      </c>
      <c r="N211" s="23"/>
      <c r="O211" s="23">
        <v>504</v>
      </c>
    </row>
    <row r="212" spans="1:15">
      <c r="A212" s="22">
        <v>42202</v>
      </c>
      <c r="B212" s="23">
        <v>803</v>
      </c>
      <c r="C212" s="23">
        <v>887</v>
      </c>
      <c r="D212" s="23">
        <v>899</v>
      </c>
      <c r="E212" s="23">
        <v>896</v>
      </c>
      <c r="F212" s="23">
        <v>18.67</v>
      </c>
      <c r="G212" s="23">
        <f t="shared" si="6"/>
        <v>3503.67</v>
      </c>
      <c r="H212" s="23">
        <v>3389.25</v>
      </c>
      <c r="I212" s="23">
        <f t="shared" si="7"/>
        <v>114.42</v>
      </c>
      <c r="J212" s="23">
        <v>3551</v>
      </c>
      <c r="K212" s="23">
        <v>4.481</v>
      </c>
      <c r="L212" s="23">
        <v>77.23</v>
      </c>
      <c r="M212" s="23" t="s">
        <v>639</v>
      </c>
      <c r="N212" s="23"/>
      <c r="O212" s="23">
        <v>570</v>
      </c>
    </row>
    <row r="213" ht="42" spans="1:15">
      <c r="A213" s="22">
        <v>42203</v>
      </c>
      <c r="B213" s="23">
        <v>819</v>
      </c>
      <c r="C213" s="23">
        <v>922</v>
      </c>
      <c r="D213" s="23">
        <v>905</v>
      </c>
      <c r="E213" s="23">
        <v>917</v>
      </c>
      <c r="F213" s="23">
        <v>19</v>
      </c>
      <c r="G213" s="23">
        <f t="shared" si="6"/>
        <v>3582</v>
      </c>
      <c r="H213" s="23">
        <v>3433.5</v>
      </c>
      <c r="I213" s="23">
        <f t="shared" si="7"/>
        <v>148.5</v>
      </c>
      <c r="J213" s="23">
        <v>3621</v>
      </c>
      <c r="K213" s="23">
        <v>4.652</v>
      </c>
      <c r="L213" s="23">
        <v>75.86</v>
      </c>
      <c r="M213" s="23" t="s">
        <v>640</v>
      </c>
      <c r="N213" s="23"/>
      <c r="O213" s="23">
        <v>504</v>
      </c>
    </row>
    <row r="214" spans="1:15">
      <c r="A214" s="22">
        <v>42204</v>
      </c>
      <c r="B214" s="23">
        <v>464</v>
      </c>
      <c r="C214" s="23">
        <v>497</v>
      </c>
      <c r="D214" s="23">
        <v>492</v>
      </c>
      <c r="E214" s="23">
        <v>492</v>
      </c>
      <c r="F214" s="23">
        <v>9.42</v>
      </c>
      <c r="G214" s="23">
        <f t="shared" si="6"/>
        <v>1954.42</v>
      </c>
      <c r="H214" s="23">
        <v>1845.75</v>
      </c>
      <c r="I214" s="23">
        <f t="shared" si="7"/>
        <v>108.67</v>
      </c>
      <c r="J214" s="23">
        <v>1995</v>
      </c>
      <c r="K214" s="23">
        <v>2.332</v>
      </c>
      <c r="L214" s="23">
        <v>83.38</v>
      </c>
      <c r="M214" s="23"/>
      <c r="N214" s="23"/>
      <c r="O214" s="23"/>
    </row>
    <row r="215" ht="28" spans="1:15">
      <c r="A215" s="22">
        <v>42205</v>
      </c>
      <c r="B215" s="23">
        <v>452</v>
      </c>
      <c r="C215" s="23">
        <v>486</v>
      </c>
      <c r="D215" s="23">
        <v>492</v>
      </c>
      <c r="E215" s="23">
        <v>490</v>
      </c>
      <c r="F215" s="23">
        <v>8.89</v>
      </c>
      <c r="G215" s="23">
        <f t="shared" si="6"/>
        <v>1928.89</v>
      </c>
      <c r="H215" s="23">
        <v>1797</v>
      </c>
      <c r="I215" s="23">
        <f t="shared" si="7"/>
        <v>131.89</v>
      </c>
      <c r="J215" s="23"/>
      <c r="K215" s="23"/>
      <c r="L215" s="23"/>
      <c r="M215" s="23" t="s">
        <v>641</v>
      </c>
      <c r="N215" s="23"/>
      <c r="O215" s="23">
        <v>489</v>
      </c>
    </row>
    <row r="216" spans="1:15">
      <c r="A216" s="22">
        <v>42206</v>
      </c>
      <c r="B216" s="23">
        <v>328</v>
      </c>
      <c r="C216" s="23">
        <v>345</v>
      </c>
      <c r="D216" s="23">
        <v>356</v>
      </c>
      <c r="E216" s="23">
        <v>356</v>
      </c>
      <c r="F216" s="23">
        <v>6.54</v>
      </c>
      <c r="G216" s="23">
        <f t="shared" si="6"/>
        <v>1391.54</v>
      </c>
      <c r="H216" s="23">
        <v>1339.5</v>
      </c>
      <c r="I216" s="23">
        <f t="shared" si="7"/>
        <v>52.04</v>
      </c>
      <c r="J216" s="23"/>
      <c r="K216" s="23"/>
      <c r="L216" s="23"/>
      <c r="M216" s="23" t="s">
        <v>642</v>
      </c>
      <c r="N216" s="23"/>
      <c r="O216" s="23"/>
    </row>
    <row r="217" spans="1:15">
      <c r="A217" s="22">
        <v>42207</v>
      </c>
      <c r="B217" s="23">
        <v>458</v>
      </c>
      <c r="C217" s="23">
        <v>486</v>
      </c>
      <c r="D217" s="23">
        <v>492</v>
      </c>
      <c r="E217" s="23">
        <v>494</v>
      </c>
      <c r="F217" s="23">
        <v>9.53</v>
      </c>
      <c r="G217" s="23">
        <f t="shared" si="6"/>
        <v>1939.53</v>
      </c>
      <c r="H217" s="23">
        <v>1818</v>
      </c>
      <c r="I217" s="23">
        <f t="shared" si="7"/>
        <v>121.53</v>
      </c>
      <c r="J217" s="23"/>
      <c r="K217" s="23"/>
      <c r="L217" s="23"/>
      <c r="M217" s="23"/>
      <c r="N217" s="23"/>
      <c r="O217" s="23"/>
    </row>
    <row r="218" ht="28" spans="1:15">
      <c r="A218" s="22">
        <v>42208</v>
      </c>
      <c r="B218" s="23">
        <v>825</v>
      </c>
      <c r="C218" s="23">
        <v>899</v>
      </c>
      <c r="D218" s="23">
        <v>910</v>
      </c>
      <c r="E218" s="23">
        <v>913</v>
      </c>
      <c r="F218" s="23">
        <v>18.76</v>
      </c>
      <c r="G218" s="23">
        <f t="shared" si="6"/>
        <v>3565.76</v>
      </c>
      <c r="H218" s="23">
        <v>3411</v>
      </c>
      <c r="I218" s="23">
        <f t="shared" si="7"/>
        <v>154.76</v>
      </c>
      <c r="J218" s="23"/>
      <c r="K218" s="23"/>
      <c r="L218" s="23"/>
      <c r="M218" s="23" t="s">
        <v>643</v>
      </c>
      <c r="N218" s="23"/>
      <c r="O218" s="23"/>
    </row>
    <row r="219" spans="1:15">
      <c r="A219" s="22">
        <v>42209</v>
      </c>
      <c r="B219" s="23">
        <v>634</v>
      </c>
      <c r="C219" s="23">
        <v>679</v>
      </c>
      <c r="D219" s="23">
        <v>684</v>
      </c>
      <c r="E219" s="23">
        <v>691</v>
      </c>
      <c r="F219" s="23">
        <v>14.48</v>
      </c>
      <c r="G219" s="23">
        <f t="shared" si="6"/>
        <v>2702.48</v>
      </c>
      <c r="H219" s="23">
        <v>2586</v>
      </c>
      <c r="I219" s="23">
        <f t="shared" si="7"/>
        <v>116.48</v>
      </c>
      <c r="J219" s="23"/>
      <c r="K219" s="23"/>
      <c r="L219" s="23"/>
      <c r="M219" s="23" t="s">
        <v>644</v>
      </c>
      <c r="N219" s="23"/>
      <c r="O219" s="23"/>
    </row>
    <row r="220" spans="1:15">
      <c r="A220" s="22">
        <v>42210</v>
      </c>
      <c r="B220" s="23">
        <v>390</v>
      </c>
      <c r="C220" s="23">
        <v>424</v>
      </c>
      <c r="D220" s="23">
        <v>418</v>
      </c>
      <c r="E220" s="23">
        <v>418</v>
      </c>
      <c r="F220" s="23">
        <v>7.9</v>
      </c>
      <c r="G220" s="23">
        <f t="shared" si="6"/>
        <v>1657.9</v>
      </c>
      <c r="H220" s="23">
        <v>1543.5</v>
      </c>
      <c r="I220" s="23">
        <f t="shared" si="7"/>
        <v>114.4</v>
      </c>
      <c r="J220" s="23"/>
      <c r="K220" s="23"/>
      <c r="L220" s="23"/>
      <c r="M220" s="23"/>
      <c r="N220" s="23"/>
      <c r="O220" s="23"/>
    </row>
    <row r="221" spans="1:15">
      <c r="A221" s="22">
        <v>42211</v>
      </c>
      <c r="B221" s="23">
        <v>164</v>
      </c>
      <c r="C221" s="23">
        <v>175</v>
      </c>
      <c r="D221" s="23">
        <v>175</v>
      </c>
      <c r="E221" s="23">
        <v>172</v>
      </c>
      <c r="F221" s="23">
        <v>2.81</v>
      </c>
      <c r="G221" s="23">
        <f t="shared" si="6"/>
        <v>688.81</v>
      </c>
      <c r="H221" s="23">
        <v>610.5</v>
      </c>
      <c r="I221" s="23">
        <f t="shared" si="7"/>
        <v>78.3099999999999</v>
      </c>
      <c r="J221" s="23"/>
      <c r="K221" s="23"/>
      <c r="L221" s="23"/>
      <c r="M221" s="23"/>
      <c r="N221" s="23"/>
      <c r="O221" s="23"/>
    </row>
    <row r="222" spans="1:15">
      <c r="A222" s="22">
        <v>42212</v>
      </c>
      <c r="B222" s="23">
        <v>152</v>
      </c>
      <c r="C222" s="23">
        <v>164</v>
      </c>
      <c r="D222" s="23">
        <v>170</v>
      </c>
      <c r="E222" s="23">
        <v>159</v>
      </c>
      <c r="F222" s="23">
        <v>2.53</v>
      </c>
      <c r="G222" s="23">
        <f t="shared" si="6"/>
        <v>647.53</v>
      </c>
      <c r="H222" s="23">
        <v>551.25</v>
      </c>
      <c r="I222" s="23">
        <f t="shared" si="7"/>
        <v>96.28</v>
      </c>
      <c r="J222" s="23"/>
      <c r="K222" s="23"/>
      <c r="L222" s="23"/>
      <c r="M222" s="23"/>
      <c r="N222" s="23"/>
      <c r="O222" s="23"/>
    </row>
    <row r="223" spans="1:15">
      <c r="A223" s="22">
        <v>42213</v>
      </c>
      <c r="B223" s="23"/>
      <c r="C223" s="23"/>
      <c r="D223" s="23"/>
      <c r="E223" s="23"/>
      <c r="F223" s="23"/>
      <c r="G223" s="23">
        <f t="shared" si="6"/>
        <v>0</v>
      </c>
      <c r="H223" s="23"/>
      <c r="I223" s="23">
        <f t="shared" si="7"/>
        <v>0</v>
      </c>
      <c r="J223" s="23"/>
      <c r="K223" s="23"/>
      <c r="L223" s="23"/>
      <c r="M223" s="23" t="s">
        <v>645</v>
      </c>
      <c r="N223" s="23">
        <v>16824672</v>
      </c>
      <c r="O223" s="23"/>
    </row>
    <row r="224" spans="1:15">
      <c r="A224" s="22">
        <v>42214</v>
      </c>
      <c r="B224" s="23"/>
      <c r="C224" s="23"/>
      <c r="D224" s="23"/>
      <c r="E224" s="23"/>
      <c r="F224" s="23"/>
      <c r="G224" s="23">
        <f t="shared" si="6"/>
        <v>0</v>
      </c>
      <c r="H224" s="23"/>
      <c r="I224" s="23">
        <f t="shared" si="7"/>
        <v>0</v>
      </c>
      <c r="J224" s="23"/>
      <c r="K224" s="23"/>
      <c r="L224" s="23"/>
      <c r="M224" s="23" t="s">
        <v>645</v>
      </c>
      <c r="N224" s="23">
        <v>16824672</v>
      </c>
      <c r="O224" s="23"/>
    </row>
    <row r="225" spans="1:15">
      <c r="A225" s="22">
        <v>42215</v>
      </c>
      <c r="B225" s="23">
        <v>204</v>
      </c>
      <c r="C225" s="23">
        <v>220</v>
      </c>
      <c r="D225" s="23">
        <v>226</v>
      </c>
      <c r="E225" s="23">
        <v>218</v>
      </c>
      <c r="F225" s="23">
        <v>4.2</v>
      </c>
      <c r="G225" s="23">
        <f t="shared" si="6"/>
        <v>872.2</v>
      </c>
      <c r="H225" s="23">
        <v>782.25</v>
      </c>
      <c r="I225" s="23">
        <f t="shared" si="7"/>
        <v>89.95</v>
      </c>
      <c r="J225" s="23"/>
      <c r="K225" s="23"/>
      <c r="L225" s="23"/>
      <c r="M225" s="23" t="s">
        <v>645</v>
      </c>
      <c r="N225" s="23">
        <v>16824672</v>
      </c>
      <c r="O225" s="23"/>
    </row>
    <row r="226" spans="1:15">
      <c r="A226" s="22">
        <v>42216</v>
      </c>
      <c r="B226" s="23">
        <v>690</v>
      </c>
      <c r="C226" s="23">
        <v>758</v>
      </c>
      <c r="D226" s="23">
        <v>758</v>
      </c>
      <c r="E226" s="23">
        <v>769</v>
      </c>
      <c r="F226" s="23">
        <v>15.74</v>
      </c>
      <c r="G226" s="23">
        <f t="shared" si="6"/>
        <v>2990.74</v>
      </c>
      <c r="H226" s="23">
        <v>2845.5</v>
      </c>
      <c r="I226" s="23">
        <f t="shared" si="7"/>
        <v>145.24</v>
      </c>
      <c r="J226" s="23"/>
      <c r="K226" s="23"/>
      <c r="L226" s="23"/>
      <c r="M226" s="23" t="s">
        <v>646</v>
      </c>
      <c r="N226" s="23"/>
      <c r="O226" s="23"/>
    </row>
    <row r="227" spans="1:15">
      <c r="A227" s="95"/>
      <c r="B227" s="96"/>
      <c r="C227" s="96"/>
      <c r="D227" s="96"/>
      <c r="E227" s="96"/>
      <c r="F227" s="96"/>
      <c r="G227" s="96"/>
      <c r="H227" s="96"/>
      <c r="I227" s="96"/>
      <c r="J227" s="96"/>
      <c r="K227" s="96"/>
      <c r="L227" s="96"/>
      <c r="M227" s="96"/>
      <c r="N227" s="96"/>
      <c r="O227" s="96"/>
    </row>
    <row r="228" spans="1:15">
      <c r="A228" s="22">
        <v>42217</v>
      </c>
      <c r="B228" s="23">
        <v>605</v>
      </c>
      <c r="C228" s="23">
        <v>656</v>
      </c>
      <c r="D228" s="23">
        <v>661</v>
      </c>
      <c r="E228" s="23">
        <v>665</v>
      </c>
      <c r="F228" s="23">
        <v>13.16</v>
      </c>
      <c r="G228" s="23">
        <f t="shared" si="6"/>
        <v>2600.16</v>
      </c>
      <c r="H228" s="23">
        <v>2491.5</v>
      </c>
      <c r="I228" s="23">
        <f t="shared" si="7"/>
        <v>108.66</v>
      </c>
      <c r="J228" s="23"/>
      <c r="K228" s="23"/>
      <c r="L228" s="23"/>
      <c r="M228" s="23"/>
      <c r="N228" s="23"/>
      <c r="O228" s="23"/>
    </row>
    <row r="229" spans="1:15">
      <c r="A229" s="22">
        <v>42218</v>
      </c>
      <c r="B229" s="23">
        <v>706</v>
      </c>
      <c r="C229" s="23">
        <v>769</v>
      </c>
      <c r="D229" s="23">
        <v>764</v>
      </c>
      <c r="E229" s="23">
        <v>763</v>
      </c>
      <c r="F229" s="23">
        <v>15.03</v>
      </c>
      <c r="G229" s="23">
        <f t="shared" si="6"/>
        <v>3017.03</v>
      </c>
      <c r="H229" s="23">
        <v>2865.75</v>
      </c>
      <c r="I229" s="23">
        <f t="shared" si="7"/>
        <v>151.28</v>
      </c>
      <c r="J229" s="23"/>
      <c r="K229" s="23"/>
      <c r="L229" s="23"/>
      <c r="M229" s="23"/>
      <c r="N229" s="23"/>
      <c r="O229" s="23"/>
    </row>
    <row r="230" ht="28" spans="1:15">
      <c r="A230" s="22">
        <v>42219</v>
      </c>
      <c r="B230" s="23">
        <v>984</v>
      </c>
      <c r="C230" s="23">
        <v>1079</v>
      </c>
      <c r="D230" s="23">
        <v>910</v>
      </c>
      <c r="E230" s="23">
        <v>1098</v>
      </c>
      <c r="F230" s="23">
        <v>21.46</v>
      </c>
      <c r="G230" s="23">
        <f t="shared" si="6"/>
        <v>4092.46</v>
      </c>
      <c r="H230" s="23">
        <v>3964.25</v>
      </c>
      <c r="I230" s="23">
        <f t="shared" si="7"/>
        <v>128.21</v>
      </c>
      <c r="J230" s="23"/>
      <c r="K230" s="23"/>
      <c r="L230" s="23"/>
      <c r="M230" s="23" t="s">
        <v>647</v>
      </c>
      <c r="N230" s="23">
        <v>17070345</v>
      </c>
      <c r="O230" s="23"/>
    </row>
    <row r="231" spans="1:15">
      <c r="A231" s="22">
        <v>42220</v>
      </c>
      <c r="B231" s="23">
        <v>967</v>
      </c>
      <c r="C231" s="23">
        <v>1058</v>
      </c>
      <c r="D231" s="23">
        <v>1057</v>
      </c>
      <c r="E231" s="23">
        <v>1078</v>
      </c>
      <c r="F231" s="23">
        <v>21.82</v>
      </c>
      <c r="G231" s="23">
        <f t="shared" si="6"/>
        <v>4181.82</v>
      </c>
      <c r="H231" s="23">
        <v>4021.5</v>
      </c>
      <c r="I231" s="23">
        <f t="shared" si="7"/>
        <v>160.32</v>
      </c>
      <c r="J231" s="23"/>
      <c r="K231" s="23"/>
      <c r="L231" s="23"/>
      <c r="M231" s="23" t="s">
        <v>648</v>
      </c>
      <c r="N231" s="23"/>
      <c r="O231" s="23">
        <v>630</v>
      </c>
    </row>
    <row r="232" ht="28" spans="1:15">
      <c r="A232" s="22">
        <v>42221</v>
      </c>
      <c r="B232" s="23">
        <v>825</v>
      </c>
      <c r="C232" s="23">
        <v>899</v>
      </c>
      <c r="D232" s="23">
        <v>899</v>
      </c>
      <c r="E232" s="23">
        <v>920</v>
      </c>
      <c r="F232" s="23">
        <v>17.57</v>
      </c>
      <c r="G232" s="23">
        <f t="shared" si="6"/>
        <v>3560.57</v>
      </c>
      <c r="H232" s="23">
        <v>3386.25</v>
      </c>
      <c r="I232" s="23">
        <f t="shared" si="7"/>
        <v>174.32</v>
      </c>
      <c r="J232" s="23"/>
      <c r="K232" s="23"/>
      <c r="L232" s="23"/>
      <c r="M232" s="23" t="s">
        <v>649</v>
      </c>
      <c r="N232" s="23">
        <v>17177576</v>
      </c>
      <c r="O232" s="23">
        <v>594</v>
      </c>
    </row>
    <row r="233" spans="1:15">
      <c r="A233" s="22">
        <v>42222</v>
      </c>
      <c r="B233" s="23">
        <v>792</v>
      </c>
      <c r="C233" s="23">
        <v>859</v>
      </c>
      <c r="D233" s="23">
        <v>853</v>
      </c>
      <c r="E233" s="23">
        <v>896</v>
      </c>
      <c r="F233" s="23">
        <v>17.74</v>
      </c>
      <c r="G233" s="23">
        <f t="shared" si="6"/>
        <v>3417.74</v>
      </c>
      <c r="H233" s="23">
        <v>3301.5</v>
      </c>
      <c r="I233" s="23">
        <f t="shared" si="7"/>
        <v>116.24</v>
      </c>
      <c r="J233" s="23"/>
      <c r="K233" s="23"/>
      <c r="L233" s="23"/>
      <c r="M233" s="23" t="s">
        <v>650</v>
      </c>
      <c r="N233" s="23"/>
      <c r="O233" s="23">
        <v>690</v>
      </c>
    </row>
    <row r="234" ht="28" spans="1:15">
      <c r="A234" s="22">
        <v>42223</v>
      </c>
      <c r="B234" s="23">
        <v>887</v>
      </c>
      <c r="C234" s="23">
        <v>972</v>
      </c>
      <c r="D234" s="23">
        <v>973</v>
      </c>
      <c r="E234" s="23">
        <v>1013</v>
      </c>
      <c r="F234" s="23">
        <v>19.99</v>
      </c>
      <c r="G234" s="23">
        <f t="shared" si="6"/>
        <v>3864.99</v>
      </c>
      <c r="H234" s="23">
        <v>3714</v>
      </c>
      <c r="I234" s="23">
        <f t="shared" si="7"/>
        <v>150.99</v>
      </c>
      <c r="J234" s="23"/>
      <c r="K234" s="23"/>
      <c r="L234" s="23"/>
      <c r="M234" s="23" t="s">
        <v>651</v>
      </c>
      <c r="N234" s="23"/>
      <c r="O234" s="23">
        <v>604</v>
      </c>
    </row>
    <row r="235" ht="28" spans="1:15">
      <c r="A235" s="22">
        <v>42224</v>
      </c>
      <c r="B235" s="23">
        <v>950</v>
      </c>
      <c r="C235" s="23">
        <v>1040</v>
      </c>
      <c r="D235" s="23">
        <v>1046</v>
      </c>
      <c r="E235" s="23">
        <v>1079</v>
      </c>
      <c r="F235" s="23">
        <v>21.91</v>
      </c>
      <c r="G235" s="23">
        <f t="shared" si="6"/>
        <v>4136.91</v>
      </c>
      <c r="H235" s="23">
        <v>3973.5</v>
      </c>
      <c r="I235" s="23">
        <f t="shared" si="7"/>
        <v>163.41</v>
      </c>
      <c r="J235" s="23"/>
      <c r="K235" s="23"/>
      <c r="L235" s="23"/>
      <c r="M235" s="23" t="s">
        <v>652</v>
      </c>
      <c r="N235" s="23">
        <v>1736439</v>
      </c>
      <c r="O235" s="23">
        <v>714</v>
      </c>
    </row>
    <row r="236" ht="28" spans="1:15">
      <c r="A236" s="22">
        <v>42225</v>
      </c>
      <c r="B236" s="23">
        <v>899</v>
      </c>
      <c r="C236" s="23">
        <v>509</v>
      </c>
      <c r="D236" s="23">
        <v>983</v>
      </c>
      <c r="E236" s="23">
        <v>1030</v>
      </c>
      <c r="F236" s="23">
        <v>20.78</v>
      </c>
      <c r="G236" s="23">
        <f t="shared" si="6"/>
        <v>3441.78</v>
      </c>
      <c r="H236" s="23">
        <v>3305.25</v>
      </c>
      <c r="I236" s="23">
        <f t="shared" si="7"/>
        <v>136.53</v>
      </c>
      <c r="J236" s="23"/>
      <c r="K236" s="23"/>
      <c r="L236" s="23"/>
      <c r="M236" s="23" t="s">
        <v>653</v>
      </c>
      <c r="N236" s="23"/>
      <c r="O236" s="23"/>
    </row>
    <row r="237" ht="42" spans="1:15">
      <c r="A237" s="22">
        <v>42226</v>
      </c>
      <c r="B237" s="23">
        <v>548</v>
      </c>
      <c r="C237" s="23">
        <v>356</v>
      </c>
      <c r="D237" s="23">
        <v>605</v>
      </c>
      <c r="E237" s="23">
        <v>603</v>
      </c>
      <c r="F237" s="23">
        <v>12.36</v>
      </c>
      <c r="G237" s="23">
        <f t="shared" si="6"/>
        <v>2124.36</v>
      </c>
      <c r="H237" s="23">
        <v>2007</v>
      </c>
      <c r="I237" s="23">
        <f t="shared" si="7"/>
        <v>117.36</v>
      </c>
      <c r="J237" s="23"/>
      <c r="K237" s="23"/>
      <c r="L237" s="23"/>
      <c r="M237" s="23" t="s">
        <v>654</v>
      </c>
      <c r="N237" s="23"/>
      <c r="O237" s="23">
        <v>567</v>
      </c>
    </row>
    <row r="238" ht="42" spans="1:15">
      <c r="A238" s="22">
        <v>42227</v>
      </c>
      <c r="B238" s="23">
        <v>746</v>
      </c>
      <c r="C238" s="23">
        <v>272</v>
      </c>
      <c r="D238" s="23">
        <v>814</v>
      </c>
      <c r="E238" s="23">
        <v>820</v>
      </c>
      <c r="F238" s="23">
        <v>15.7</v>
      </c>
      <c r="G238" s="23">
        <f t="shared" si="6"/>
        <v>2667.7</v>
      </c>
      <c r="H238" s="23">
        <v>2520.75</v>
      </c>
      <c r="I238" s="23">
        <f t="shared" si="7"/>
        <v>146.95</v>
      </c>
      <c r="J238" s="23"/>
      <c r="K238" s="23"/>
      <c r="L238" s="23"/>
      <c r="M238" s="23" t="s">
        <v>655</v>
      </c>
      <c r="N238" s="23"/>
      <c r="O238" s="23">
        <v>504</v>
      </c>
    </row>
    <row r="239" ht="28" spans="1:15">
      <c r="A239" s="22">
        <v>42228</v>
      </c>
      <c r="B239" s="23">
        <v>470</v>
      </c>
      <c r="C239" s="23">
        <v>514</v>
      </c>
      <c r="D239" s="23">
        <v>515</v>
      </c>
      <c r="E239" s="23">
        <v>514</v>
      </c>
      <c r="F239" s="23">
        <v>9.69</v>
      </c>
      <c r="G239" s="23">
        <f t="shared" si="6"/>
        <v>2022.69</v>
      </c>
      <c r="H239" s="23">
        <v>1906.5</v>
      </c>
      <c r="I239" s="23">
        <f t="shared" si="7"/>
        <v>116.19</v>
      </c>
      <c r="J239" s="23"/>
      <c r="K239" s="23"/>
      <c r="L239" s="23"/>
      <c r="M239" s="23" t="s">
        <v>656</v>
      </c>
      <c r="N239" s="23"/>
      <c r="O239" s="23"/>
    </row>
    <row r="240" spans="1:15">
      <c r="A240" s="22">
        <v>42229</v>
      </c>
      <c r="B240" s="23">
        <v>361</v>
      </c>
      <c r="C240" s="23">
        <v>396</v>
      </c>
      <c r="D240" s="23">
        <v>395</v>
      </c>
      <c r="E240" s="23">
        <v>396</v>
      </c>
      <c r="F240" s="23">
        <v>7.57</v>
      </c>
      <c r="G240" s="23">
        <f t="shared" si="6"/>
        <v>1555.57</v>
      </c>
      <c r="H240" s="23">
        <v>1470</v>
      </c>
      <c r="I240" s="23">
        <f t="shared" si="7"/>
        <v>85.5699999999999</v>
      </c>
      <c r="J240" s="23"/>
      <c r="K240" s="23"/>
      <c r="L240" s="23"/>
      <c r="M240" s="23"/>
      <c r="N240" s="23"/>
      <c r="O240" s="23"/>
    </row>
    <row r="241" ht="28" spans="1:15">
      <c r="A241" s="22">
        <v>42230</v>
      </c>
      <c r="B241" s="23">
        <v>486</v>
      </c>
      <c r="C241" s="23">
        <v>543</v>
      </c>
      <c r="D241" s="23">
        <v>532</v>
      </c>
      <c r="E241" s="23">
        <v>542</v>
      </c>
      <c r="F241" s="23">
        <v>10.52</v>
      </c>
      <c r="G241" s="23">
        <f t="shared" si="6"/>
        <v>2113.52</v>
      </c>
      <c r="H241" s="23">
        <v>2010.75</v>
      </c>
      <c r="I241" s="23">
        <f t="shared" si="7"/>
        <v>102.77</v>
      </c>
      <c r="J241" s="23"/>
      <c r="K241" s="23"/>
      <c r="L241" s="23"/>
      <c r="M241" s="23" t="s">
        <v>657</v>
      </c>
      <c r="N241" s="23" t="s">
        <v>658</v>
      </c>
      <c r="O241" s="23"/>
    </row>
    <row r="242" spans="1:15">
      <c r="A242" s="22">
        <v>42231</v>
      </c>
      <c r="B242" s="23">
        <v>752</v>
      </c>
      <c r="C242" s="23">
        <v>831</v>
      </c>
      <c r="D242" s="23">
        <v>831</v>
      </c>
      <c r="E242" s="23">
        <v>831</v>
      </c>
      <c r="F242" s="23">
        <v>16.44</v>
      </c>
      <c r="G242" s="23">
        <f t="shared" si="6"/>
        <v>3261.44</v>
      </c>
      <c r="H242" s="23">
        <v>3112.5</v>
      </c>
      <c r="I242" s="23">
        <f t="shared" si="7"/>
        <v>148.94</v>
      </c>
      <c r="J242" s="23"/>
      <c r="K242" s="23"/>
      <c r="L242" s="23"/>
      <c r="M242" s="23"/>
      <c r="N242" s="23"/>
      <c r="O242" s="23"/>
    </row>
    <row r="243" spans="1:15">
      <c r="A243" s="22">
        <v>42232</v>
      </c>
      <c r="B243" s="23">
        <v>860</v>
      </c>
      <c r="C243" s="23">
        <v>944</v>
      </c>
      <c r="D243" s="23">
        <v>938</v>
      </c>
      <c r="E243" s="23">
        <v>958</v>
      </c>
      <c r="F243" s="23">
        <v>17.74</v>
      </c>
      <c r="G243" s="23">
        <f t="shared" si="6"/>
        <v>3717.74</v>
      </c>
      <c r="H243" s="23">
        <v>3558</v>
      </c>
      <c r="I243" s="23">
        <f t="shared" si="7"/>
        <v>159.74</v>
      </c>
      <c r="J243" s="23"/>
      <c r="K243" s="23"/>
      <c r="L243" s="23"/>
      <c r="M243" s="23"/>
      <c r="N243" s="23"/>
      <c r="O243" s="23"/>
    </row>
    <row r="244" spans="1:15">
      <c r="A244" s="22">
        <v>42233</v>
      </c>
      <c r="B244" s="23">
        <v>814</v>
      </c>
      <c r="C244" s="23">
        <v>899</v>
      </c>
      <c r="D244" s="23">
        <v>888</v>
      </c>
      <c r="E244" s="23">
        <v>909</v>
      </c>
      <c r="F244" s="23">
        <v>19.19</v>
      </c>
      <c r="G244" s="23">
        <f t="shared" si="6"/>
        <v>3529.19</v>
      </c>
      <c r="H244" s="23">
        <v>3368.25</v>
      </c>
      <c r="I244" s="23">
        <f t="shared" si="7"/>
        <v>160.94</v>
      </c>
      <c r="J244" s="23"/>
      <c r="K244" s="23"/>
      <c r="L244" s="23"/>
      <c r="M244" s="23"/>
      <c r="N244" s="23"/>
      <c r="O244" s="23"/>
    </row>
    <row r="245" ht="28" spans="1:15">
      <c r="A245" s="22">
        <v>42234</v>
      </c>
      <c r="B245" s="23">
        <v>820</v>
      </c>
      <c r="C245" s="23">
        <v>904</v>
      </c>
      <c r="D245" s="23">
        <v>859</v>
      </c>
      <c r="E245" s="23">
        <v>931</v>
      </c>
      <c r="F245" s="23">
        <v>18.95</v>
      </c>
      <c r="G245" s="23">
        <f t="shared" si="6"/>
        <v>3532.95</v>
      </c>
      <c r="H245" s="23">
        <v>3384.75</v>
      </c>
      <c r="I245" s="23">
        <f t="shared" si="7"/>
        <v>148.2</v>
      </c>
      <c r="J245" s="23"/>
      <c r="K245" s="23"/>
      <c r="L245" s="23"/>
      <c r="M245" s="23" t="s">
        <v>659</v>
      </c>
      <c r="N245" s="23"/>
      <c r="O245" s="23"/>
    </row>
    <row r="246" spans="1:15">
      <c r="A246" s="22">
        <v>42235</v>
      </c>
      <c r="B246" s="23">
        <v>989</v>
      </c>
      <c r="C246" s="23">
        <v>1092</v>
      </c>
      <c r="D246" s="23">
        <v>1086</v>
      </c>
      <c r="E246" s="23"/>
      <c r="F246" s="23">
        <v>17.03</v>
      </c>
      <c r="G246" s="23">
        <f t="shared" si="6"/>
        <v>3184.03</v>
      </c>
      <c r="H246" s="23">
        <v>3030</v>
      </c>
      <c r="I246" s="23">
        <f t="shared" si="7"/>
        <v>154.03</v>
      </c>
      <c r="J246" s="23"/>
      <c r="K246" s="23"/>
      <c r="L246" s="23"/>
      <c r="M246" s="23" t="s">
        <v>660</v>
      </c>
      <c r="N246" s="23"/>
      <c r="O246" s="23"/>
    </row>
    <row r="247" ht="56" spans="1:15">
      <c r="A247" s="22">
        <v>42236</v>
      </c>
      <c r="B247" s="23">
        <v>775</v>
      </c>
      <c r="C247" s="23">
        <v>706</v>
      </c>
      <c r="D247" s="23">
        <v>837</v>
      </c>
      <c r="E247" s="23"/>
      <c r="F247" s="23">
        <v>10.34</v>
      </c>
      <c r="G247" s="23">
        <f t="shared" si="6"/>
        <v>2328.34</v>
      </c>
      <c r="H247" s="23">
        <v>2201.25</v>
      </c>
      <c r="I247" s="23">
        <f t="shared" si="7"/>
        <v>127.09</v>
      </c>
      <c r="J247" s="23"/>
      <c r="K247" s="23"/>
      <c r="L247" s="23"/>
      <c r="M247" s="23" t="s">
        <v>661</v>
      </c>
      <c r="N247" s="23"/>
      <c r="O247" s="23"/>
    </row>
    <row r="248" spans="1:15">
      <c r="A248" s="22">
        <v>42237</v>
      </c>
      <c r="B248" s="23">
        <v>983</v>
      </c>
      <c r="C248" s="23">
        <v>1074</v>
      </c>
      <c r="D248" s="23">
        <v>1073</v>
      </c>
      <c r="E248" s="23"/>
      <c r="F248" s="23">
        <v>33.02</v>
      </c>
      <c r="G248" s="23">
        <f t="shared" si="6"/>
        <v>3163.02</v>
      </c>
      <c r="H248" s="23">
        <v>2998.5</v>
      </c>
      <c r="I248" s="23">
        <f t="shared" si="7"/>
        <v>164.52</v>
      </c>
      <c r="J248" s="23"/>
      <c r="K248" s="23"/>
      <c r="L248" s="23"/>
      <c r="M248" s="23" t="s">
        <v>662</v>
      </c>
      <c r="N248" s="23"/>
      <c r="O248" s="23"/>
    </row>
    <row r="249" spans="1:15">
      <c r="A249" s="22">
        <v>42238</v>
      </c>
      <c r="B249" s="23">
        <v>786</v>
      </c>
      <c r="C249" s="23">
        <v>860</v>
      </c>
      <c r="D249" s="23">
        <v>860</v>
      </c>
      <c r="E249" s="23"/>
      <c r="F249" s="23">
        <v>28.24</v>
      </c>
      <c r="G249" s="23">
        <f t="shared" si="6"/>
        <v>2534.24</v>
      </c>
      <c r="H249" s="23">
        <v>2403.75</v>
      </c>
      <c r="I249" s="23">
        <f t="shared" si="7"/>
        <v>130.49</v>
      </c>
      <c r="J249" s="23"/>
      <c r="K249" s="23"/>
      <c r="L249" s="23"/>
      <c r="M249" s="23"/>
      <c r="N249" s="23"/>
      <c r="O249" s="23"/>
    </row>
    <row r="250" spans="1:15">
      <c r="A250" s="22">
        <v>42239</v>
      </c>
      <c r="B250" s="23">
        <v>871</v>
      </c>
      <c r="C250" s="23">
        <v>943</v>
      </c>
      <c r="D250" s="23">
        <v>944</v>
      </c>
      <c r="E250" s="23"/>
      <c r="F250" s="23">
        <v>29.99</v>
      </c>
      <c r="G250" s="23">
        <f t="shared" si="6"/>
        <v>2787.99</v>
      </c>
      <c r="H250" s="23">
        <v>2645.25</v>
      </c>
      <c r="I250" s="23">
        <f t="shared" si="7"/>
        <v>142.74</v>
      </c>
      <c r="J250" s="23"/>
      <c r="K250" s="23"/>
      <c r="L250" s="23"/>
      <c r="M250" s="23"/>
      <c r="N250" s="23"/>
      <c r="O250" s="23"/>
    </row>
    <row r="251" spans="1:15">
      <c r="A251" s="22">
        <v>42240</v>
      </c>
      <c r="B251" s="23">
        <v>904</v>
      </c>
      <c r="C251" s="23">
        <v>984</v>
      </c>
      <c r="D251" s="23">
        <v>978</v>
      </c>
      <c r="E251" s="23"/>
      <c r="F251" s="23">
        <v>31.99</v>
      </c>
      <c r="G251" s="23">
        <f t="shared" si="6"/>
        <v>2897.99</v>
      </c>
      <c r="H251" s="23">
        <v>2752.5</v>
      </c>
      <c r="I251" s="23">
        <f t="shared" si="7"/>
        <v>145.49</v>
      </c>
      <c r="J251" s="23"/>
      <c r="K251" s="23"/>
      <c r="L251" s="23"/>
      <c r="M251" s="23" t="s">
        <v>663</v>
      </c>
      <c r="N251" s="23"/>
      <c r="O251" s="23"/>
    </row>
    <row r="252" spans="1:15">
      <c r="A252" s="22">
        <v>42241</v>
      </c>
      <c r="B252" s="23">
        <v>854</v>
      </c>
      <c r="C252" s="23">
        <v>928</v>
      </c>
      <c r="D252" s="23">
        <v>921</v>
      </c>
      <c r="E252" s="23">
        <v>769</v>
      </c>
      <c r="F252" s="23">
        <v>31.07</v>
      </c>
      <c r="G252" s="23">
        <f t="shared" si="6"/>
        <v>3503.07</v>
      </c>
      <c r="H252" s="23">
        <v>3345</v>
      </c>
      <c r="I252" s="23">
        <f t="shared" si="7"/>
        <v>158.07</v>
      </c>
      <c r="J252" s="23"/>
      <c r="K252" s="23"/>
      <c r="L252" s="23"/>
      <c r="M252" s="23" t="s">
        <v>664</v>
      </c>
      <c r="N252" s="23"/>
      <c r="O252" s="23"/>
    </row>
    <row r="253" spans="1:15">
      <c r="A253" s="22">
        <v>42242</v>
      </c>
      <c r="B253" s="23">
        <v>842</v>
      </c>
      <c r="C253" s="23">
        <v>915</v>
      </c>
      <c r="D253" s="23">
        <v>911</v>
      </c>
      <c r="E253" s="23">
        <v>897</v>
      </c>
      <c r="F253" s="23">
        <v>29.35</v>
      </c>
      <c r="G253" s="23">
        <f t="shared" si="6"/>
        <v>3594.35</v>
      </c>
      <c r="H253" s="23">
        <v>3406.5</v>
      </c>
      <c r="I253" s="23">
        <f t="shared" si="7"/>
        <v>187.85</v>
      </c>
      <c r="J253" s="23"/>
      <c r="K253" s="23"/>
      <c r="L253" s="23"/>
      <c r="M253" s="23" t="s">
        <v>648</v>
      </c>
      <c r="N253" s="23"/>
      <c r="O253" s="23">
        <v>630</v>
      </c>
    </row>
    <row r="254" spans="1:15">
      <c r="A254" s="22">
        <v>42243</v>
      </c>
      <c r="B254" s="23">
        <v>1007</v>
      </c>
      <c r="C254" s="23">
        <v>1103</v>
      </c>
      <c r="D254" s="23">
        <v>1102</v>
      </c>
      <c r="E254" s="23">
        <v>1075</v>
      </c>
      <c r="F254" s="23">
        <v>35.62</v>
      </c>
      <c r="G254" s="23">
        <f t="shared" si="6"/>
        <v>4322.62</v>
      </c>
      <c r="H254" s="23">
        <v>4136.25</v>
      </c>
      <c r="I254" s="23">
        <f t="shared" si="7"/>
        <v>186.37</v>
      </c>
      <c r="J254" s="23"/>
      <c r="K254" s="23"/>
      <c r="L254" s="23"/>
      <c r="M254" s="23" t="s">
        <v>665</v>
      </c>
      <c r="N254" s="23"/>
      <c r="O254" s="23">
        <v>594</v>
      </c>
    </row>
    <row r="255" ht="28" spans="1:15">
      <c r="A255" s="22">
        <v>42244</v>
      </c>
      <c r="B255" s="23">
        <v>966</v>
      </c>
      <c r="C255" s="23">
        <v>1063</v>
      </c>
      <c r="D255" s="23">
        <v>1052</v>
      </c>
      <c r="E255" s="23">
        <v>1039</v>
      </c>
      <c r="F255" s="23">
        <v>33.76</v>
      </c>
      <c r="G255" s="23">
        <f t="shared" si="6"/>
        <v>4153.76</v>
      </c>
      <c r="H255" s="23">
        <v>3963</v>
      </c>
      <c r="I255" s="23">
        <f t="shared" si="7"/>
        <v>190.76</v>
      </c>
      <c r="J255" s="23"/>
      <c r="K255" s="23"/>
      <c r="L255" s="23"/>
      <c r="M255" s="23" t="s">
        <v>666</v>
      </c>
      <c r="N255" s="23"/>
      <c r="O255" s="23">
        <v>690</v>
      </c>
    </row>
    <row r="256" spans="1:15">
      <c r="A256" s="22">
        <v>42245</v>
      </c>
      <c r="B256" s="23">
        <v>1007</v>
      </c>
      <c r="C256" s="23">
        <v>1096</v>
      </c>
      <c r="D256" s="23">
        <v>1079</v>
      </c>
      <c r="E256" s="23">
        <v>1081</v>
      </c>
      <c r="F256" s="23">
        <v>35.21</v>
      </c>
      <c r="G256" s="23">
        <f t="shared" si="6"/>
        <v>4298.21</v>
      </c>
      <c r="H256" s="23">
        <v>4108.5</v>
      </c>
      <c r="I256" s="23">
        <f t="shared" si="7"/>
        <v>189.71</v>
      </c>
      <c r="J256" s="23"/>
      <c r="K256" s="23"/>
      <c r="L256" s="23"/>
      <c r="M256" s="23"/>
      <c r="N256" s="23"/>
      <c r="O256" s="23"/>
    </row>
    <row r="257" spans="1:15">
      <c r="A257" s="22">
        <v>42246</v>
      </c>
      <c r="B257" s="23">
        <v>825</v>
      </c>
      <c r="C257" s="23">
        <v>894</v>
      </c>
      <c r="D257" s="23">
        <v>888</v>
      </c>
      <c r="E257" s="23">
        <v>896</v>
      </c>
      <c r="F257" s="23">
        <v>27.64</v>
      </c>
      <c r="G257" s="23">
        <f t="shared" si="6"/>
        <v>3530.64</v>
      </c>
      <c r="H257" s="23">
        <v>3374.25</v>
      </c>
      <c r="I257" s="23">
        <f t="shared" si="7"/>
        <v>156.39</v>
      </c>
      <c r="J257" s="23"/>
      <c r="K257" s="23"/>
      <c r="L257" s="23"/>
      <c r="M257" s="23" t="s">
        <v>667</v>
      </c>
      <c r="N257" s="23"/>
      <c r="O257" s="23"/>
    </row>
    <row r="258" ht="28" spans="1:15">
      <c r="A258" s="22">
        <v>42247</v>
      </c>
      <c r="B258" s="23">
        <v>803</v>
      </c>
      <c r="C258" s="23">
        <v>876</v>
      </c>
      <c r="D258" s="23">
        <v>876</v>
      </c>
      <c r="E258" s="23">
        <v>832</v>
      </c>
      <c r="F258" s="23">
        <v>29</v>
      </c>
      <c r="G258" s="23">
        <f t="shared" si="6"/>
        <v>3416</v>
      </c>
      <c r="H258" s="23">
        <v>3234</v>
      </c>
      <c r="I258" s="23">
        <f t="shared" si="7"/>
        <v>182</v>
      </c>
      <c r="J258" s="23"/>
      <c r="K258" s="23"/>
      <c r="L258" s="23"/>
      <c r="M258" s="23" t="s">
        <v>668</v>
      </c>
      <c r="N258" s="23">
        <v>18593384</v>
      </c>
      <c r="O258" s="23">
        <v>604</v>
      </c>
    </row>
    <row r="259" spans="1:15">
      <c r="A259" s="95"/>
      <c r="B259" s="96"/>
      <c r="C259" s="96"/>
      <c r="D259" s="96"/>
      <c r="E259" s="96"/>
      <c r="F259" s="96"/>
      <c r="G259" s="96"/>
      <c r="H259" s="96"/>
      <c r="I259" s="96"/>
      <c r="J259" s="96"/>
      <c r="K259" s="96"/>
      <c r="L259" s="96"/>
      <c r="M259" s="96"/>
      <c r="N259" s="96"/>
      <c r="O259" s="96"/>
    </row>
    <row r="260" ht="42" spans="1:15">
      <c r="A260" s="22">
        <v>42248</v>
      </c>
      <c r="B260" s="23">
        <v>1012</v>
      </c>
      <c r="C260" s="23">
        <v>1102</v>
      </c>
      <c r="D260" s="23">
        <v>1120</v>
      </c>
      <c r="E260" s="23">
        <v>1086</v>
      </c>
      <c r="F260" s="23">
        <v>37.87</v>
      </c>
      <c r="G260" s="23">
        <f t="shared" si="6"/>
        <v>4357.87</v>
      </c>
      <c r="H260" s="23">
        <v>4167</v>
      </c>
      <c r="I260" s="23">
        <f t="shared" si="7"/>
        <v>190.87</v>
      </c>
      <c r="J260" s="23"/>
      <c r="K260" s="23"/>
      <c r="L260" s="23"/>
      <c r="M260" s="23" t="s">
        <v>669</v>
      </c>
      <c r="N260" s="23" t="s">
        <v>670</v>
      </c>
      <c r="O260" s="23">
        <v>714</v>
      </c>
    </row>
    <row r="261" ht="28" spans="1:15">
      <c r="A261" s="22">
        <v>42249</v>
      </c>
      <c r="B261" s="23">
        <v>972</v>
      </c>
      <c r="C261" s="23">
        <v>1086</v>
      </c>
      <c r="D261" s="23">
        <v>1085</v>
      </c>
      <c r="E261" s="23">
        <v>1031</v>
      </c>
      <c r="F261" s="23">
        <v>37.99</v>
      </c>
      <c r="G261" s="23">
        <f t="shared" si="6"/>
        <v>4211.99</v>
      </c>
      <c r="H261" s="23">
        <v>4020.75</v>
      </c>
      <c r="I261" s="23">
        <f t="shared" si="7"/>
        <v>191.24</v>
      </c>
      <c r="J261" s="23"/>
      <c r="K261" s="23"/>
      <c r="L261" s="23"/>
      <c r="M261" s="23" t="s">
        <v>671</v>
      </c>
      <c r="N261" s="23">
        <v>18695171</v>
      </c>
      <c r="O261" s="23">
        <v>840</v>
      </c>
    </row>
    <row r="262" spans="1:15">
      <c r="A262" s="22">
        <v>42250</v>
      </c>
      <c r="B262" s="23">
        <v>972</v>
      </c>
      <c r="C262" s="23">
        <v>1091</v>
      </c>
      <c r="D262" s="23">
        <v>1069</v>
      </c>
      <c r="E262" s="23">
        <v>1066</v>
      </c>
      <c r="F262" s="23">
        <v>32.91</v>
      </c>
      <c r="G262" s="23">
        <f t="shared" si="6"/>
        <v>4230.91</v>
      </c>
      <c r="H262" s="23">
        <v>3996</v>
      </c>
      <c r="I262" s="23">
        <f t="shared" si="7"/>
        <v>234.91</v>
      </c>
      <c r="J262" s="23"/>
      <c r="K262" s="23"/>
      <c r="L262" s="23"/>
      <c r="M262" s="23" t="s">
        <v>672</v>
      </c>
      <c r="N262" s="23"/>
      <c r="O262" s="23">
        <v>630</v>
      </c>
    </row>
    <row r="263" ht="28" spans="1:15">
      <c r="A263" s="22">
        <v>42251</v>
      </c>
      <c r="B263" s="23">
        <v>1058</v>
      </c>
      <c r="C263" s="23">
        <v>1164</v>
      </c>
      <c r="D263" s="23">
        <v>1130</v>
      </c>
      <c r="E263" s="23">
        <v>1010</v>
      </c>
      <c r="F263" s="23">
        <v>36.4</v>
      </c>
      <c r="G263" s="23">
        <f t="shared" ref="G263:G328" si="8">B263+C263+D263+E263+F263</f>
        <v>4398.4</v>
      </c>
      <c r="H263" s="23">
        <v>4277.25</v>
      </c>
      <c r="I263" s="23">
        <f t="shared" ref="I263:I328" si="9">G263-H263</f>
        <v>121.15</v>
      </c>
      <c r="J263" s="23"/>
      <c r="K263" s="23"/>
      <c r="L263" s="23"/>
      <c r="M263" s="23" t="s">
        <v>673</v>
      </c>
      <c r="N263" s="23">
        <v>18814517</v>
      </c>
      <c r="O263" s="23">
        <v>483</v>
      </c>
    </row>
    <row r="264" spans="1:15">
      <c r="A264" s="22">
        <v>42252</v>
      </c>
      <c r="B264" s="23">
        <v>955</v>
      </c>
      <c r="C264" s="23">
        <v>1041</v>
      </c>
      <c r="D264" s="23">
        <v>1012</v>
      </c>
      <c r="E264" s="23">
        <v>965</v>
      </c>
      <c r="F264" s="23">
        <v>33.45</v>
      </c>
      <c r="G264" s="23">
        <f t="shared" si="8"/>
        <v>4006.45</v>
      </c>
      <c r="H264" s="23">
        <v>3814.5</v>
      </c>
      <c r="I264" s="23">
        <f t="shared" si="9"/>
        <v>191.95</v>
      </c>
      <c r="J264" s="23"/>
      <c r="K264" s="23"/>
      <c r="L264" s="23"/>
      <c r="M264" s="23"/>
      <c r="N264" s="23"/>
      <c r="O264" s="23"/>
    </row>
    <row r="265" spans="1:15">
      <c r="A265" s="22">
        <v>42253</v>
      </c>
      <c r="B265" s="23">
        <v>1091</v>
      </c>
      <c r="C265" s="23">
        <v>1192</v>
      </c>
      <c r="D265" s="23">
        <v>1148</v>
      </c>
      <c r="E265" s="23">
        <v>1109</v>
      </c>
      <c r="F265" s="23">
        <v>36.48</v>
      </c>
      <c r="G265" s="23">
        <f t="shared" si="8"/>
        <v>4576.48</v>
      </c>
      <c r="H265" s="23">
        <v>4370.25</v>
      </c>
      <c r="I265" s="23">
        <f t="shared" si="9"/>
        <v>206.23</v>
      </c>
      <c r="J265" s="23"/>
      <c r="K265" s="23"/>
      <c r="L265" s="23"/>
      <c r="M265" s="23"/>
      <c r="N265" s="23"/>
      <c r="O265" s="23"/>
    </row>
    <row r="266" ht="42" spans="1:15">
      <c r="A266" s="22">
        <v>42254</v>
      </c>
      <c r="B266" s="23">
        <v>1063</v>
      </c>
      <c r="C266" s="23">
        <v>1142</v>
      </c>
      <c r="D266" s="23">
        <v>1108</v>
      </c>
      <c r="E266" s="23">
        <v>1040</v>
      </c>
      <c r="F266" s="23">
        <v>38.06</v>
      </c>
      <c r="G266" s="23">
        <f t="shared" si="8"/>
        <v>4391.06</v>
      </c>
      <c r="H266" s="23">
        <v>4217.25</v>
      </c>
      <c r="I266" s="23">
        <f t="shared" si="9"/>
        <v>173.81</v>
      </c>
      <c r="J266" s="23"/>
      <c r="K266" s="23"/>
      <c r="L266" s="23"/>
      <c r="M266" s="23" t="s">
        <v>674</v>
      </c>
      <c r="N266" s="23"/>
      <c r="O266" s="23">
        <v>630</v>
      </c>
    </row>
    <row r="267" spans="1:15">
      <c r="A267" s="22">
        <v>42255</v>
      </c>
      <c r="B267" s="23">
        <v>871</v>
      </c>
      <c r="C267" s="23">
        <v>933</v>
      </c>
      <c r="D267" s="23">
        <v>910</v>
      </c>
      <c r="E267" s="23">
        <v>962</v>
      </c>
      <c r="F267" s="23">
        <v>31.53</v>
      </c>
      <c r="G267" s="23">
        <f t="shared" si="8"/>
        <v>3707.53</v>
      </c>
      <c r="H267" s="23">
        <v>3546.75</v>
      </c>
      <c r="I267" s="23">
        <f t="shared" si="9"/>
        <v>160.78</v>
      </c>
      <c r="J267" s="23"/>
      <c r="K267" s="23"/>
      <c r="L267" s="23"/>
      <c r="M267" s="23" t="s">
        <v>665</v>
      </c>
      <c r="N267" s="23"/>
      <c r="O267" s="23">
        <v>594</v>
      </c>
    </row>
    <row r="268" ht="56" spans="1:15">
      <c r="A268" s="22">
        <v>42256</v>
      </c>
      <c r="B268" s="23">
        <v>1046</v>
      </c>
      <c r="C268" s="23">
        <v>1159</v>
      </c>
      <c r="D268" s="23">
        <v>1153</v>
      </c>
      <c r="E268" s="23">
        <v>1176</v>
      </c>
      <c r="F268" s="23">
        <v>35.72</v>
      </c>
      <c r="G268" s="23">
        <f t="shared" si="8"/>
        <v>4569.72</v>
      </c>
      <c r="H268" s="23">
        <v>4375.5</v>
      </c>
      <c r="I268" s="23">
        <f t="shared" si="9"/>
        <v>194.22</v>
      </c>
      <c r="J268" s="23"/>
      <c r="K268" s="23"/>
      <c r="L268" s="23"/>
      <c r="M268" s="23" t="s">
        <v>675</v>
      </c>
      <c r="N268" s="23">
        <v>19058966</v>
      </c>
      <c r="O268" s="23">
        <v>690</v>
      </c>
    </row>
    <row r="269" spans="1:15">
      <c r="A269" s="22">
        <v>42257</v>
      </c>
      <c r="B269" s="23">
        <v>1028</v>
      </c>
      <c r="C269" s="23">
        <v>1125</v>
      </c>
      <c r="D269" s="23">
        <v>1114</v>
      </c>
      <c r="E269" s="23">
        <v>1148</v>
      </c>
      <c r="F269" s="23">
        <v>33.08</v>
      </c>
      <c r="G269" s="23">
        <f t="shared" si="8"/>
        <v>4448.08</v>
      </c>
      <c r="H269" s="23">
        <v>4287</v>
      </c>
      <c r="I269" s="23">
        <f t="shared" si="9"/>
        <v>161.08</v>
      </c>
      <c r="J269" s="23"/>
      <c r="K269" s="23"/>
      <c r="L269" s="23"/>
      <c r="M269" s="23" t="s">
        <v>676</v>
      </c>
      <c r="N269" s="23"/>
      <c r="O269" s="23"/>
    </row>
    <row r="270" ht="28" spans="1:15">
      <c r="A270" s="22">
        <v>42258</v>
      </c>
      <c r="B270" s="23">
        <v>1154</v>
      </c>
      <c r="C270" s="23">
        <v>1267</v>
      </c>
      <c r="D270" s="23">
        <v>1261</v>
      </c>
      <c r="E270" s="23">
        <v>1271</v>
      </c>
      <c r="F270" s="23">
        <v>40.2</v>
      </c>
      <c r="G270" s="23">
        <f t="shared" si="8"/>
        <v>4993.2</v>
      </c>
      <c r="H270" s="23">
        <v>4802.25</v>
      </c>
      <c r="I270" s="23">
        <f t="shared" si="9"/>
        <v>190.95</v>
      </c>
      <c r="J270" s="23"/>
      <c r="K270" s="23"/>
      <c r="L270" s="23"/>
      <c r="M270" s="23" t="s">
        <v>677</v>
      </c>
      <c r="N270" s="23"/>
      <c r="O270" s="23">
        <v>604</v>
      </c>
    </row>
    <row r="271" ht="28" spans="1:15">
      <c r="A271" s="22">
        <v>42259</v>
      </c>
      <c r="B271" s="23">
        <v>1023</v>
      </c>
      <c r="C271" s="23">
        <v>1113</v>
      </c>
      <c r="D271" s="23">
        <v>1119</v>
      </c>
      <c r="E271" s="23">
        <v>1132</v>
      </c>
      <c r="F271" s="23">
        <v>34.94</v>
      </c>
      <c r="G271" s="23">
        <f t="shared" si="8"/>
        <v>4421.94</v>
      </c>
      <c r="H271" s="23">
        <v>4258.5</v>
      </c>
      <c r="I271" s="23">
        <f t="shared" si="9"/>
        <v>163.44</v>
      </c>
      <c r="J271" s="23"/>
      <c r="K271" s="23"/>
      <c r="L271" s="23"/>
      <c r="M271" s="23" t="s">
        <v>678</v>
      </c>
      <c r="N271" s="23">
        <v>19203752</v>
      </c>
      <c r="O271" s="23">
        <v>714</v>
      </c>
    </row>
    <row r="272" ht="56" spans="1:15">
      <c r="A272" s="22">
        <v>42260</v>
      </c>
      <c r="B272" s="23">
        <v>1046</v>
      </c>
      <c r="C272" s="23">
        <v>1148</v>
      </c>
      <c r="D272" s="23">
        <v>1154</v>
      </c>
      <c r="E272" s="23">
        <v>1199</v>
      </c>
      <c r="F272" s="23">
        <v>38.52</v>
      </c>
      <c r="G272" s="23">
        <f t="shared" si="8"/>
        <v>4585.52</v>
      </c>
      <c r="H272" s="23">
        <v>4433.25</v>
      </c>
      <c r="I272" s="23">
        <f t="shared" si="9"/>
        <v>152.27</v>
      </c>
      <c r="J272" s="23"/>
      <c r="K272" s="23"/>
      <c r="L272" s="23"/>
      <c r="M272" s="23" t="s">
        <v>679</v>
      </c>
      <c r="N272" s="23" t="s">
        <v>680</v>
      </c>
      <c r="O272" s="23"/>
    </row>
    <row r="273" spans="1:15">
      <c r="A273" s="22">
        <v>42261</v>
      </c>
      <c r="B273" s="23">
        <v>1102</v>
      </c>
      <c r="C273" s="23">
        <v>1210</v>
      </c>
      <c r="D273" s="23">
        <v>1227</v>
      </c>
      <c r="E273" s="23">
        <v>1265</v>
      </c>
      <c r="F273" s="23">
        <v>39.33</v>
      </c>
      <c r="G273" s="23">
        <f t="shared" si="8"/>
        <v>4843.33</v>
      </c>
      <c r="H273" s="23">
        <v>4659.75</v>
      </c>
      <c r="I273" s="23">
        <f t="shared" si="9"/>
        <v>183.58</v>
      </c>
      <c r="J273" s="23"/>
      <c r="K273" s="23"/>
      <c r="L273" s="23"/>
      <c r="M273" s="23" t="s">
        <v>681</v>
      </c>
      <c r="N273" s="23"/>
      <c r="O273" s="23">
        <v>840</v>
      </c>
    </row>
    <row r="274" spans="1:15">
      <c r="A274" s="22">
        <v>42262</v>
      </c>
      <c r="B274" s="23">
        <v>1063</v>
      </c>
      <c r="C274" s="23">
        <v>1187</v>
      </c>
      <c r="D274" s="23">
        <v>1175</v>
      </c>
      <c r="E274" s="23">
        <v>1213</v>
      </c>
      <c r="F274" s="23">
        <v>39.88</v>
      </c>
      <c r="G274" s="23">
        <f t="shared" si="8"/>
        <v>4677.88</v>
      </c>
      <c r="H274" s="23">
        <v>4487.25</v>
      </c>
      <c r="I274" s="23">
        <f t="shared" si="9"/>
        <v>190.63</v>
      </c>
      <c r="J274" s="23"/>
      <c r="K274" s="23"/>
      <c r="L274" s="23"/>
      <c r="M274" s="23" t="s">
        <v>672</v>
      </c>
      <c r="N274" s="23"/>
      <c r="O274" s="23">
        <v>630</v>
      </c>
    </row>
    <row r="275" spans="1:15">
      <c r="A275" s="22">
        <v>42263</v>
      </c>
      <c r="B275" s="23">
        <v>1125</v>
      </c>
      <c r="C275" s="23">
        <v>1261</v>
      </c>
      <c r="D275" s="23">
        <v>1238</v>
      </c>
      <c r="E275" s="23">
        <v>1273</v>
      </c>
      <c r="F275" s="23">
        <v>39.55</v>
      </c>
      <c r="G275" s="23">
        <f t="shared" si="8"/>
        <v>4936.55</v>
      </c>
      <c r="H275" s="23">
        <v>4756.5</v>
      </c>
      <c r="I275" s="23">
        <f t="shared" si="9"/>
        <v>180.05</v>
      </c>
      <c r="J275" s="23"/>
      <c r="K275" s="23"/>
      <c r="L275" s="23"/>
      <c r="M275" s="23" t="s">
        <v>682</v>
      </c>
      <c r="N275" s="23"/>
      <c r="O275" s="23">
        <v>483</v>
      </c>
    </row>
    <row r="276" spans="1:15">
      <c r="A276" s="22">
        <v>42264</v>
      </c>
      <c r="B276" s="23">
        <v>1001</v>
      </c>
      <c r="C276" s="23">
        <v>1091</v>
      </c>
      <c r="D276" s="23">
        <v>1075</v>
      </c>
      <c r="E276" s="23">
        <v>1092</v>
      </c>
      <c r="F276" s="23">
        <v>35.8</v>
      </c>
      <c r="G276" s="23">
        <f t="shared" si="8"/>
        <v>4294.8</v>
      </c>
      <c r="H276" s="23">
        <v>4139.25</v>
      </c>
      <c r="I276" s="23">
        <f t="shared" si="9"/>
        <v>155.55</v>
      </c>
      <c r="J276" s="23"/>
      <c r="K276" s="23"/>
      <c r="L276" s="23"/>
      <c r="M276" s="23" t="s">
        <v>683</v>
      </c>
      <c r="N276" s="23"/>
      <c r="O276" s="23">
        <v>630</v>
      </c>
    </row>
    <row r="277" spans="1:15">
      <c r="A277" s="22">
        <v>42265</v>
      </c>
      <c r="B277" s="23">
        <v>656</v>
      </c>
      <c r="C277" s="23">
        <v>718</v>
      </c>
      <c r="D277" s="23">
        <v>701</v>
      </c>
      <c r="E277" s="23">
        <v>731</v>
      </c>
      <c r="F277" s="23">
        <v>23.53</v>
      </c>
      <c r="G277" s="23">
        <f t="shared" si="8"/>
        <v>2829.53</v>
      </c>
      <c r="H277" s="23">
        <v>2710.5</v>
      </c>
      <c r="I277" s="23">
        <f t="shared" si="9"/>
        <v>119.03</v>
      </c>
      <c r="J277" s="23"/>
      <c r="K277" s="23"/>
      <c r="L277" s="23"/>
      <c r="M277" s="23" t="s">
        <v>684</v>
      </c>
      <c r="N277" s="23">
        <v>19495606</v>
      </c>
      <c r="O277" s="23"/>
    </row>
    <row r="278" ht="28" spans="1:15">
      <c r="A278" s="22">
        <v>42266</v>
      </c>
      <c r="B278" s="23"/>
      <c r="C278" s="23"/>
      <c r="D278" s="23"/>
      <c r="E278" s="23"/>
      <c r="F278" s="23"/>
      <c r="G278" s="23">
        <f t="shared" si="8"/>
        <v>0</v>
      </c>
      <c r="H278" s="23"/>
      <c r="I278" s="23">
        <f t="shared" si="9"/>
        <v>0</v>
      </c>
      <c r="J278" s="23"/>
      <c r="K278" s="23"/>
      <c r="L278" s="23"/>
      <c r="M278" s="23" t="s">
        <v>685</v>
      </c>
      <c r="N278" s="23"/>
      <c r="O278" s="23"/>
    </row>
    <row r="279" spans="1:15">
      <c r="A279" s="22">
        <v>42267</v>
      </c>
      <c r="B279" s="23">
        <v>17</v>
      </c>
      <c r="C279" s="23">
        <v>11</v>
      </c>
      <c r="D279" s="23">
        <v>11</v>
      </c>
      <c r="E279" s="23">
        <v>16</v>
      </c>
      <c r="F279" s="23">
        <v>0.54</v>
      </c>
      <c r="G279" s="23">
        <f t="shared" si="8"/>
        <v>55.54</v>
      </c>
      <c r="H279" s="23">
        <v>1.5</v>
      </c>
      <c r="I279" s="23">
        <f t="shared" si="9"/>
        <v>54.04</v>
      </c>
      <c r="J279" s="23"/>
      <c r="K279" s="23"/>
      <c r="L279" s="23"/>
      <c r="M279" s="23" t="s">
        <v>686</v>
      </c>
      <c r="N279" s="23"/>
      <c r="O279" s="23"/>
    </row>
    <row r="280" ht="42" spans="1:15">
      <c r="A280" s="22">
        <v>42268</v>
      </c>
      <c r="B280" s="23">
        <v>305</v>
      </c>
      <c r="C280" s="23">
        <v>453</v>
      </c>
      <c r="D280" s="23">
        <v>452</v>
      </c>
      <c r="E280" s="23">
        <v>361</v>
      </c>
      <c r="F280" s="23">
        <v>14.73</v>
      </c>
      <c r="G280" s="23">
        <f t="shared" si="8"/>
        <v>1585.73</v>
      </c>
      <c r="H280" s="23">
        <v>1489.5</v>
      </c>
      <c r="I280" s="23">
        <f t="shared" si="9"/>
        <v>96.23</v>
      </c>
      <c r="J280" s="23"/>
      <c r="K280" s="23"/>
      <c r="L280" s="23"/>
      <c r="M280" s="23" t="s">
        <v>687</v>
      </c>
      <c r="N280" s="23" t="s">
        <v>688</v>
      </c>
      <c r="O280" s="23"/>
    </row>
    <row r="281" ht="42" spans="1:15">
      <c r="A281" s="22">
        <v>42269</v>
      </c>
      <c r="B281" s="23">
        <v>622</v>
      </c>
      <c r="C281" s="23">
        <v>757</v>
      </c>
      <c r="D281" s="23">
        <v>758</v>
      </c>
      <c r="E281" s="23">
        <v>750</v>
      </c>
      <c r="F281" s="23">
        <v>23.23</v>
      </c>
      <c r="G281" s="23">
        <f t="shared" si="8"/>
        <v>2910.23</v>
      </c>
      <c r="H281" s="23">
        <v>2792.25</v>
      </c>
      <c r="I281" s="23">
        <f t="shared" si="9"/>
        <v>117.98</v>
      </c>
      <c r="J281" s="23"/>
      <c r="K281" s="23"/>
      <c r="L281" s="23"/>
      <c r="M281" s="23" t="s">
        <v>689</v>
      </c>
      <c r="N281" s="23">
        <v>19676055</v>
      </c>
      <c r="O281" s="23"/>
    </row>
    <row r="282" spans="1:15">
      <c r="A282" s="22">
        <v>42270</v>
      </c>
      <c r="B282" s="23">
        <v>898</v>
      </c>
      <c r="C282" s="23">
        <v>984</v>
      </c>
      <c r="D282" s="23">
        <v>984</v>
      </c>
      <c r="E282" s="23">
        <v>1004</v>
      </c>
      <c r="F282" s="23">
        <v>33.23</v>
      </c>
      <c r="G282" s="23">
        <f t="shared" si="8"/>
        <v>3903.23</v>
      </c>
      <c r="H282" s="23">
        <v>3744</v>
      </c>
      <c r="I282" s="23">
        <f t="shared" si="9"/>
        <v>159.23</v>
      </c>
      <c r="J282" s="23">
        <v>3950</v>
      </c>
      <c r="K282" s="23">
        <v>5.29</v>
      </c>
      <c r="L282" s="50">
        <v>72.77</v>
      </c>
      <c r="M282" s="23" t="s">
        <v>690</v>
      </c>
      <c r="N282" s="23">
        <v>19734203</v>
      </c>
      <c r="O282" s="23"/>
    </row>
    <row r="283" ht="28" spans="1:15">
      <c r="A283" s="22">
        <v>42271</v>
      </c>
      <c r="B283" s="23">
        <v>1120</v>
      </c>
      <c r="C283" s="23">
        <v>1255</v>
      </c>
      <c r="D283" s="23">
        <v>1243</v>
      </c>
      <c r="E283" s="23">
        <v>1293</v>
      </c>
      <c r="F283" s="23">
        <v>41.7</v>
      </c>
      <c r="G283" s="23">
        <f t="shared" si="8"/>
        <v>4952.7</v>
      </c>
      <c r="H283" s="23">
        <v>4755.75</v>
      </c>
      <c r="I283" s="23">
        <f t="shared" si="9"/>
        <v>196.95</v>
      </c>
      <c r="J283" s="23">
        <v>5000</v>
      </c>
      <c r="K283" s="23">
        <v>6.56</v>
      </c>
      <c r="L283" s="23">
        <f>SUM(J283/K283)/1026*100</f>
        <v>74.2880235819902</v>
      </c>
      <c r="M283" s="23" t="s">
        <v>691</v>
      </c>
      <c r="N283" s="23">
        <v>19839635</v>
      </c>
      <c r="O283" s="23"/>
    </row>
    <row r="284" spans="1:15">
      <c r="A284" s="22">
        <v>42272</v>
      </c>
      <c r="B284" s="23">
        <v>673</v>
      </c>
      <c r="C284" s="23">
        <v>712</v>
      </c>
      <c r="D284" s="23">
        <v>707</v>
      </c>
      <c r="E284" s="23">
        <v>735</v>
      </c>
      <c r="F284" s="23">
        <v>23.84</v>
      </c>
      <c r="G284" s="23">
        <f t="shared" si="8"/>
        <v>2850.84</v>
      </c>
      <c r="H284" s="23">
        <v>2713.5</v>
      </c>
      <c r="I284" s="23">
        <f t="shared" si="9"/>
        <v>137.34</v>
      </c>
      <c r="J284" s="23">
        <v>2910</v>
      </c>
      <c r="K284" s="23">
        <v>5.09</v>
      </c>
      <c r="L284" s="23">
        <f>SUM(J284/K284)/1026*100</f>
        <v>55.7221475430554</v>
      </c>
      <c r="M284" s="23" t="s">
        <v>692</v>
      </c>
      <c r="N284" s="23">
        <v>19835946</v>
      </c>
      <c r="O284" s="23"/>
    </row>
    <row r="285" ht="28" spans="1:15">
      <c r="A285" s="22">
        <v>42273</v>
      </c>
      <c r="B285" s="23">
        <v>1176</v>
      </c>
      <c r="C285" s="23">
        <v>1289</v>
      </c>
      <c r="D285" s="23">
        <v>1278</v>
      </c>
      <c r="E285" s="23">
        <v>1329</v>
      </c>
      <c r="F285" s="23">
        <v>42.39</v>
      </c>
      <c r="G285" s="23">
        <f t="shared" si="8"/>
        <v>5114.39</v>
      </c>
      <c r="H285" s="23">
        <v>4914.75</v>
      </c>
      <c r="I285" s="23">
        <f t="shared" si="9"/>
        <v>199.64</v>
      </c>
      <c r="J285" s="23">
        <v>5170</v>
      </c>
      <c r="K285" s="23">
        <v>6.82</v>
      </c>
      <c r="L285" s="23">
        <f>SUM(J285/K285)/1026*100</f>
        <v>73.885430421933</v>
      </c>
      <c r="M285" s="23" t="s">
        <v>693</v>
      </c>
      <c r="N285" s="23">
        <v>19898067</v>
      </c>
      <c r="O285" s="23">
        <v>630</v>
      </c>
    </row>
    <row r="286" spans="1:15">
      <c r="A286" s="22">
        <v>42274</v>
      </c>
      <c r="B286" s="23">
        <v>1091</v>
      </c>
      <c r="C286" s="23">
        <v>1204</v>
      </c>
      <c r="D286" s="23">
        <v>1192</v>
      </c>
      <c r="E286" s="23">
        <v>1258</v>
      </c>
      <c r="F286" s="23">
        <v>37.67</v>
      </c>
      <c r="G286" s="23">
        <f t="shared" si="8"/>
        <v>4782.67</v>
      </c>
      <c r="H286" s="23">
        <v>4594.5</v>
      </c>
      <c r="I286" s="23">
        <f t="shared" si="9"/>
        <v>188.17</v>
      </c>
      <c r="J286" s="23"/>
      <c r="K286" s="23"/>
      <c r="L286" s="23"/>
      <c r="M286" s="23" t="s">
        <v>694</v>
      </c>
      <c r="N286" s="23">
        <v>19957162</v>
      </c>
      <c r="O286" s="23">
        <v>594</v>
      </c>
    </row>
    <row r="287" ht="28" spans="1:15">
      <c r="A287" s="22">
        <v>42275</v>
      </c>
      <c r="B287" s="23">
        <v>1181</v>
      </c>
      <c r="C287" s="23">
        <v>1317</v>
      </c>
      <c r="D287" s="23">
        <v>1301</v>
      </c>
      <c r="E287" s="23">
        <v>1376</v>
      </c>
      <c r="F287" s="23">
        <v>42.59</v>
      </c>
      <c r="G287" s="23">
        <f t="shared" si="8"/>
        <v>5217.59</v>
      </c>
      <c r="H287" s="23">
        <v>5033.25</v>
      </c>
      <c r="I287" s="23">
        <f t="shared" si="9"/>
        <v>184.34</v>
      </c>
      <c r="J287" s="23">
        <v>5280</v>
      </c>
      <c r="K287" s="23"/>
      <c r="L287" s="23"/>
      <c r="M287" s="23" t="s">
        <v>695</v>
      </c>
      <c r="N287" s="23">
        <v>19991956</v>
      </c>
      <c r="O287" s="23">
        <v>594</v>
      </c>
    </row>
    <row r="288" spans="1:15">
      <c r="A288" s="22">
        <v>42276</v>
      </c>
      <c r="B288" s="23">
        <v>1035</v>
      </c>
      <c r="C288" s="23">
        <v>1126</v>
      </c>
      <c r="D288" s="23">
        <v>1114</v>
      </c>
      <c r="E288" s="23">
        <v>1167</v>
      </c>
      <c r="F288" s="23">
        <v>37.01</v>
      </c>
      <c r="G288" s="23">
        <f t="shared" si="8"/>
        <v>4479.01</v>
      </c>
      <c r="H288" s="23">
        <v>4279.5</v>
      </c>
      <c r="I288" s="23">
        <f t="shared" si="9"/>
        <v>199.51</v>
      </c>
      <c r="J288" s="23">
        <v>4530</v>
      </c>
      <c r="K288" s="23"/>
      <c r="L288" s="23"/>
      <c r="M288" s="23" t="s">
        <v>696</v>
      </c>
      <c r="N288" s="23"/>
      <c r="O288" s="23">
        <v>690</v>
      </c>
    </row>
    <row r="289" ht="28" spans="1:15">
      <c r="A289" s="22">
        <v>42277</v>
      </c>
      <c r="B289" s="23">
        <v>972</v>
      </c>
      <c r="C289" s="23">
        <v>1068</v>
      </c>
      <c r="D289" s="23">
        <v>1068</v>
      </c>
      <c r="E289" s="23">
        <v>92.04</v>
      </c>
      <c r="F289" s="23">
        <v>37.44</v>
      </c>
      <c r="G289" s="23">
        <f t="shared" si="8"/>
        <v>3237.48</v>
      </c>
      <c r="H289" s="23">
        <v>3075</v>
      </c>
      <c r="I289" s="23">
        <f t="shared" si="9"/>
        <v>162.48</v>
      </c>
      <c r="J289" s="23">
        <v>3250</v>
      </c>
      <c r="K289" s="23"/>
      <c r="L289" s="23"/>
      <c r="M289" s="23" t="s">
        <v>697</v>
      </c>
      <c r="N289" s="23" t="s">
        <v>698</v>
      </c>
      <c r="O289" s="23"/>
    </row>
    <row r="290" spans="1:15">
      <c r="A290" s="95"/>
      <c r="B290" s="96"/>
      <c r="C290" s="96"/>
      <c r="D290" s="96"/>
      <c r="E290" s="96"/>
      <c r="F290" s="96"/>
      <c r="G290" s="96"/>
      <c r="H290" s="96"/>
      <c r="I290" s="96"/>
      <c r="J290" s="96"/>
      <c r="K290" s="96"/>
      <c r="L290" s="96"/>
      <c r="M290" s="96"/>
      <c r="N290" s="96"/>
      <c r="O290" s="96"/>
    </row>
    <row r="291" ht="28" spans="1:15">
      <c r="A291" s="22">
        <v>42278</v>
      </c>
      <c r="B291" s="23">
        <v>1188</v>
      </c>
      <c r="C291" s="23">
        <v>1300</v>
      </c>
      <c r="D291" s="23">
        <v>1328</v>
      </c>
      <c r="E291" s="23">
        <v>1300</v>
      </c>
      <c r="F291" s="23">
        <v>42.34</v>
      </c>
      <c r="G291" s="23">
        <f t="shared" si="8"/>
        <v>5158.34</v>
      </c>
      <c r="H291" s="23">
        <v>5001</v>
      </c>
      <c r="I291" s="23">
        <f t="shared" si="9"/>
        <v>157.34</v>
      </c>
      <c r="J291" s="23">
        <v>5260</v>
      </c>
      <c r="K291" s="23"/>
      <c r="L291" s="23"/>
      <c r="M291" s="23" t="s">
        <v>699</v>
      </c>
      <c r="N291" s="23"/>
      <c r="O291" s="23">
        <v>604</v>
      </c>
    </row>
    <row r="292" spans="1:15">
      <c r="A292" s="22">
        <v>42279</v>
      </c>
      <c r="B292" s="23">
        <v>1136</v>
      </c>
      <c r="C292" s="23">
        <v>1267</v>
      </c>
      <c r="D292" s="23">
        <v>1278</v>
      </c>
      <c r="E292" s="23">
        <v>1300</v>
      </c>
      <c r="F292" s="23">
        <v>41.14</v>
      </c>
      <c r="G292" s="23">
        <f t="shared" si="8"/>
        <v>5022.14</v>
      </c>
      <c r="H292" s="23">
        <v>4816.5</v>
      </c>
      <c r="I292" s="23">
        <f t="shared" si="9"/>
        <v>205.64</v>
      </c>
      <c r="J292" s="23"/>
      <c r="K292" s="23"/>
      <c r="L292" s="23"/>
      <c r="M292" s="23"/>
      <c r="N292" s="23"/>
      <c r="O292" s="23"/>
    </row>
    <row r="293" spans="1:15">
      <c r="A293" s="22">
        <v>42280</v>
      </c>
      <c r="B293" s="23">
        <v>1046</v>
      </c>
      <c r="C293" s="23">
        <v>1164</v>
      </c>
      <c r="D293" s="23">
        <v>1153</v>
      </c>
      <c r="E293" s="23">
        <v>1200</v>
      </c>
      <c r="F293" s="23">
        <v>37.65</v>
      </c>
      <c r="G293" s="23">
        <f t="shared" si="8"/>
        <v>4600.65</v>
      </c>
      <c r="H293" s="23">
        <v>4351.5</v>
      </c>
      <c r="I293" s="23">
        <f t="shared" si="9"/>
        <v>249.15</v>
      </c>
      <c r="J293" s="23"/>
      <c r="K293" s="23"/>
      <c r="L293" s="23"/>
      <c r="M293" s="23" t="s">
        <v>700</v>
      </c>
      <c r="N293" s="23"/>
      <c r="O293" s="23">
        <v>714</v>
      </c>
    </row>
    <row r="294" spans="1:15">
      <c r="A294" s="22">
        <v>42281</v>
      </c>
      <c r="B294" s="23">
        <v>1153</v>
      </c>
      <c r="C294" s="23">
        <v>1289</v>
      </c>
      <c r="D294" s="23">
        <v>1267</v>
      </c>
      <c r="E294" s="23">
        <v>1200</v>
      </c>
      <c r="F294" s="23">
        <v>41.36</v>
      </c>
      <c r="G294" s="23">
        <f t="shared" si="8"/>
        <v>4950.36</v>
      </c>
      <c r="H294" s="23">
        <v>4848</v>
      </c>
      <c r="I294" s="23">
        <f t="shared" si="9"/>
        <v>102.36</v>
      </c>
      <c r="J294" s="23"/>
      <c r="K294" s="23"/>
      <c r="L294" s="23"/>
      <c r="M294" s="23" t="s">
        <v>701</v>
      </c>
      <c r="N294" s="23">
        <v>20317939</v>
      </c>
      <c r="O294" s="23"/>
    </row>
    <row r="295" ht="28" spans="1:15">
      <c r="A295" s="22">
        <v>42282</v>
      </c>
      <c r="B295" s="23">
        <v>1131</v>
      </c>
      <c r="C295" s="23">
        <v>1238</v>
      </c>
      <c r="D295" s="23">
        <v>1221</v>
      </c>
      <c r="E295" s="23">
        <v>1200</v>
      </c>
      <c r="F295" s="23">
        <v>40.32</v>
      </c>
      <c r="G295" s="23">
        <f t="shared" si="8"/>
        <v>4830.32</v>
      </c>
      <c r="H295" s="23">
        <v>4674</v>
      </c>
      <c r="I295" s="23">
        <f t="shared" si="9"/>
        <v>156.32</v>
      </c>
      <c r="J295" s="23"/>
      <c r="K295" s="23"/>
      <c r="L295" s="23"/>
      <c r="M295" s="23" t="s">
        <v>702</v>
      </c>
      <c r="N295" s="23">
        <v>20355081</v>
      </c>
      <c r="O295" s="23">
        <v>840</v>
      </c>
    </row>
    <row r="296" spans="1:15">
      <c r="A296" s="22">
        <v>42283</v>
      </c>
      <c r="B296" s="23">
        <v>1142</v>
      </c>
      <c r="C296" s="23">
        <v>1250</v>
      </c>
      <c r="D296" s="23">
        <v>1227</v>
      </c>
      <c r="E296" s="23">
        <v>1200</v>
      </c>
      <c r="F296" s="23">
        <v>40.37</v>
      </c>
      <c r="G296" s="23">
        <f t="shared" si="8"/>
        <v>4859.37</v>
      </c>
      <c r="H296" s="23">
        <v>4737</v>
      </c>
      <c r="I296" s="23">
        <f t="shared" si="9"/>
        <v>122.37</v>
      </c>
      <c r="J296" s="23">
        <v>4960</v>
      </c>
      <c r="K296" s="23">
        <v>6.51</v>
      </c>
      <c r="L296" s="77">
        <f>SUM(J296/K296)/1026*100</f>
        <v>74.2597233825304</v>
      </c>
      <c r="M296" s="23" t="s">
        <v>703</v>
      </c>
      <c r="N296" s="23"/>
      <c r="O296" s="23">
        <v>630</v>
      </c>
    </row>
    <row r="297" ht="28" spans="1:15">
      <c r="A297" s="22">
        <v>42284</v>
      </c>
      <c r="B297" s="23">
        <v>1142</v>
      </c>
      <c r="C297" s="23">
        <v>1249</v>
      </c>
      <c r="D297" s="23">
        <v>1227</v>
      </c>
      <c r="E297" s="23">
        <v>1300</v>
      </c>
      <c r="F297" s="23">
        <v>40.43</v>
      </c>
      <c r="G297" s="23">
        <f t="shared" si="8"/>
        <v>4958.43</v>
      </c>
      <c r="H297" s="23">
        <v>4737</v>
      </c>
      <c r="I297" s="23">
        <f t="shared" si="9"/>
        <v>221.43</v>
      </c>
      <c r="J297" s="23">
        <v>4970</v>
      </c>
      <c r="K297" s="23">
        <v>6.53</v>
      </c>
      <c r="L297" s="77">
        <f>SUM(J297/K297)/1026*100</f>
        <v>74.1815402893826</v>
      </c>
      <c r="M297" s="23" t="s">
        <v>704</v>
      </c>
      <c r="N297" s="23"/>
      <c r="O297" s="23">
        <v>1103</v>
      </c>
    </row>
    <row r="298" ht="28" spans="1:15">
      <c r="A298" s="22">
        <v>42285</v>
      </c>
      <c r="B298" s="23">
        <v>1125</v>
      </c>
      <c r="C298" s="23">
        <v>1233</v>
      </c>
      <c r="D298" s="23">
        <v>1221</v>
      </c>
      <c r="E298" s="23">
        <v>1300</v>
      </c>
      <c r="F298" s="23">
        <v>40.52</v>
      </c>
      <c r="G298" s="23">
        <f t="shared" si="8"/>
        <v>4919.52</v>
      </c>
      <c r="H298" s="23">
        <v>4693.5</v>
      </c>
      <c r="I298" s="23">
        <f t="shared" si="9"/>
        <v>226.02</v>
      </c>
      <c r="J298" s="23">
        <v>4930</v>
      </c>
      <c r="K298" s="23">
        <v>6.5</v>
      </c>
      <c r="L298" s="77">
        <f>SUM(J298/K298)/1026*100</f>
        <v>73.9241265557055</v>
      </c>
      <c r="M298" s="23" t="s">
        <v>705</v>
      </c>
      <c r="N298" s="23"/>
      <c r="O298" s="23">
        <v>2188</v>
      </c>
    </row>
    <row r="299" ht="28" spans="1:15">
      <c r="A299" s="22">
        <v>42286</v>
      </c>
      <c r="B299" s="23">
        <v>1080</v>
      </c>
      <c r="C299" s="23">
        <v>1170</v>
      </c>
      <c r="D299" s="23">
        <v>1193</v>
      </c>
      <c r="E299" s="23">
        <v>1200</v>
      </c>
      <c r="F299" s="23">
        <v>39.06</v>
      </c>
      <c r="G299" s="23">
        <f t="shared" si="8"/>
        <v>4682.06</v>
      </c>
      <c r="H299" s="23">
        <v>4498.5</v>
      </c>
      <c r="I299" s="23">
        <f t="shared" si="9"/>
        <v>183.56</v>
      </c>
      <c r="J299" s="23">
        <v>4720</v>
      </c>
      <c r="K299" s="23">
        <v>6.29</v>
      </c>
      <c r="L299" s="77">
        <f>SUM(J299/K299)/1026*100</f>
        <v>73.1381536335097</v>
      </c>
      <c r="M299" s="23" t="s">
        <v>706</v>
      </c>
      <c r="N299" s="23"/>
      <c r="O299" s="23">
        <v>770</v>
      </c>
    </row>
    <row r="300" ht="42" spans="1:15">
      <c r="A300" s="22">
        <v>42287</v>
      </c>
      <c r="B300" s="23">
        <v>1040</v>
      </c>
      <c r="C300" s="23">
        <v>1136</v>
      </c>
      <c r="D300" s="23">
        <v>1147</v>
      </c>
      <c r="E300" s="23">
        <v>1100</v>
      </c>
      <c r="F300" s="23">
        <v>48.64</v>
      </c>
      <c r="G300" s="23">
        <f t="shared" si="8"/>
        <v>4471.64</v>
      </c>
      <c r="H300" s="23">
        <v>4370.25</v>
      </c>
      <c r="I300" s="23">
        <f t="shared" si="9"/>
        <v>101.39</v>
      </c>
      <c r="J300" s="23">
        <v>4600</v>
      </c>
      <c r="K300" s="23">
        <v>6.09</v>
      </c>
      <c r="L300" s="77">
        <f>SUM(J300/K300)/1026*100</f>
        <v>73.6195533533707</v>
      </c>
      <c r="M300" s="23" t="s">
        <v>707</v>
      </c>
      <c r="N300" s="23" t="s">
        <v>708</v>
      </c>
      <c r="O300" s="23">
        <v>798</v>
      </c>
    </row>
    <row r="301" spans="1:15">
      <c r="A301" s="22">
        <v>42288</v>
      </c>
      <c r="B301" s="23">
        <v>486</v>
      </c>
      <c r="C301" s="23">
        <v>526</v>
      </c>
      <c r="D301" s="23">
        <v>537</v>
      </c>
      <c r="E301" s="23">
        <v>500</v>
      </c>
      <c r="F301" s="23">
        <v>20.57</v>
      </c>
      <c r="G301" s="23">
        <f t="shared" si="8"/>
        <v>2069.57</v>
      </c>
      <c r="H301" s="23">
        <v>1987.5</v>
      </c>
      <c r="I301" s="23">
        <f t="shared" si="9"/>
        <v>82.0700000000002</v>
      </c>
      <c r="J301" s="23"/>
      <c r="K301" s="23"/>
      <c r="L301" s="77"/>
      <c r="M301" s="23" t="s">
        <v>709</v>
      </c>
      <c r="N301" s="23"/>
      <c r="O301" s="23"/>
    </row>
    <row r="302" ht="70" spans="1:15">
      <c r="A302" s="22">
        <v>42289</v>
      </c>
      <c r="B302" s="23">
        <v>927</v>
      </c>
      <c r="C302" s="23">
        <v>1006</v>
      </c>
      <c r="D302" s="23">
        <v>1012</v>
      </c>
      <c r="E302" s="23">
        <v>1000</v>
      </c>
      <c r="F302" s="23">
        <v>36.98</v>
      </c>
      <c r="G302" s="23">
        <f t="shared" si="8"/>
        <v>3981.98</v>
      </c>
      <c r="H302" s="23">
        <v>3877.5</v>
      </c>
      <c r="I302" s="23">
        <f t="shared" si="9"/>
        <v>104.48</v>
      </c>
      <c r="J302" s="23">
        <v>4070</v>
      </c>
      <c r="K302" s="23">
        <v>5.72</v>
      </c>
      <c r="L302" s="77">
        <f t="shared" ref="L302:L308" si="10">SUM(J302/K302)/1026*100</f>
        <v>69.3507272454641</v>
      </c>
      <c r="M302" s="23" t="s">
        <v>710</v>
      </c>
      <c r="N302" s="23" t="s">
        <v>711</v>
      </c>
      <c r="O302" s="23"/>
    </row>
    <row r="303" ht="28" spans="1:15">
      <c r="A303" s="22">
        <v>42290</v>
      </c>
      <c r="B303" s="23">
        <v>1023</v>
      </c>
      <c r="C303" s="23">
        <v>1114</v>
      </c>
      <c r="D303" s="23">
        <v>1125</v>
      </c>
      <c r="E303" s="23">
        <v>1200</v>
      </c>
      <c r="F303" s="23">
        <v>39.87</v>
      </c>
      <c r="G303" s="23">
        <f t="shared" si="8"/>
        <v>4501.87</v>
      </c>
      <c r="H303" s="23">
        <v>4332.75</v>
      </c>
      <c r="I303" s="23">
        <f t="shared" si="9"/>
        <v>169.12</v>
      </c>
      <c r="J303" s="23">
        <v>4480</v>
      </c>
      <c r="K303" s="23">
        <v>6.27</v>
      </c>
      <c r="L303" s="77">
        <f t="shared" si="10"/>
        <v>69.6406975262008</v>
      </c>
      <c r="M303" s="23" t="s">
        <v>712</v>
      </c>
      <c r="N303" s="23" t="s">
        <v>713</v>
      </c>
      <c r="O303" s="23"/>
    </row>
    <row r="304" ht="28" spans="1:15">
      <c r="A304" s="22">
        <v>42291</v>
      </c>
      <c r="B304" s="23">
        <v>1103</v>
      </c>
      <c r="C304" s="23">
        <v>1199</v>
      </c>
      <c r="D304" s="23">
        <v>1210</v>
      </c>
      <c r="E304" s="23">
        <v>1200</v>
      </c>
      <c r="F304" s="23">
        <v>43.14</v>
      </c>
      <c r="G304" s="23">
        <f t="shared" si="8"/>
        <v>4755.14</v>
      </c>
      <c r="H304" s="23">
        <v>4599</v>
      </c>
      <c r="I304" s="23">
        <f t="shared" si="9"/>
        <v>156.14</v>
      </c>
      <c r="J304" s="23">
        <v>4830</v>
      </c>
      <c r="K304" s="23">
        <v>6.4</v>
      </c>
      <c r="L304" s="77">
        <f t="shared" si="10"/>
        <v>73.5562865497076</v>
      </c>
      <c r="M304" s="23" t="s">
        <v>714</v>
      </c>
      <c r="N304" s="23">
        <v>20757004</v>
      </c>
      <c r="O304" s="23">
        <v>630</v>
      </c>
    </row>
    <row r="305" ht="28" spans="1:15">
      <c r="A305" s="22">
        <v>42292</v>
      </c>
      <c r="B305" s="23">
        <v>1091</v>
      </c>
      <c r="C305" s="23">
        <v>1181</v>
      </c>
      <c r="D305" s="23">
        <v>1193</v>
      </c>
      <c r="E305" s="23">
        <v>1200</v>
      </c>
      <c r="F305" s="23">
        <v>42.53</v>
      </c>
      <c r="G305" s="23">
        <f t="shared" si="8"/>
        <v>4707.53</v>
      </c>
      <c r="H305" s="23">
        <v>4519.5</v>
      </c>
      <c r="I305" s="23">
        <f t="shared" si="9"/>
        <v>188.03</v>
      </c>
      <c r="J305" s="23">
        <v>4750</v>
      </c>
      <c r="K305" s="23">
        <v>6.29</v>
      </c>
      <c r="L305" s="77">
        <f t="shared" si="10"/>
        <v>73.6030147794854</v>
      </c>
      <c r="M305" s="23" t="s">
        <v>715</v>
      </c>
      <c r="N305" s="23"/>
      <c r="O305" s="23">
        <v>594</v>
      </c>
    </row>
    <row r="306" spans="1:15">
      <c r="A306" s="22">
        <v>42293</v>
      </c>
      <c r="B306" s="23">
        <v>1051</v>
      </c>
      <c r="C306" s="23">
        <v>1131</v>
      </c>
      <c r="D306" s="23">
        <v>1136</v>
      </c>
      <c r="E306" s="23">
        <v>1189</v>
      </c>
      <c r="F306" s="23">
        <v>41.24</v>
      </c>
      <c r="G306" s="23">
        <f t="shared" si="8"/>
        <v>4548.24</v>
      </c>
      <c r="H306" s="23">
        <v>4344</v>
      </c>
      <c r="I306" s="23">
        <f t="shared" si="9"/>
        <v>204.24</v>
      </c>
      <c r="J306" s="23">
        <v>4570</v>
      </c>
      <c r="K306" s="23">
        <v>6.07</v>
      </c>
      <c r="L306" s="77">
        <f t="shared" si="10"/>
        <v>73.3804124075519</v>
      </c>
      <c r="M306" s="23" t="s">
        <v>696</v>
      </c>
      <c r="N306" s="23"/>
      <c r="O306" s="23">
        <v>690</v>
      </c>
    </row>
    <row r="307" ht="28" spans="1:15">
      <c r="A307" s="22">
        <v>42294</v>
      </c>
      <c r="B307" s="23">
        <v>1007</v>
      </c>
      <c r="C307" s="23">
        <v>1085</v>
      </c>
      <c r="D307" s="23">
        <v>1097</v>
      </c>
      <c r="E307" s="23">
        <v>1121</v>
      </c>
      <c r="F307" s="23">
        <v>42.3</v>
      </c>
      <c r="G307" s="23">
        <f t="shared" si="8"/>
        <v>4352.3</v>
      </c>
      <c r="H307" s="23">
        <v>4163.25</v>
      </c>
      <c r="I307" s="23">
        <f t="shared" si="9"/>
        <v>189.05</v>
      </c>
      <c r="J307" s="23">
        <v>4390</v>
      </c>
      <c r="K307" s="23">
        <v>5.96</v>
      </c>
      <c r="L307" s="77">
        <f t="shared" si="10"/>
        <v>71.7911482658922</v>
      </c>
      <c r="M307" s="23" t="s">
        <v>716</v>
      </c>
      <c r="N307" s="23">
        <v>20757004</v>
      </c>
      <c r="O307" s="23">
        <v>604</v>
      </c>
    </row>
    <row r="308" spans="1:15">
      <c r="A308" s="22">
        <v>42295</v>
      </c>
      <c r="B308" s="23">
        <v>1012</v>
      </c>
      <c r="C308" s="23">
        <v>1097</v>
      </c>
      <c r="D308" s="23">
        <v>1097</v>
      </c>
      <c r="E308" s="23">
        <v>1147</v>
      </c>
      <c r="F308" s="23">
        <v>43.66</v>
      </c>
      <c r="G308" s="23">
        <f t="shared" si="8"/>
        <v>4396.66</v>
      </c>
      <c r="H308" s="23">
        <v>4191</v>
      </c>
      <c r="I308" s="23">
        <f t="shared" si="9"/>
        <v>205.66</v>
      </c>
      <c r="J308" s="23">
        <v>4410</v>
      </c>
      <c r="K308" s="23">
        <v>5.9</v>
      </c>
      <c r="L308" s="77">
        <f t="shared" si="10"/>
        <v>72.8516205768659</v>
      </c>
      <c r="M308" s="23"/>
      <c r="N308" s="23"/>
      <c r="O308" s="23"/>
    </row>
    <row r="309" spans="1:15">
      <c r="A309" s="22">
        <v>42296</v>
      </c>
      <c r="B309" s="23">
        <v>966</v>
      </c>
      <c r="C309" s="23">
        <v>1046</v>
      </c>
      <c r="D309" s="23">
        <v>1068</v>
      </c>
      <c r="E309" s="23">
        <v>1072</v>
      </c>
      <c r="F309" s="23">
        <v>41.89</v>
      </c>
      <c r="G309" s="23">
        <f t="shared" si="8"/>
        <v>4193.89</v>
      </c>
      <c r="H309" s="23">
        <v>3993</v>
      </c>
      <c r="I309" s="23">
        <f t="shared" si="9"/>
        <v>200.89</v>
      </c>
      <c r="J309" s="23">
        <v>4210</v>
      </c>
      <c r="K309" s="23">
        <v>5.7</v>
      </c>
      <c r="L309" s="77">
        <f t="shared" ref="L309:L321" si="11">SUM(J309/K309)/1026*100</f>
        <v>71.987962107999</v>
      </c>
      <c r="M309" s="23" t="s">
        <v>700</v>
      </c>
      <c r="N309" s="23"/>
      <c r="O309" s="23">
        <v>714</v>
      </c>
    </row>
    <row r="310" spans="1:15">
      <c r="A310" s="22">
        <v>42297</v>
      </c>
      <c r="B310" s="23">
        <v>1018</v>
      </c>
      <c r="C310" s="23">
        <v>1096</v>
      </c>
      <c r="D310" s="23">
        <v>1154</v>
      </c>
      <c r="E310" s="23">
        <v>1100</v>
      </c>
      <c r="F310" s="23">
        <v>44.15</v>
      </c>
      <c r="G310" s="23">
        <f t="shared" si="8"/>
        <v>4412.15</v>
      </c>
      <c r="H310" s="23">
        <v>4224</v>
      </c>
      <c r="I310" s="23">
        <f t="shared" si="9"/>
        <v>188.15</v>
      </c>
      <c r="J310" s="23">
        <v>4450</v>
      </c>
      <c r="K310" s="23">
        <v>5.86</v>
      </c>
      <c r="L310" s="77">
        <f t="shared" si="11"/>
        <v>74.0141974199815</v>
      </c>
      <c r="M310" s="23" t="s">
        <v>717</v>
      </c>
      <c r="N310" s="23"/>
      <c r="O310" s="23">
        <v>840</v>
      </c>
    </row>
    <row r="311" ht="56" spans="1:15">
      <c r="A311" s="22">
        <v>42298</v>
      </c>
      <c r="B311" s="23">
        <v>984</v>
      </c>
      <c r="C311" s="23">
        <v>1063</v>
      </c>
      <c r="D311" s="23">
        <v>1130</v>
      </c>
      <c r="E311" s="23">
        <v>1200</v>
      </c>
      <c r="F311" s="23">
        <v>43</v>
      </c>
      <c r="G311" s="23">
        <f t="shared" si="8"/>
        <v>4420</v>
      </c>
      <c r="H311" s="23">
        <v>4163.25</v>
      </c>
      <c r="I311" s="23">
        <f t="shared" si="9"/>
        <v>256.75</v>
      </c>
      <c r="J311" s="23">
        <v>4390</v>
      </c>
      <c r="K311" s="23">
        <v>5.7</v>
      </c>
      <c r="L311" s="77">
        <f t="shared" si="11"/>
        <v>75.0658322218802</v>
      </c>
      <c r="M311" s="23" t="s">
        <v>718</v>
      </c>
      <c r="N311" s="23">
        <v>21052510</v>
      </c>
      <c r="O311" s="23">
        <v>630</v>
      </c>
    </row>
    <row r="312" spans="1:15">
      <c r="A312" s="22">
        <v>42299</v>
      </c>
      <c r="B312" s="23">
        <v>1017</v>
      </c>
      <c r="C312" s="23">
        <v>1142</v>
      </c>
      <c r="D312" s="23">
        <v>1176</v>
      </c>
      <c r="E312" s="23">
        <v>1200</v>
      </c>
      <c r="F312" s="23">
        <v>44.92</v>
      </c>
      <c r="G312" s="23">
        <f t="shared" si="8"/>
        <v>4579.92</v>
      </c>
      <c r="H312" s="23">
        <v>4381.5</v>
      </c>
      <c r="I312" s="23">
        <f t="shared" si="9"/>
        <v>198.42</v>
      </c>
      <c r="J312" s="23">
        <v>4610</v>
      </c>
      <c r="K312" s="23">
        <v>5.96</v>
      </c>
      <c r="L312" s="77">
        <f t="shared" si="11"/>
        <v>75.3888823475542</v>
      </c>
      <c r="M312" s="23" t="s">
        <v>719</v>
      </c>
      <c r="N312" s="23"/>
      <c r="O312" s="23">
        <v>483</v>
      </c>
    </row>
    <row r="313" spans="1:15">
      <c r="A313" s="22">
        <v>42300</v>
      </c>
      <c r="B313" s="23">
        <v>1063</v>
      </c>
      <c r="C313" s="23">
        <v>1222</v>
      </c>
      <c r="D313" s="23">
        <v>1227</v>
      </c>
      <c r="E313" s="23">
        <v>1100</v>
      </c>
      <c r="F313" s="23">
        <v>46.77</v>
      </c>
      <c r="G313" s="23">
        <f t="shared" si="8"/>
        <v>4658.77</v>
      </c>
      <c r="H313" s="23">
        <v>4572.75</v>
      </c>
      <c r="I313" s="23">
        <f t="shared" si="9"/>
        <v>86.0200000000004</v>
      </c>
      <c r="J313" s="23">
        <v>4810</v>
      </c>
      <c r="K313" s="23">
        <v>6.19</v>
      </c>
      <c r="L313" s="77">
        <f t="shared" si="11"/>
        <v>75.7368200612823</v>
      </c>
      <c r="M313" s="23" t="s">
        <v>720</v>
      </c>
      <c r="N313" s="23"/>
      <c r="O313" s="23">
        <v>630</v>
      </c>
    </row>
    <row r="314" spans="1:15">
      <c r="A314" s="22">
        <v>42301</v>
      </c>
      <c r="B314" s="23">
        <v>1074</v>
      </c>
      <c r="C314" s="23">
        <v>1249</v>
      </c>
      <c r="D314" s="23">
        <v>1221</v>
      </c>
      <c r="E314" s="23">
        <v>1248</v>
      </c>
      <c r="F314" s="23">
        <v>46.88</v>
      </c>
      <c r="G314" s="23">
        <f t="shared" si="8"/>
        <v>4838.88</v>
      </c>
      <c r="H314" s="23">
        <v>4620.75</v>
      </c>
      <c r="I314" s="23">
        <f t="shared" si="9"/>
        <v>218.13</v>
      </c>
      <c r="J314" s="23">
        <v>4860</v>
      </c>
      <c r="K314" s="23">
        <v>6.2</v>
      </c>
      <c r="L314" s="77">
        <f t="shared" si="11"/>
        <v>76.4006791171477</v>
      </c>
      <c r="M314" s="23" t="s">
        <v>721</v>
      </c>
      <c r="N314" s="23">
        <v>21218179</v>
      </c>
      <c r="O314" s="23"/>
    </row>
    <row r="315" spans="1:15">
      <c r="A315" s="22">
        <v>42302</v>
      </c>
      <c r="B315" s="23">
        <v>826</v>
      </c>
      <c r="C315" s="23">
        <v>933</v>
      </c>
      <c r="D315" s="23">
        <v>922</v>
      </c>
      <c r="E315" s="23">
        <v>936</v>
      </c>
      <c r="F315" s="23">
        <v>36.13</v>
      </c>
      <c r="G315" s="23">
        <f t="shared" si="8"/>
        <v>3653.13</v>
      </c>
      <c r="H315" s="23">
        <v>3478.5</v>
      </c>
      <c r="I315" s="23">
        <f t="shared" si="9"/>
        <v>174.63</v>
      </c>
      <c r="J315" s="23">
        <v>3690</v>
      </c>
      <c r="K315" s="23">
        <v>4.82</v>
      </c>
      <c r="L315" s="77">
        <f t="shared" si="11"/>
        <v>74.6160005823688</v>
      </c>
      <c r="M315" s="23" t="s">
        <v>722</v>
      </c>
      <c r="N315" s="23">
        <v>21252902</v>
      </c>
      <c r="O315" s="23"/>
    </row>
    <row r="316" spans="1:15">
      <c r="A316" s="22">
        <v>42303</v>
      </c>
      <c r="B316" s="23">
        <v>1034</v>
      </c>
      <c r="C316" s="23">
        <v>1153</v>
      </c>
      <c r="D316" s="23">
        <v>1124</v>
      </c>
      <c r="E316" s="23">
        <v>1146</v>
      </c>
      <c r="F316" s="23">
        <v>43.24</v>
      </c>
      <c r="G316" s="23">
        <f t="shared" si="8"/>
        <v>4500.24</v>
      </c>
      <c r="H316" s="23">
        <v>4280.25</v>
      </c>
      <c r="I316" s="23">
        <f t="shared" si="9"/>
        <v>219.99</v>
      </c>
      <c r="J316" s="23">
        <v>4510</v>
      </c>
      <c r="K316" s="23">
        <v>5.89</v>
      </c>
      <c r="L316" s="77">
        <f t="shared" si="11"/>
        <v>74.6300764172268</v>
      </c>
      <c r="M316" s="23" t="s">
        <v>723</v>
      </c>
      <c r="N316" s="23"/>
      <c r="O316" s="23">
        <v>594</v>
      </c>
    </row>
    <row r="317" spans="1:15">
      <c r="A317" s="22">
        <v>42304</v>
      </c>
      <c r="B317" s="23">
        <v>1046</v>
      </c>
      <c r="C317" s="23">
        <v>1136</v>
      </c>
      <c r="D317" s="23">
        <v>1109</v>
      </c>
      <c r="E317" s="23">
        <v>1126</v>
      </c>
      <c r="F317" s="23">
        <v>42.96</v>
      </c>
      <c r="G317" s="23">
        <f t="shared" si="8"/>
        <v>4459.96</v>
      </c>
      <c r="H317" s="23">
        <v>4249.5</v>
      </c>
      <c r="I317" s="23">
        <f t="shared" si="9"/>
        <v>210.46</v>
      </c>
      <c r="J317" s="23">
        <v>4480</v>
      </c>
      <c r="K317" s="23">
        <v>5.78</v>
      </c>
      <c r="L317" s="77">
        <f t="shared" si="11"/>
        <v>75.5444936832662</v>
      </c>
      <c r="M317" s="23" t="s">
        <v>724</v>
      </c>
      <c r="N317" s="23"/>
      <c r="O317" s="23">
        <v>690</v>
      </c>
    </row>
    <row r="318" ht="42" spans="1:15">
      <c r="A318" s="22">
        <v>42305</v>
      </c>
      <c r="B318" s="23">
        <v>1120</v>
      </c>
      <c r="C318" s="23">
        <v>1216</v>
      </c>
      <c r="D318" s="23">
        <v>1192</v>
      </c>
      <c r="E318" s="23">
        <v>1261</v>
      </c>
      <c r="F318" s="23">
        <v>46.51</v>
      </c>
      <c r="G318" s="23">
        <f t="shared" si="8"/>
        <v>4835.51</v>
      </c>
      <c r="H318" s="23">
        <v>4620</v>
      </c>
      <c r="I318" s="23">
        <f t="shared" si="9"/>
        <v>215.51</v>
      </c>
      <c r="J318" s="23">
        <v>4860</v>
      </c>
      <c r="K318" s="23">
        <v>6.35</v>
      </c>
      <c r="L318" s="77">
        <f t="shared" si="11"/>
        <v>74.5959386655615</v>
      </c>
      <c r="M318" s="23" t="s">
        <v>725</v>
      </c>
      <c r="N318" s="23">
        <v>21392605</v>
      </c>
      <c r="O318" s="23">
        <v>604</v>
      </c>
    </row>
    <row r="319" ht="28" spans="1:15">
      <c r="A319" s="22">
        <v>42306</v>
      </c>
      <c r="B319" s="23">
        <v>1193</v>
      </c>
      <c r="C319" s="23">
        <v>1306</v>
      </c>
      <c r="D319" s="23">
        <v>1272</v>
      </c>
      <c r="E319" s="23">
        <v>1373</v>
      </c>
      <c r="F319" s="23">
        <v>50.11</v>
      </c>
      <c r="G319" s="23">
        <f t="shared" si="8"/>
        <v>5194.11</v>
      </c>
      <c r="H319" s="23">
        <v>4953.75</v>
      </c>
      <c r="I319" s="23">
        <f t="shared" si="9"/>
        <v>240.36</v>
      </c>
      <c r="J319" s="23">
        <v>5210</v>
      </c>
      <c r="K319" s="23">
        <v>6.62</v>
      </c>
      <c r="L319" s="77">
        <f t="shared" si="11"/>
        <v>76.7065363980613</v>
      </c>
      <c r="M319" s="23" t="s">
        <v>726</v>
      </c>
      <c r="N319" s="23">
        <v>21451062</v>
      </c>
      <c r="O319" s="23">
        <v>714</v>
      </c>
    </row>
    <row r="320" ht="28" spans="1:15">
      <c r="A320" s="22">
        <v>42307</v>
      </c>
      <c r="B320" s="23">
        <v>1181</v>
      </c>
      <c r="C320" s="23">
        <v>1289</v>
      </c>
      <c r="D320" s="23">
        <v>1278</v>
      </c>
      <c r="E320" s="23">
        <v>1360</v>
      </c>
      <c r="F320" s="23">
        <v>50.75</v>
      </c>
      <c r="G320" s="23">
        <f t="shared" si="8"/>
        <v>5158.75</v>
      </c>
      <c r="H320" s="23">
        <v>4926</v>
      </c>
      <c r="I320" s="23">
        <f t="shared" si="9"/>
        <v>232.75</v>
      </c>
      <c r="J320" s="23">
        <v>5170</v>
      </c>
      <c r="K320" s="23">
        <v>6.44</v>
      </c>
      <c r="L320" s="77">
        <f t="shared" si="11"/>
        <v>78.2451297325439</v>
      </c>
      <c r="M320" s="23" t="s">
        <v>727</v>
      </c>
      <c r="N320" s="23"/>
      <c r="O320" s="23">
        <v>840</v>
      </c>
    </row>
    <row r="321" spans="1:15">
      <c r="A321" s="22">
        <v>42308</v>
      </c>
      <c r="B321" s="23">
        <v>1165</v>
      </c>
      <c r="C321" s="23">
        <v>1277</v>
      </c>
      <c r="D321" s="23">
        <v>1301</v>
      </c>
      <c r="E321" s="23">
        <v>1341</v>
      </c>
      <c r="F321" s="23">
        <v>50.36</v>
      </c>
      <c r="G321" s="23">
        <f t="shared" si="8"/>
        <v>5134.36</v>
      </c>
      <c r="H321" s="23">
        <v>4899.75</v>
      </c>
      <c r="I321" s="23">
        <f t="shared" si="9"/>
        <v>234.61</v>
      </c>
      <c r="J321" s="23">
        <v>5140</v>
      </c>
      <c r="K321" s="23">
        <v>6.41</v>
      </c>
      <c r="L321" s="77">
        <f t="shared" si="11"/>
        <v>78.1551729905454</v>
      </c>
      <c r="M321" s="23" t="s">
        <v>728</v>
      </c>
      <c r="N321" s="23"/>
      <c r="O321" s="23">
        <v>630</v>
      </c>
    </row>
    <row r="322" spans="1:15">
      <c r="A322" s="95"/>
      <c r="B322" s="96"/>
      <c r="C322" s="96"/>
      <c r="D322" s="96"/>
      <c r="E322" s="96"/>
      <c r="F322" s="96"/>
      <c r="G322" s="96"/>
      <c r="H322" s="96"/>
      <c r="I322" s="96"/>
      <c r="J322" s="96"/>
      <c r="K322" s="96"/>
      <c r="L322" s="96"/>
      <c r="M322" s="96"/>
      <c r="N322" s="96"/>
      <c r="O322" s="96"/>
    </row>
    <row r="323" spans="1:15">
      <c r="A323" s="22">
        <v>42309</v>
      </c>
      <c r="B323" s="23">
        <v>1068</v>
      </c>
      <c r="C323" s="23">
        <v>1171</v>
      </c>
      <c r="D323" s="23">
        <v>1193</v>
      </c>
      <c r="E323" s="23">
        <v>1218</v>
      </c>
      <c r="F323" s="23">
        <v>46.26</v>
      </c>
      <c r="G323" s="23">
        <f t="shared" si="8"/>
        <v>4696.26</v>
      </c>
      <c r="H323" s="23">
        <v>4467.75</v>
      </c>
      <c r="I323" s="23">
        <f t="shared" si="9"/>
        <v>228.51</v>
      </c>
      <c r="J323" s="23">
        <v>4710</v>
      </c>
      <c r="K323" s="23">
        <v>6.01</v>
      </c>
      <c r="L323" s="23">
        <v>76.38</v>
      </c>
      <c r="M323" s="23"/>
      <c r="N323" s="23"/>
      <c r="O323" s="23"/>
    </row>
    <row r="324" ht="28" spans="1:15">
      <c r="A324" s="22">
        <v>42310</v>
      </c>
      <c r="B324" s="23">
        <v>989</v>
      </c>
      <c r="C324" s="23">
        <v>1108</v>
      </c>
      <c r="D324" s="23">
        <v>1102</v>
      </c>
      <c r="E324" s="23">
        <v>1134</v>
      </c>
      <c r="F324" s="23">
        <v>43.21</v>
      </c>
      <c r="G324" s="23">
        <f t="shared" si="8"/>
        <v>4376.21</v>
      </c>
      <c r="H324" s="23">
        <v>4188</v>
      </c>
      <c r="I324" s="23">
        <f t="shared" si="9"/>
        <v>188.21</v>
      </c>
      <c r="J324" s="23">
        <v>4410</v>
      </c>
      <c r="K324" s="23">
        <v>5.71</v>
      </c>
      <c r="L324" s="23">
        <v>75.27</v>
      </c>
      <c r="M324" s="23" t="s">
        <v>729</v>
      </c>
      <c r="N324" s="23">
        <v>21624101</v>
      </c>
      <c r="O324" s="23">
        <v>645</v>
      </c>
    </row>
    <row r="325" ht="28" spans="1:15">
      <c r="A325" s="22">
        <v>42311</v>
      </c>
      <c r="B325" s="23">
        <v>950</v>
      </c>
      <c r="C325" s="23">
        <v>1068</v>
      </c>
      <c r="D325" s="23">
        <v>1046</v>
      </c>
      <c r="E325" s="23">
        <v>1066</v>
      </c>
      <c r="F325" s="23">
        <v>40.78</v>
      </c>
      <c r="G325" s="23">
        <f t="shared" si="8"/>
        <v>4170.78</v>
      </c>
      <c r="H325" s="23">
        <v>3984</v>
      </c>
      <c r="I325" s="23">
        <f t="shared" si="9"/>
        <v>186.78</v>
      </c>
      <c r="J325" s="23">
        <v>4200</v>
      </c>
      <c r="K325" s="23">
        <v>5.5</v>
      </c>
      <c r="L325" s="23">
        <v>74.42</v>
      </c>
      <c r="M325" s="23" t="s">
        <v>730</v>
      </c>
      <c r="N325" s="23">
        <v>21667547</v>
      </c>
      <c r="O325" s="23">
        <v>630</v>
      </c>
    </row>
    <row r="326" ht="28" spans="1:15">
      <c r="A326" s="22">
        <v>42312</v>
      </c>
      <c r="B326" s="23">
        <v>882</v>
      </c>
      <c r="C326" s="23">
        <v>973</v>
      </c>
      <c r="D326" s="23">
        <v>944</v>
      </c>
      <c r="E326" s="23">
        <v>965</v>
      </c>
      <c r="F326" s="23">
        <v>36.66</v>
      </c>
      <c r="G326" s="23">
        <f t="shared" si="8"/>
        <v>3800.66</v>
      </c>
      <c r="H326" s="23">
        <v>3608.25</v>
      </c>
      <c r="I326" s="23">
        <f t="shared" si="9"/>
        <v>192.41</v>
      </c>
      <c r="J326" s="23">
        <v>3810</v>
      </c>
      <c r="K326" s="23">
        <v>5.04</v>
      </c>
      <c r="L326" s="23">
        <v>73.67</v>
      </c>
      <c r="M326" s="23" t="s">
        <v>731</v>
      </c>
      <c r="N326" s="23">
        <v>21738513</v>
      </c>
      <c r="O326" s="23">
        <v>594</v>
      </c>
    </row>
    <row r="327" ht="28" spans="1:15">
      <c r="A327" s="22">
        <v>42313</v>
      </c>
      <c r="B327" s="23">
        <v>1018</v>
      </c>
      <c r="C327" s="23">
        <v>1119</v>
      </c>
      <c r="D327" s="23">
        <v>1091</v>
      </c>
      <c r="E327" s="23">
        <v>1119</v>
      </c>
      <c r="F327" s="23">
        <v>42.26</v>
      </c>
      <c r="G327" s="23">
        <f t="shared" si="8"/>
        <v>4389.26</v>
      </c>
      <c r="H327" s="23">
        <v>4187.25</v>
      </c>
      <c r="I327" s="23">
        <f t="shared" si="9"/>
        <v>202.01</v>
      </c>
      <c r="J327" s="23">
        <v>4420</v>
      </c>
      <c r="K327" s="23">
        <v>5.73</v>
      </c>
      <c r="L327" s="23">
        <v>75.18</v>
      </c>
      <c r="M327" s="23" t="s">
        <v>732</v>
      </c>
      <c r="N327" s="23"/>
      <c r="O327" s="23">
        <v>612</v>
      </c>
    </row>
    <row r="328" ht="28" spans="1:15">
      <c r="A328" s="22">
        <v>42314</v>
      </c>
      <c r="B328" s="23">
        <v>865</v>
      </c>
      <c r="C328" s="23">
        <v>955</v>
      </c>
      <c r="D328" s="23">
        <v>916</v>
      </c>
      <c r="E328" s="23">
        <v>968</v>
      </c>
      <c r="F328" s="23">
        <v>37.27</v>
      </c>
      <c r="G328" s="23">
        <f t="shared" si="8"/>
        <v>3741.27</v>
      </c>
      <c r="H328" s="23">
        <v>3571.5</v>
      </c>
      <c r="I328" s="23">
        <f t="shared" si="9"/>
        <v>169.77</v>
      </c>
      <c r="J328" s="23">
        <v>3780</v>
      </c>
      <c r="K328" s="23">
        <v>5.07</v>
      </c>
      <c r="L328" s="23">
        <v>72.66</v>
      </c>
      <c r="M328" s="23" t="s">
        <v>733</v>
      </c>
      <c r="N328" s="23" t="s">
        <v>734</v>
      </c>
      <c r="O328" s="23">
        <v>756</v>
      </c>
    </row>
    <row r="329" ht="28" spans="1:15">
      <c r="A329" s="22">
        <v>42315</v>
      </c>
      <c r="B329" s="23">
        <v>899</v>
      </c>
      <c r="C329" s="23">
        <v>984</v>
      </c>
      <c r="D329" s="23">
        <v>961</v>
      </c>
      <c r="E329" s="23">
        <v>1005</v>
      </c>
      <c r="F329" s="23">
        <v>38.68</v>
      </c>
      <c r="G329" s="23">
        <f>B329+C329+D329+E329+F329</f>
        <v>3887.68</v>
      </c>
      <c r="H329" s="23">
        <v>3714</v>
      </c>
      <c r="I329" s="23">
        <f>G329-H329</f>
        <v>173.68</v>
      </c>
      <c r="J329" s="23">
        <v>3930</v>
      </c>
      <c r="K329" s="23">
        <v>5.14</v>
      </c>
      <c r="L329" s="23">
        <v>74.52</v>
      </c>
      <c r="M329" s="23" t="s">
        <v>735</v>
      </c>
      <c r="N329" s="23">
        <v>21892950</v>
      </c>
      <c r="O329" s="23">
        <v>777</v>
      </c>
    </row>
    <row r="330" spans="1:15">
      <c r="A330" s="22">
        <v>42316</v>
      </c>
      <c r="B330" s="23">
        <v>932</v>
      </c>
      <c r="C330" s="23">
        <v>1018</v>
      </c>
      <c r="D330" s="23">
        <v>1006</v>
      </c>
      <c r="E330" s="23">
        <v>1010</v>
      </c>
      <c r="F330" s="23">
        <v>40.31</v>
      </c>
      <c r="G330" s="23">
        <f>B330+C330+D330+E330+F330</f>
        <v>4006.31</v>
      </c>
      <c r="H330" s="23">
        <v>3804.75</v>
      </c>
      <c r="I330" s="23">
        <f>G330-H330</f>
        <v>201.56</v>
      </c>
      <c r="J330" s="23">
        <v>4020</v>
      </c>
      <c r="K330" s="23">
        <v>5.27</v>
      </c>
      <c r="L330" s="23">
        <v>74.34</v>
      </c>
      <c r="M330" s="23"/>
      <c r="N330" s="23"/>
      <c r="O330" s="23"/>
    </row>
    <row r="331" spans="1:15">
      <c r="A331" s="22">
        <v>42317</v>
      </c>
      <c r="B331" s="23">
        <v>933</v>
      </c>
      <c r="C331" s="23">
        <v>1023</v>
      </c>
      <c r="D331" s="23">
        <v>1023</v>
      </c>
      <c r="E331" s="23">
        <v>1046</v>
      </c>
      <c r="F331" s="23">
        <v>40.21</v>
      </c>
      <c r="G331" s="23">
        <f>B331+C331+D331+E331+F331</f>
        <v>4065.21</v>
      </c>
      <c r="H331" s="23">
        <v>3867.75</v>
      </c>
      <c r="I331" s="23">
        <f>G331-H331</f>
        <v>197.46</v>
      </c>
      <c r="J331" s="23">
        <v>4090</v>
      </c>
      <c r="K331" s="23">
        <v>5.3</v>
      </c>
      <c r="L331" s="23">
        <v>75.21</v>
      </c>
      <c r="M331" s="23" t="s">
        <v>736</v>
      </c>
      <c r="N331" s="23"/>
      <c r="O331" s="23">
        <v>798</v>
      </c>
    </row>
    <row r="332" spans="1:15">
      <c r="A332" s="22">
        <v>42318</v>
      </c>
      <c r="B332" s="23">
        <v>927</v>
      </c>
      <c r="C332" s="23">
        <v>1018</v>
      </c>
      <c r="D332" s="23">
        <v>1035</v>
      </c>
      <c r="E332" s="23">
        <v>1042</v>
      </c>
      <c r="F332" s="23">
        <v>39.75</v>
      </c>
      <c r="G332" s="23">
        <f t="shared" ref="G332:G388" si="12">B332+C332+D332+E332+F332</f>
        <v>4061.75</v>
      </c>
      <c r="H332" s="23">
        <v>3855.75</v>
      </c>
      <c r="I332" s="23">
        <f t="shared" ref="I332:I388" si="13">G332-H332</f>
        <v>206</v>
      </c>
      <c r="J332" s="23">
        <v>4080</v>
      </c>
      <c r="K332" s="23">
        <v>5.26</v>
      </c>
      <c r="L332" s="23">
        <v>75.6</v>
      </c>
      <c r="M332" s="23" t="s">
        <v>737</v>
      </c>
      <c r="N332" s="23"/>
      <c r="O332" s="23">
        <v>546</v>
      </c>
    </row>
    <row r="333" spans="1:15">
      <c r="A333" s="22">
        <v>42319</v>
      </c>
      <c r="B333" s="23">
        <v>928</v>
      </c>
      <c r="C333" s="23">
        <v>1040</v>
      </c>
      <c r="D333" s="23">
        <v>1040</v>
      </c>
      <c r="E333" s="23">
        <v>1046</v>
      </c>
      <c r="F333" s="23">
        <v>40.31</v>
      </c>
      <c r="G333" s="23">
        <f t="shared" si="12"/>
        <v>4094.31</v>
      </c>
      <c r="H333" s="23">
        <v>3890.25</v>
      </c>
      <c r="I333" s="23">
        <f t="shared" si="13"/>
        <v>204.06</v>
      </c>
      <c r="J333" s="23">
        <v>4110</v>
      </c>
      <c r="K333" s="23">
        <v>5.29</v>
      </c>
      <c r="L333" s="23">
        <v>75.72</v>
      </c>
      <c r="M333" s="23"/>
      <c r="N333" s="23"/>
      <c r="O333" s="23"/>
    </row>
    <row r="334" spans="1:15">
      <c r="A334" s="22">
        <v>42320</v>
      </c>
      <c r="B334" s="23">
        <v>955</v>
      </c>
      <c r="C334" s="23">
        <v>1068</v>
      </c>
      <c r="D334" s="23">
        <v>1069</v>
      </c>
      <c r="E334" s="23">
        <v>1072</v>
      </c>
      <c r="F334" s="23">
        <v>42.03</v>
      </c>
      <c r="G334" s="23">
        <f t="shared" si="12"/>
        <v>4206.03</v>
      </c>
      <c r="H334" s="23">
        <v>4004.25</v>
      </c>
      <c r="I334" s="23">
        <f t="shared" si="13"/>
        <v>201.78</v>
      </c>
      <c r="J334" s="23">
        <v>4230</v>
      </c>
      <c r="K334" s="23">
        <v>5.47</v>
      </c>
      <c r="L334" s="23">
        <v>75.37</v>
      </c>
      <c r="M334" s="23"/>
      <c r="N334" s="23"/>
      <c r="O334" s="23"/>
    </row>
    <row r="335" spans="1:15">
      <c r="A335" s="22">
        <v>42321</v>
      </c>
      <c r="B335" s="23">
        <v>972</v>
      </c>
      <c r="C335" s="23">
        <v>1091</v>
      </c>
      <c r="D335" s="23">
        <v>1091</v>
      </c>
      <c r="E335" s="23">
        <v>1083</v>
      </c>
      <c r="F335" s="23">
        <v>42.67</v>
      </c>
      <c r="G335" s="23">
        <f t="shared" si="12"/>
        <v>4279.67</v>
      </c>
      <c r="H335" s="23">
        <v>4068</v>
      </c>
      <c r="I335" s="23">
        <f t="shared" si="13"/>
        <v>211.67</v>
      </c>
      <c r="J335" s="23">
        <v>4300</v>
      </c>
      <c r="K335" s="23">
        <v>5.62</v>
      </c>
      <c r="L335" s="23">
        <v>74.57</v>
      </c>
      <c r="M335" s="23"/>
      <c r="N335" s="23"/>
      <c r="O335" s="23"/>
    </row>
    <row r="336" ht="28" spans="1:15">
      <c r="A336" s="22">
        <v>42322</v>
      </c>
      <c r="B336" s="23">
        <v>1001</v>
      </c>
      <c r="C336" s="23">
        <v>1137</v>
      </c>
      <c r="D336" s="23">
        <v>1125</v>
      </c>
      <c r="E336" s="23">
        <v>1136</v>
      </c>
      <c r="F336" s="23">
        <v>44.15</v>
      </c>
      <c r="G336" s="23">
        <f t="shared" si="12"/>
        <v>4443.15</v>
      </c>
      <c r="H336" s="23">
        <v>4226.25</v>
      </c>
      <c r="I336" s="23">
        <f t="shared" si="13"/>
        <v>216.9</v>
      </c>
      <c r="J336" s="23">
        <v>4460</v>
      </c>
      <c r="K336" s="23">
        <v>5.82</v>
      </c>
      <c r="L336" s="23">
        <v>74.69</v>
      </c>
      <c r="M336" s="23" t="s">
        <v>738</v>
      </c>
      <c r="N336" s="23"/>
      <c r="O336" s="23">
        <v>498</v>
      </c>
    </row>
    <row r="337" spans="1:15">
      <c r="A337" s="22">
        <v>42323</v>
      </c>
      <c r="B337" s="23">
        <v>995</v>
      </c>
      <c r="C337" s="23">
        <v>1142</v>
      </c>
      <c r="D337" s="23">
        <v>1114</v>
      </c>
      <c r="E337" s="23">
        <v>1120</v>
      </c>
      <c r="F337" s="23">
        <v>43.54</v>
      </c>
      <c r="G337" s="23">
        <f t="shared" si="12"/>
        <v>4414.54</v>
      </c>
      <c r="H337" s="23">
        <v>4199.25</v>
      </c>
      <c r="I337" s="23">
        <f t="shared" si="13"/>
        <v>215.29</v>
      </c>
      <c r="J337" s="23">
        <v>4430</v>
      </c>
      <c r="K337" s="23">
        <v>5.68</v>
      </c>
      <c r="L337" s="23">
        <v>76.01</v>
      </c>
      <c r="M337" s="23"/>
      <c r="N337" s="23"/>
      <c r="O337" s="23"/>
    </row>
    <row r="338" ht="42" spans="1:15">
      <c r="A338" s="22">
        <v>42324</v>
      </c>
      <c r="B338" s="23">
        <v>893</v>
      </c>
      <c r="C338" s="23">
        <v>1012</v>
      </c>
      <c r="D338" s="23">
        <v>983</v>
      </c>
      <c r="E338" s="23">
        <v>1006</v>
      </c>
      <c r="F338" s="23">
        <v>40.13</v>
      </c>
      <c r="G338" s="23">
        <f t="shared" si="12"/>
        <v>3934.13</v>
      </c>
      <c r="H338" s="23">
        <v>3750.75</v>
      </c>
      <c r="I338" s="23">
        <f t="shared" si="13"/>
        <v>183.38</v>
      </c>
      <c r="J338" s="23">
        <v>3997</v>
      </c>
      <c r="K338" s="23">
        <v>5.22</v>
      </c>
      <c r="L338" s="23">
        <v>74.63</v>
      </c>
      <c r="M338" s="23" t="s">
        <v>739</v>
      </c>
      <c r="N338" s="23" t="s">
        <v>740</v>
      </c>
      <c r="O338" s="23">
        <v>630</v>
      </c>
    </row>
    <row r="339" ht="28" spans="1:15">
      <c r="A339" s="22">
        <v>42325</v>
      </c>
      <c r="B339" s="23">
        <v>1001</v>
      </c>
      <c r="C339" s="23">
        <v>1096</v>
      </c>
      <c r="D339" s="23">
        <v>1069</v>
      </c>
      <c r="E339" s="23">
        <v>1048</v>
      </c>
      <c r="F339" s="23">
        <v>42.43</v>
      </c>
      <c r="G339" s="23">
        <f t="shared" si="12"/>
        <v>4256.43</v>
      </c>
      <c r="H339" s="23">
        <v>4057.5</v>
      </c>
      <c r="I339" s="23">
        <f t="shared" si="13"/>
        <v>198.93</v>
      </c>
      <c r="J339" s="23">
        <v>4280</v>
      </c>
      <c r="K339" s="23">
        <v>5.56</v>
      </c>
      <c r="L339" s="23">
        <v>75.02</v>
      </c>
      <c r="M339" s="23" t="s">
        <v>741</v>
      </c>
      <c r="N339" s="23">
        <v>22403483</v>
      </c>
      <c r="O339" s="23">
        <v>594</v>
      </c>
    </row>
    <row r="340" ht="28" spans="1:15">
      <c r="A340" s="22">
        <v>42326</v>
      </c>
      <c r="B340" s="23">
        <v>995</v>
      </c>
      <c r="C340" s="23">
        <v>1092</v>
      </c>
      <c r="D340" s="23">
        <v>1062</v>
      </c>
      <c r="E340" s="23">
        <v>1069</v>
      </c>
      <c r="F340" s="23">
        <v>42.67</v>
      </c>
      <c r="G340" s="23">
        <f t="shared" si="12"/>
        <v>4260.67</v>
      </c>
      <c r="H340" s="23">
        <v>4043.25</v>
      </c>
      <c r="I340" s="23">
        <f t="shared" si="13"/>
        <v>217.42</v>
      </c>
      <c r="J340" s="23">
        <v>4280</v>
      </c>
      <c r="K340" s="23">
        <v>5.68</v>
      </c>
      <c r="L340" s="23">
        <v>73.44</v>
      </c>
      <c r="M340" s="23" t="s">
        <v>742</v>
      </c>
      <c r="N340" s="23">
        <v>22414913</v>
      </c>
      <c r="O340" s="23">
        <v>612</v>
      </c>
    </row>
    <row r="341" spans="1:15">
      <c r="A341" s="22">
        <v>42327</v>
      </c>
      <c r="B341" s="23">
        <v>1029</v>
      </c>
      <c r="C341" s="23">
        <v>1125</v>
      </c>
      <c r="D341" s="23">
        <v>1098</v>
      </c>
      <c r="E341" s="23">
        <v>1122</v>
      </c>
      <c r="F341" s="23">
        <v>43.88</v>
      </c>
      <c r="G341" s="23">
        <f t="shared" si="12"/>
        <v>4417.88</v>
      </c>
      <c r="H341" s="23">
        <v>4211.25</v>
      </c>
      <c r="I341" s="23">
        <f t="shared" si="13"/>
        <v>206.63</v>
      </c>
      <c r="J341" s="23">
        <v>4430</v>
      </c>
      <c r="K341" s="23">
        <v>5.75</v>
      </c>
      <c r="L341" s="23">
        <v>75.09</v>
      </c>
      <c r="M341" s="23" t="s">
        <v>743</v>
      </c>
      <c r="N341" s="23"/>
      <c r="O341" s="23">
        <v>756</v>
      </c>
    </row>
    <row r="342" spans="1:15">
      <c r="A342" s="22">
        <v>42328</v>
      </c>
      <c r="B342" s="23">
        <v>1029</v>
      </c>
      <c r="C342" s="23">
        <v>1136</v>
      </c>
      <c r="D342" s="23">
        <v>1108</v>
      </c>
      <c r="E342" s="23">
        <v>1146</v>
      </c>
      <c r="F342" s="23">
        <v>45.53</v>
      </c>
      <c r="G342" s="23">
        <f t="shared" si="12"/>
        <v>4464.53</v>
      </c>
      <c r="H342" s="23">
        <v>4250.25</v>
      </c>
      <c r="I342" s="23">
        <f t="shared" si="13"/>
        <v>214.28</v>
      </c>
      <c r="J342" s="23">
        <v>4480</v>
      </c>
      <c r="K342" s="23">
        <v>5.84</v>
      </c>
      <c r="L342" s="23">
        <v>74.76</v>
      </c>
      <c r="M342" s="23" t="s">
        <v>744</v>
      </c>
      <c r="N342" s="23"/>
      <c r="O342" s="23">
        <v>777</v>
      </c>
    </row>
    <row r="343" ht="28" spans="1:15">
      <c r="A343" s="22">
        <v>42329</v>
      </c>
      <c r="B343" s="23">
        <v>995</v>
      </c>
      <c r="C343" s="23">
        <v>1091</v>
      </c>
      <c r="D343" s="23">
        <v>1097</v>
      </c>
      <c r="E343" s="23">
        <v>1120</v>
      </c>
      <c r="F343" s="23">
        <v>43.84</v>
      </c>
      <c r="G343" s="23">
        <f t="shared" si="12"/>
        <v>4346.84</v>
      </c>
      <c r="H343" s="23">
        <v>4138.5</v>
      </c>
      <c r="I343" s="23">
        <f t="shared" si="13"/>
        <v>208.34</v>
      </c>
      <c r="J343" s="23">
        <v>4360</v>
      </c>
      <c r="K343" s="23">
        <v>5.68</v>
      </c>
      <c r="L343" s="23">
        <v>74.81</v>
      </c>
      <c r="M343" s="23" t="s">
        <v>745</v>
      </c>
      <c r="N343" s="23"/>
      <c r="O343" s="23">
        <v>798</v>
      </c>
    </row>
    <row r="344" spans="1:15">
      <c r="A344" s="22">
        <v>42330</v>
      </c>
      <c r="B344" s="23">
        <v>898</v>
      </c>
      <c r="C344" s="23">
        <v>989</v>
      </c>
      <c r="D344" s="23">
        <v>1007</v>
      </c>
      <c r="E344" s="23">
        <v>1010</v>
      </c>
      <c r="F344" s="23">
        <v>39.67</v>
      </c>
      <c r="G344" s="23">
        <f t="shared" si="12"/>
        <v>3943.67</v>
      </c>
      <c r="H344" s="23">
        <v>3781.5</v>
      </c>
      <c r="I344" s="23">
        <f t="shared" si="13"/>
        <v>162.17</v>
      </c>
      <c r="J344" s="23">
        <v>3950</v>
      </c>
      <c r="K344" s="23">
        <v>4.79</v>
      </c>
      <c r="L344" s="23">
        <v>80.37</v>
      </c>
      <c r="M344" s="23"/>
      <c r="N344" s="23"/>
      <c r="O344" s="23"/>
    </row>
    <row r="345" spans="1:15">
      <c r="A345" s="22">
        <v>42331</v>
      </c>
      <c r="B345" s="23">
        <v>860</v>
      </c>
      <c r="C345" s="23">
        <v>967</v>
      </c>
      <c r="D345" s="23">
        <v>977</v>
      </c>
      <c r="E345" s="23">
        <v>994</v>
      </c>
      <c r="F345" s="23">
        <v>37.9</v>
      </c>
      <c r="G345" s="23">
        <f t="shared" si="12"/>
        <v>3835.9</v>
      </c>
      <c r="H345" s="23">
        <v>3639</v>
      </c>
      <c r="I345" s="23">
        <f t="shared" si="13"/>
        <v>196.9</v>
      </c>
      <c r="J345" s="23">
        <v>3850</v>
      </c>
      <c r="K345" s="23">
        <v>5.02</v>
      </c>
      <c r="L345" s="23">
        <v>74.74</v>
      </c>
      <c r="M345" s="23" t="s">
        <v>737</v>
      </c>
      <c r="N345" s="23"/>
      <c r="O345" s="23">
        <v>546</v>
      </c>
    </row>
    <row r="346" ht="28" spans="1:15">
      <c r="A346" s="22">
        <v>42332</v>
      </c>
      <c r="B346" s="23">
        <v>650</v>
      </c>
      <c r="C346" s="23">
        <v>741</v>
      </c>
      <c r="D346" s="23">
        <v>724</v>
      </c>
      <c r="E346" s="23">
        <v>726</v>
      </c>
      <c r="F346" s="23">
        <v>27.72</v>
      </c>
      <c r="G346" s="23">
        <f t="shared" si="12"/>
        <v>2868.72</v>
      </c>
      <c r="H346" s="23">
        <v>2704.5</v>
      </c>
      <c r="I346" s="23">
        <f t="shared" si="13"/>
        <v>164.22</v>
      </c>
      <c r="J346" s="23">
        <v>2890</v>
      </c>
      <c r="K346" s="23">
        <v>3.69</v>
      </c>
      <c r="L346" s="23">
        <v>76.33</v>
      </c>
      <c r="M346" s="23" t="s">
        <v>746</v>
      </c>
      <c r="N346" s="23">
        <v>22716056</v>
      </c>
      <c r="O346" s="23">
        <v>498</v>
      </c>
    </row>
    <row r="347" spans="1:15">
      <c r="A347" s="22">
        <v>42333</v>
      </c>
      <c r="B347" s="23">
        <v>735</v>
      </c>
      <c r="C347" s="23">
        <v>814</v>
      </c>
      <c r="D347" s="23">
        <v>797</v>
      </c>
      <c r="E347" s="23">
        <v>779</v>
      </c>
      <c r="F347" s="23">
        <v>31.13</v>
      </c>
      <c r="G347" s="23">
        <f t="shared" si="12"/>
        <v>3156.13</v>
      </c>
      <c r="H347" s="23">
        <v>2985</v>
      </c>
      <c r="I347" s="23">
        <f t="shared" si="13"/>
        <v>171.13</v>
      </c>
      <c r="J347" s="23">
        <v>3180</v>
      </c>
      <c r="K347" s="23">
        <v>4.23</v>
      </c>
      <c r="L347" s="23">
        <v>73.27</v>
      </c>
      <c r="M347" s="23" t="s">
        <v>747</v>
      </c>
      <c r="N347" s="23"/>
      <c r="O347" s="23">
        <v>630</v>
      </c>
    </row>
    <row r="348" spans="1:15">
      <c r="A348" s="22">
        <v>42334</v>
      </c>
      <c r="B348" s="23">
        <v>803</v>
      </c>
      <c r="C348" s="23">
        <v>893</v>
      </c>
      <c r="D348" s="23">
        <v>877</v>
      </c>
      <c r="E348" s="23">
        <v>800</v>
      </c>
      <c r="F348" s="23">
        <v>34.25</v>
      </c>
      <c r="G348" s="23">
        <f t="shared" si="12"/>
        <v>3407.25</v>
      </c>
      <c r="H348" s="23">
        <v>3303.75</v>
      </c>
      <c r="I348" s="23">
        <f t="shared" si="13"/>
        <v>103.5</v>
      </c>
      <c r="J348" s="23">
        <v>3500</v>
      </c>
      <c r="K348" s="23">
        <v>4.66</v>
      </c>
      <c r="L348" s="23">
        <v>73.2</v>
      </c>
      <c r="M348" s="23" t="s">
        <v>748</v>
      </c>
      <c r="N348" s="23"/>
      <c r="O348" s="23">
        <v>594</v>
      </c>
    </row>
    <row r="349" ht="28" spans="1:15">
      <c r="A349" s="22">
        <v>42335</v>
      </c>
      <c r="B349" s="23">
        <v>984</v>
      </c>
      <c r="C349" s="23">
        <v>1108</v>
      </c>
      <c r="D349" s="23">
        <v>1079</v>
      </c>
      <c r="E349" s="23">
        <v>1116</v>
      </c>
      <c r="F349" s="23">
        <v>41.73</v>
      </c>
      <c r="G349" s="23">
        <f t="shared" si="12"/>
        <v>4328.73</v>
      </c>
      <c r="H349" s="23">
        <v>4126.5</v>
      </c>
      <c r="I349" s="23">
        <f t="shared" si="13"/>
        <v>202.23</v>
      </c>
      <c r="J349" s="23">
        <v>4350</v>
      </c>
      <c r="K349" s="23">
        <v>5.65</v>
      </c>
      <c r="L349" s="23">
        <v>75.04</v>
      </c>
      <c r="M349" s="23" t="s">
        <v>749</v>
      </c>
      <c r="N349" s="23">
        <v>22855523</v>
      </c>
      <c r="O349" s="23">
        <v>612</v>
      </c>
    </row>
    <row r="350" ht="28" spans="1:15">
      <c r="A350" s="22">
        <v>42336</v>
      </c>
      <c r="B350" s="23">
        <v>864</v>
      </c>
      <c r="C350" s="23">
        <v>961</v>
      </c>
      <c r="D350" s="23">
        <v>962</v>
      </c>
      <c r="E350" s="23">
        <v>982</v>
      </c>
      <c r="F350" s="23">
        <v>40.1</v>
      </c>
      <c r="G350" s="23">
        <f t="shared" si="12"/>
        <v>3809.1</v>
      </c>
      <c r="H350" s="23">
        <v>3629.25</v>
      </c>
      <c r="I350" s="23">
        <f t="shared" si="13"/>
        <v>179.85</v>
      </c>
      <c r="J350" s="23">
        <v>3840</v>
      </c>
      <c r="K350" s="23">
        <v>5.2</v>
      </c>
      <c r="L350" s="23">
        <v>71.97</v>
      </c>
      <c r="M350" s="23" t="s">
        <v>750</v>
      </c>
      <c r="N350" s="23">
        <v>22889812</v>
      </c>
      <c r="O350" s="23">
        <v>756</v>
      </c>
    </row>
    <row r="351" ht="28" spans="1:15">
      <c r="A351" s="22">
        <v>42337</v>
      </c>
      <c r="B351" s="23">
        <v>1024</v>
      </c>
      <c r="C351" s="23">
        <v>1112</v>
      </c>
      <c r="D351" s="23">
        <v>1147</v>
      </c>
      <c r="E351" s="23">
        <v>1157</v>
      </c>
      <c r="F351" s="23">
        <v>46.17</v>
      </c>
      <c r="G351" s="23">
        <f t="shared" si="12"/>
        <v>4486.17</v>
      </c>
      <c r="H351" s="23">
        <v>4299.75</v>
      </c>
      <c r="I351" s="23">
        <f t="shared" si="13"/>
        <v>186.42</v>
      </c>
      <c r="J351" s="23">
        <v>4520</v>
      </c>
      <c r="K351" s="23">
        <v>6</v>
      </c>
      <c r="L351" s="23">
        <v>73.42</v>
      </c>
      <c r="M351" s="23" t="s">
        <v>751</v>
      </c>
      <c r="N351" s="23">
        <v>22939578</v>
      </c>
      <c r="O351" s="23"/>
    </row>
    <row r="352" ht="28" spans="1:15">
      <c r="A352" s="22">
        <v>42338</v>
      </c>
      <c r="B352" s="23">
        <v>848</v>
      </c>
      <c r="C352" s="23">
        <v>939</v>
      </c>
      <c r="D352" s="23">
        <v>956</v>
      </c>
      <c r="E352" s="23">
        <v>943</v>
      </c>
      <c r="F352" s="23">
        <v>37.36</v>
      </c>
      <c r="G352" s="23">
        <f t="shared" si="12"/>
        <v>3723.36</v>
      </c>
      <c r="H352" s="23">
        <v>3540</v>
      </c>
      <c r="I352" s="23">
        <f t="shared" si="13"/>
        <v>183.36</v>
      </c>
      <c r="J352" s="23">
        <v>3875</v>
      </c>
      <c r="K352" s="23">
        <v>5.1</v>
      </c>
      <c r="L352" s="77">
        <f>(J352/K352/1026)*100</f>
        <v>74.0549631158506</v>
      </c>
      <c r="M352" s="23" t="s">
        <v>752</v>
      </c>
      <c r="N352" s="23"/>
      <c r="O352" s="23">
        <v>777</v>
      </c>
    </row>
    <row r="353" s="90" customFormat="1" spans="1:15">
      <c r="A353" s="95"/>
      <c r="B353" s="96"/>
      <c r="C353" s="96"/>
      <c r="D353" s="96"/>
      <c r="E353" s="96"/>
      <c r="F353" s="96"/>
      <c r="G353" s="96"/>
      <c r="H353" s="96"/>
      <c r="I353" s="96"/>
      <c r="J353" s="96"/>
      <c r="K353" s="96"/>
      <c r="L353" s="96"/>
      <c r="M353" s="96"/>
      <c r="N353" s="115"/>
      <c r="O353" s="96"/>
    </row>
    <row r="354" ht="56" spans="1:15">
      <c r="A354" s="22">
        <v>42339</v>
      </c>
      <c r="B354" s="23">
        <v>825</v>
      </c>
      <c r="C354" s="23">
        <v>1006</v>
      </c>
      <c r="D354" s="23">
        <v>1000</v>
      </c>
      <c r="E354" s="23">
        <v>985</v>
      </c>
      <c r="F354" s="23">
        <v>39.24</v>
      </c>
      <c r="G354" s="23">
        <f t="shared" si="12"/>
        <v>3855.24</v>
      </c>
      <c r="H354" s="23">
        <v>3672.75</v>
      </c>
      <c r="I354" s="23">
        <f t="shared" si="13"/>
        <v>182.49</v>
      </c>
      <c r="J354" s="23">
        <v>3890</v>
      </c>
      <c r="K354" s="23">
        <v>5.21</v>
      </c>
      <c r="L354" s="23">
        <v>72.77</v>
      </c>
      <c r="M354" s="23" t="s">
        <v>753</v>
      </c>
      <c r="N354" s="116">
        <v>23044484</v>
      </c>
      <c r="O354" s="23">
        <v>798</v>
      </c>
    </row>
    <row r="355" ht="56" spans="1:15">
      <c r="A355" s="22">
        <v>42340</v>
      </c>
      <c r="B355" s="23">
        <v>984</v>
      </c>
      <c r="C355" s="23">
        <v>1119</v>
      </c>
      <c r="D355" s="23">
        <v>1091</v>
      </c>
      <c r="E355" s="23">
        <v>1072</v>
      </c>
      <c r="F355" s="23">
        <v>43.36</v>
      </c>
      <c r="G355" s="23">
        <f t="shared" si="12"/>
        <v>4309.36</v>
      </c>
      <c r="H355" s="23">
        <v>4107</v>
      </c>
      <c r="I355" s="23">
        <f t="shared" si="13"/>
        <v>202.36</v>
      </c>
      <c r="J355" s="23">
        <v>4330</v>
      </c>
      <c r="K355" s="23">
        <v>5.71</v>
      </c>
      <c r="L355" s="23">
        <v>73.9</v>
      </c>
      <c r="M355" s="23" t="s">
        <v>754</v>
      </c>
      <c r="N355" s="23" t="s">
        <v>755</v>
      </c>
      <c r="O355" s="23">
        <v>546</v>
      </c>
    </row>
    <row r="356" ht="28" spans="1:15">
      <c r="A356" s="22">
        <v>42341</v>
      </c>
      <c r="B356" s="23">
        <v>1080</v>
      </c>
      <c r="C356" s="23">
        <v>1193</v>
      </c>
      <c r="D356" s="23">
        <v>1165</v>
      </c>
      <c r="E356" s="23">
        <v>1150</v>
      </c>
      <c r="F356" s="23">
        <v>46.83</v>
      </c>
      <c r="G356" s="23">
        <f t="shared" si="12"/>
        <v>4634.83</v>
      </c>
      <c r="H356" s="23">
        <v>4419.75</v>
      </c>
      <c r="I356" s="23">
        <f t="shared" si="13"/>
        <v>215.08</v>
      </c>
      <c r="J356" s="23">
        <v>4650</v>
      </c>
      <c r="K356" s="23">
        <v>6.23</v>
      </c>
      <c r="L356" s="23">
        <v>72.74</v>
      </c>
      <c r="M356" s="23" t="s">
        <v>756</v>
      </c>
      <c r="N356" s="23"/>
      <c r="O356" s="23">
        <v>498</v>
      </c>
    </row>
    <row r="357" ht="28" spans="1:15">
      <c r="A357" s="22">
        <v>42342</v>
      </c>
      <c r="B357" s="23">
        <v>1045</v>
      </c>
      <c r="C357" s="23">
        <v>1154</v>
      </c>
      <c r="D357" s="23">
        <v>1119</v>
      </c>
      <c r="E357" s="23">
        <v>1200</v>
      </c>
      <c r="F357" s="23">
        <v>45.65</v>
      </c>
      <c r="G357" s="23">
        <f t="shared" si="12"/>
        <v>4563.65</v>
      </c>
      <c r="H357" s="23">
        <v>4305</v>
      </c>
      <c r="I357" s="23">
        <f t="shared" si="13"/>
        <v>258.65</v>
      </c>
      <c r="J357" s="23">
        <v>4520</v>
      </c>
      <c r="K357" s="23">
        <v>6.15</v>
      </c>
      <c r="L357" s="23">
        <v>71.63</v>
      </c>
      <c r="M357" s="23" t="s">
        <v>757</v>
      </c>
      <c r="N357" s="23">
        <v>23332366</v>
      </c>
      <c r="O357" s="23">
        <v>630</v>
      </c>
    </row>
    <row r="358" spans="1:15">
      <c r="A358" s="22">
        <v>42343</v>
      </c>
      <c r="B358" s="23">
        <v>973</v>
      </c>
      <c r="C358" s="23">
        <v>1062</v>
      </c>
      <c r="D358" s="23">
        <v>1040</v>
      </c>
      <c r="E358" s="23">
        <v>1078</v>
      </c>
      <c r="F358" s="23">
        <v>42.11</v>
      </c>
      <c r="G358" s="23">
        <f t="shared" si="12"/>
        <v>4195.11</v>
      </c>
      <c r="H358" s="23">
        <v>3977.25</v>
      </c>
      <c r="I358" s="23">
        <f t="shared" si="13"/>
        <v>217.86</v>
      </c>
      <c r="J358" s="23">
        <v>4210</v>
      </c>
      <c r="K358" s="23">
        <v>5.72</v>
      </c>
      <c r="L358" s="23">
        <v>71.73</v>
      </c>
      <c r="M358" s="23"/>
      <c r="N358" s="23"/>
      <c r="O358" s="23"/>
    </row>
    <row r="359" spans="1:15">
      <c r="A359" s="22">
        <v>42344</v>
      </c>
      <c r="B359" s="23">
        <v>1001</v>
      </c>
      <c r="C359" s="23">
        <v>1097</v>
      </c>
      <c r="D359" s="23">
        <v>1070</v>
      </c>
      <c r="E359" s="23">
        <v>1121</v>
      </c>
      <c r="F359" s="23">
        <v>43.48</v>
      </c>
      <c r="G359" s="23">
        <f t="shared" si="12"/>
        <v>4332.48</v>
      </c>
      <c r="H359" s="23">
        <v>4116</v>
      </c>
      <c r="I359" s="23">
        <f t="shared" si="13"/>
        <v>216.48</v>
      </c>
      <c r="J359" s="23">
        <v>4340</v>
      </c>
      <c r="K359" s="23">
        <v>5.9</v>
      </c>
      <c r="L359" s="23">
        <v>71.69</v>
      </c>
      <c r="M359" s="23" t="s">
        <v>758</v>
      </c>
      <c r="N359" s="23"/>
      <c r="O359" s="23">
        <v>594</v>
      </c>
    </row>
    <row r="360" ht="28" spans="1:15">
      <c r="A360" s="22">
        <v>42345</v>
      </c>
      <c r="B360" s="23">
        <v>932</v>
      </c>
      <c r="C360" s="23">
        <v>1018</v>
      </c>
      <c r="D360" s="23">
        <v>995</v>
      </c>
      <c r="E360" s="23">
        <v>1052</v>
      </c>
      <c r="F360" s="23">
        <v>41.97</v>
      </c>
      <c r="G360" s="23">
        <f t="shared" si="12"/>
        <v>4038.97</v>
      </c>
      <c r="H360" s="23">
        <v>3840.75</v>
      </c>
      <c r="I360" s="23">
        <f t="shared" si="13"/>
        <v>198.22</v>
      </c>
      <c r="J360" s="23">
        <v>4058</v>
      </c>
      <c r="K360" s="23">
        <v>5.7</v>
      </c>
      <c r="L360" s="77">
        <f>(J360/K360/1026)*100</f>
        <v>69.3888717896105</v>
      </c>
      <c r="M360" s="23" t="s">
        <v>759</v>
      </c>
      <c r="N360" s="23"/>
      <c r="O360" s="23">
        <v>612</v>
      </c>
    </row>
    <row r="361" spans="1:15">
      <c r="A361" s="22">
        <v>42346</v>
      </c>
      <c r="B361" s="23">
        <v>933</v>
      </c>
      <c r="C361" s="23">
        <v>1063</v>
      </c>
      <c r="D361" s="23">
        <v>1069</v>
      </c>
      <c r="E361" s="23">
        <v>1084</v>
      </c>
      <c r="F361" s="23">
        <v>43.45</v>
      </c>
      <c r="G361" s="23">
        <f t="shared" si="12"/>
        <v>4192.45</v>
      </c>
      <c r="H361" s="23">
        <v>3991.5</v>
      </c>
      <c r="I361" s="23">
        <f t="shared" si="13"/>
        <v>200.95</v>
      </c>
      <c r="J361" s="23">
        <v>4205</v>
      </c>
      <c r="K361" s="23">
        <v>5.7</v>
      </c>
      <c r="L361" s="77">
        <f>(J361/K361/1026)*100</f>
        <v>71.9024657159468</v>
      </c>
      <c r="M361" s="23" t="s">
        <v>760</v>
      </c>
      <c r="N361" s="23"/>
      <c r="O361" s="23">
        <v>756</v>
      </c>
    </row>
    <row r="362" spans="1:15">
      <c r="A362" s="22">
        <v>42347</v>
      </c>
      <c r="B362" s="23">
        <v>899</v>
      </c>
      <c r="C362" s="23">
        <v>983</v>
      </c>
      <c r="D362" s="23">
        <v>1011</v>
      </c>
      <c r="E362" s="23">
        <v>1008</v>
      </c>
      <c r="F362" s="23">
        <v>40.58</v>
      </c>
      <c r="G362" s="23">
        <f t="shared" si="12"/>
        <v>3941.58</v>
      </c>
      <c r="H362" s="23">
        <v>3751.5</v>
      </c>
      <c r="I362" s="23">
        <f t="shared" si="13"/>
        <v>190.08</v>
      </c>
      <c r="J362" s="23">
        <v>3940</v>
      </c>
      <c r="K362" s="23">
        <v>5.33</v>
      </c>
      <c r="L362" s="23">
        <v>72.04</v>
      </c>
      <c r="M362" s="23" t="s">
        <v>744</v>
      </c>
      <c r="N362" s="23"/>
      <c r="O362" s="23">
        <v>777</v>
      </c>
    </row>
    <row r="363" spans="1:15">
      <c r="A363" s="22">
        <v>42348</v>
      </c>
      <c r="B363" s="23">
        <v>916</v>
      </c>
      <c r="C363" s="23">
        <v>1035</v>
      </c>
      <c r="D363" s="23">
        <v>1035</v>
      </c>
      <c r="E363" s="23">
        <v>1000</v>
      </c>
      <c r="F363" s="23">
        <v>41.3</v>
      </c>
      <c r="G363" s="23">
        <f t="shared" si="12"/>
        <v>4027.3</v>
      </c>
      <c r="H363" s="23">
        <v>3891</v>
      </c>
      <c r="I363" s="23">
        <f t="shared" si="13"/>
        <v>136.3</v>
      </c>
      <c r="J363" s="23">
        <v>4110</v>
      </c>
      <c r="K363" s="23">
        <v>5.33</v>
      </c>
      <c r="L363" s="23">
        <v>75.15</v>
      </c>
      <c r="M363" s="23" t="s">
        <v>761</v>
      </c>
      <c r="N363" s="23"/>
      <c r="O363" s="23">
        <v>798</v>
      </c>
    </row>
    <row r="364" ht="28" spans="1:15">
      <c r="A364" s="22">
        <v>42349</v>
      </c>
      <c r="B364" s="23">
        <v>938</v>
      </c>
      <c r="C364" s="23">
        <v>1085</v>
      </c>
      <c r="D364" s="23">
        <v>1063</v>
      </c>
      <c r="E364" s="23">
        <v>1026</v>
      </c>
      <c r="F364" s="23">
        <v>42.87</v>
      </c>
      <c r="G364" s="23">
        <f t="shared" si="12"/>
        <v>4154.87</v>
      </c>
      <c r="H364" s="23">
        <v>3965.25</v>
      </c>
      <c r="I364" s="23">
        <f t="shared" si="13"/>
        <v>189.62</v>
      </c>
      <c r="J364" s="23">
        <v>4180</v>
      </c>
      <c r="K364" s="23">
        <v>5.38</v>
      </c>
      <c r="L364" s="23">
        <v>75.72</v>
      </c>
      <c r="M364" s="23" t="s">
        <v>762</v>
      </c>
      <c r="N364" s="23">
        <v>23500607</v>
      </c>
      <c r="O364" s="23">
        <v>546</v>
      </c>
    </row>
    <row r="365" ht="28" spans="1:15">
      <c r="A365" s="22">
        <v>42350</v>
      </c>
      <c r="B365" s="23">
        <v>1086</v>
      </c>
      <c r="C365" s="23">
        <v>1199</v>
      </c>
      <c r="D365" s="23">
        <v>1170</v>
      </c>
      <c r="E365" s="23">
        <v>1149</v>
      </c>
      <c r="F365" s="23">
        <v>47.56</v>
      </c>
      <c r="G365" s="23">
        <f t="shared" si="12"/>
        <v>4651.56</v>
      </c>
      <c r="H365" s="23">
        <v>4432.5</v>
      </c>
      <c r="I365" s="23">
        <f t="shared" si="13"/>
        <v>219.06</v>
      </c>
      <c r="J365" s="23">
        <v>4660</v>
      </c>
      <c r="K365" s="23">
        <v>6.08</v>
      </c>
      <c r="L365" s="23">
        <v>74.7</v>
      </c>
      <c r="M365" s="23" t="s">
        <v>763</v>
      </c>
      <c r="N365" s="23"/>
      <c r="O365" s="23">
        <v>498</v>
      </c>
    </row>
    <row r="366" ht="28" spans="1:15">
      <c r="A366" s="22">
        <v>42351</v>
      </c>
      <c r="B366" s="23">
        <v>1063</v>
      </c>
      <c r="C366" s="23">
        <v>1164</v>
      </c>
      <c r="D366" s="23">
        <v>1119</v>
      </c>
      <c r="E366" s="23">
        <v>1111</v>
      </c>
      <c r="F366" s="23">
        <v>46.31</v>
      </c>
      <c r="G366" s="23">
        <f t="shared" si="12"/>
        <v>4503.31</v>
      </c>
      <c r="H366" s="23">
        <v>4296</v>
      </c>
      <c r="I366" s="23">
        <f t="shared" si="13"/>
        <v>207.31</v>
      </c>
      <c r="J366" s="23">
        <v>4520</v>
      </c>
      <c r="K366" s="23">
        <v>5.96</v>
      </c>
      <c r="L366" s="23">
        <v>73.91</v>
      </c>
      <c r="M366" s="23" t="s">
        <v>764</v>
      </c>
      <c r="N366" s="23">
        <v>23602126</v>
      </c>
      <c r="O366" s="23">
        <v>630</v>
      </c>
    </row>
    <row r="367" spans="1:15">
      <c r="A367" s="22">
        <v>42352</v>
      </c>
      <c r="B367" s="23">
        <v>1068</v>
      </c>
      <c r="C367" s="23">
        <v>1171</v>
      </c>
      <c r="D367" s="23">
        <v>1126</v>
      </c>
      <c r="E367" s="23">
        <v>1121</v>
      </c>
      <c r="F367" s="23">
        <v>46.58</v>
      </c>
      <c r="G367" s="23">
        <f t="shared" si="12"/>
        <v>4532.58</v>
      </c>
      <c r="H367" s="23">
        <v>4314</v>
      </c>
      <c r="I367" s="23">
        <f t="shared" si="13"/>
        <v>218.58</v>
      </c>
      <c r="J367" s="23">
        <v>4540</v>
      </c>
      <c r="K367" s="23">
        <v>5.98</v>
      </c>
      <c r="L367" s="23">
        <v>73.99</v>
      </c>
      <c r="M367" s="23" t="s">
        <v>765</v>
      </c>
      <c r="N367" s="23"/>
      <c r="O367" s="23">
        <v>594</v>
      </c>
    </row>
    <row r="368" ht="42" spans="1:15">
      <c r="A368" s="22">
        <v>42353</v>
      </c>
      <c r="B368" s="23">
        <v>1108</v>
      </c>
      <c r="C368" s="23">
        <v>1226</v>
      </c>
      <c r="D368" s="23">
        <v>1187</v>
      </c>
      <c r="E368" s="23">
        <v>1203</v>
      </c>
      <c r="F368" s="23">
        <v>48.83</v>
      </c>
      <c r="G368" s="23">
        <f t="shared" si="12"/>
        <v>4772.83</v>
      </c>
      <c r="H368" s="23">
        <v>4545.75</v>
      </c>
      <c r="I368" s="23">
        <f t="shared" si="13"/>
        <v>227.08</v>
      </c>
      <c r="J368" s="23">
        <v>4780</v>
      </c>
      <c r="K368" s="23">
        <v>6.29</v>
      </c>
      <c r="L368" s="23">
        <v>74.06</v>
      </c>
      <c r="M368" s="23" t="s">
        <v>766</v>
      </c>
      <c r="N368" s="23">
        <v>23684627</v>
      </c>
      <c r="O368" s="23">
        <v>612</v>
      </c>
    </row>
    <row r="369" spans="1:15">
      <c r="A369" s="22">
        <v>42354</v>
      </c>
      <c r="B369" s="23">
        <v>1069</v>
      </c>
      <c r="C369" s="23">
        <v>1171</v>
      </c>
      <c r="D369" s="23">
        <v>1142</v>
      </c>
      <c r="E369" s="23">
        <v>1191</v>
      </c>
      <c r="F369" s="23">
        <v>46.91</v>
      </c>
      <c r="G369" s="23">
        <f t="shared" si="12"/>
        <v>4619.91</v>
      </c>
      <c r="H369" s="23">
        <v>4393.5</v>
      </c>
      <c r="I369" s="23">
        <f t="shared" si="13"/>
        <v>226.41</v>
      </c>
      <c r="J369" s="23">
        <v>4630</v>
      </c>
      <c r="K369" s="23">
        <v>6.14</v>
      </c>
      <c r="L369" s="23">
        <v>73.49</v>
      </c>
      <c r="M369" s="23" t="s">
        <v>767</v>
      </c>
      <c r="N369" s="23"/>
      <c r="O369" s="23">
        <v>756</v>
      </c>
    </row>
    <row r="370" ht="28" spans="1:15">
      <c r="A370" s="22">
        <v>42355</v>
      </c>
      <c r="B370" s="23">
        <v>1040</v>
      </c>
      <c r="C370" s="23">
        <v>1147</v>
      </c>
      <c r="D370" s="23">
        <v>1147</v>
      </c>
      <c r="E370" s="23">
        <v>1184</v>
      </c>
      <c r="F370" s="23">
        <v>47.32</v>
      </c>
      <c r="G370" s="23">
        <f t="shared" si="12"/>
        <v>4565.32</v>
      </c>
      <c r="H370" s="23">
        <v>4353</v>
      </c>
      <c r="I370" s="23">
        <f t="shared" si="13"/>
        <v>212.32</v>
      </c>
      <c r="J370" s="23">
        <v>4590</v>
      </c>
      <c r="K370" s="23">
        <v>5.94</v>
      </c>
      <c r="L370" s="23">
        <v>75.31</v>
      </c>
      <c r="M370" s="23" t="s">
        <v>768</v>
      </c>
      <c r="N370" s="23">
        <v>23827201</v>
      </c>
      <c r="O370" s="23">
        <v>777</v>
      </c>
    </row>
    <row r="371" spans="1:15">
      <c r="A371" s="22">
        <v>42356</v>
      </c>
      <c r="B371" s="23">
        <v>1063</v>
      </c>
      <c r="C371" s="23">
        <v>1176</v>
      </c>
      <c r="D371" s="23">
        <v>1205</v>
      </c>
      <c r="E371" s="23">
        <v>1184</v>
      </c>
      <c r="F371" s="23">
        <v>48.66</v>
      </c>
      <c r="G371" s="23">
        <f t="shared" si="12"/>
        <v>4676.66</v>
      </c>
      <c r="H371" s="23">
        <v>4453.5</v>
      </c>
      <c r="I371" s="23">
        <f t="shared" si="13"/>
        <v>223.16</v>
      </c>
      <c r="J371" s="23">
        <v>4680</v>
      </c>
      <c r="K371" s="23">
        <v>6.08</v>
      </c>
      <c r="L371" s="23">
        <v>75.02</v>
      </c>
      <c r="M371" s="23" t="s">
        <v>769</v>
      </c>
      <c r="N371" s="23"/>
      <c r="O371" s="23">
        <v>798</v>
      </c>
    </row>
    <row r="372" spans="1:15">
      <c r="A372" s="22">
        <v>42357</v>
      </c>
      <c r="B372" s="23">
        <v>1012</v>
      </c>
      <c r="C372" s="23">
        <v>1154</v>
      </c>
      <c r="D372" s="23">
        <v>1147</v>
      </c>
      <c r="E372" s="23">
        <v>1113</v>
      </c>
      <c r="F372" s="23">
        <v>46.46</v>
      </c>
      <c r="G372" s="23">
        <f t="shared" si="12"/>
        <v>4472.46</v>
      </c>
      <c r="H372" s="23">
        <v>4283.25</v>
      </c>
      <c r="I372" s="23">
        <f t="shared" si="13"/>
        <v>189.21</v>
      </c>
      <c r="J372" s="23">
        <v>4480</v>
      </c>
      <c r="K372" s="23">
        <v>5.8</v>
      </c>
      <c r="L372" s="23">
        <v>75.28</v>
      </c>
      <c r="M372" s="23" t="s">
        <v>770</v>
      </c>
      <c r="N372" s="23"/>
      <c r="O372" s="23">
        <v>546</v>
      </c>
    </row>
    <row r="373" spans="1:15">
      <c r="A373" s="22">
        <v>42358</v>
      </c>
      <c r="B373" s="23">
        <v>1023</v>
      </c>
      <c r="C373" s="23">
        <v>1187</v>
      </c>
      <c r="D373" s="23">
        <v>1159</v>
      </c>
      <c r="E373" s="23">
        <v>1127</v>
      </c>
      <c r="F373" s="23">
        <v>46.69</v>
      </c>
      <c r="G373" s="23">
        <f t="shared" si="12"/>
        <v>4542.69</v>
      </c>
      <c r="H373" s="23">
        <v>4332</v>
      </c>
      <c r="I373" s="23">
        <f t="shared" si="13"/>
        <v>210.69</v>
      </c>
      <c r="J373" s="23">
        <v>4560</v>
      </c>
      <c r="K373" s="23">
        <v>5.98</v>
      </c>
      <c r="L373" s="23">
        <v>74.32</v>
      </c>
      <c r="M373" s="23"/>
      <c r="N373" s="23"/>
      <c r="O373" s="23"/>
    </row>
    <row r="374" spans="1:15">
      <c r="A374" s="22">
        <v>42359</v>
      </c>
      <c r="B374" s="23">
        <v>967</v>
      </c>
      <c r="C374" s="23">
        <v>1074</v>
      </c>
      <c r="D374" s="23">
        <v>1057</v>
      </c>
      <c r="E374" s="23">
        <v>1000</v>
      </c>
      <c r="F374" s="23">
        <v>42.7</v>
      </c>
      <c r="G374" s="23">
        <f t="shared" si="12"/>
        <v>4140.7</v>
      </c>
      <c r="H374" s="23">
        <v>3933</v>
      </c>
      <c r="I374" s="23">
        <f t="shared" si="13"/>
        <v>207.7</v>
      </c>
      <c r="J374" s="23">
        <v>4150</v>
      </c>
      <c r="K374" s="23">
        <v>5.35</v>
      </c>
      <c r="L374" s="23">
        <v>75.6</v>
      </c>
      <c r="M374" s="23"/>
      <c r="N374" s="23"/>
      <c r="O374" s="23"/>
    </row>
    <row r="375" spans="1:15">
      <c r="A375" s="22">
        <v>42360</v>
      </c>
      <c r="B375" s="23">
        <v>916</v>
      </c>
      <c r="C375" s="23">
        <v>1012</v>
      </c>
      <c r="D375" s="23">
        <v>990</v>
      </c>
      <c r="E375" s="23">
        <v>927</v>
      </c>
      <c r="F375" s="23">
        <v>39.94</v>
      </c>
      <c r="G375" s="23">
        <f t="shared" si="12"/>
        <v>3884.94</v>
      </c>
      <c r="H375" s="23">
        <v>3687.75</v>
      </c>
      <c r="I375" s="23">
        <f t="shared" si="13"/>
        <v>197.19</v>
      </c>
      <c r="J375" s="23">
        <v>3900</v>
      </c>
      <c r="K375" s="23">
        <v>5.06</v>
      </c>
      <c r="L375" s="23">
        <v>75.12</v>
      </c>
      <c r="M375" s="23" t="s">
        <v>771</v>
      </c>
      <c r="N375" s="23"/>
      <c r="O375" s="23"/>
    </row>
    <row r="376" spans="1:15">
      <c r="A376" s="22">
        <v>42361</v>
      </c>
      <c r="B376" s="23">
        <v>916</v>
      </c>
      <c r="C376" s="23">
        <v>1006</v>
      </c>
      <c r="D376" s="23">
        <v>983</v>
      </c>
      <c r="E376" s="23">
        <v>921</v>
      </c>
      <c r="F376" s="23">
        <v>39.78</v>
      </c>
      <c r="G376" s="23">
        <f t="shared" si="12"/>
        <v>3865.78</v>
      </c>
      <c r="H376" s="23">
        <v>3663.75</v>
      </c>
      <c r="I376" s="23">
        <f t="shared" si="13"/>
        <v>202.03</v>
      </c>
      <c r="J376" s="23">
        <v>3880</v>
      </c>
      <c r="K376" s="23">
        <v>5.08</v>
      </c>
      <c r="L376" s="23">
        <v>74.44</v>
      </c>
      <c r="M376" s="23"/>
      <c r="N376" s="23"/>
      <c r="O376" s="23"/>
    </row>
    <row r="377" spans="1:15">
      <c r="A377" s="22">
        <v>42362</v>
      </c>
      <c r="B377" s="23">
        <v>1000</v>
      </c>
      <c r="C377" s="23">
        <v>1103</v>
      </c>
      <c r="D377" s="23">
        <v>1080</v>
      </c>
      <c r="E377" s="23">
        <v>1021</v>
      </c>
      <c r="F377" s="23">
        <v>43.69</v>
      </c>
      <c r="G377" s="23">
        <f t="shared" si="12"/>
        <v>4247.69</v>
      </c>
      <c r="H377" s="23">
        <v>4039.5</v>
      </c>
      <c r="I377" s="23">
        <f t="shared" si="13"/>
        <v>208.19</v>
      </c>
      <c r="J377" s="23">
        <v>4260</v>
      </c>
      <c r="K377" s="23">
        <v>5.61</v>
      </c>
      <c r="L377" s="23">
        <v>74.01</v>
      </c>
      <c r="M377" s="23"/>
      <c r="N377" s="23"/>
      <c r="O377" s="23"/>
    </row>
    <row r="378" spans="1:15">
      <c r="A378" s="22">
        <v>42363</v>
      </c>
      <c r="B378" s="23">
        <v>972</v>
      </c>
      <c r="C378" s="23">
        <v>1068</v>
      </c>
      <c r="D378" s="23">
        <v>1040</v>
      </c>
      <c r="E378" s="23">
        <v>974</v>
      </c>
      <c r="F378" s="23">
        <v>42.62</v>
      </c>
      <c r="G378" s="23">
        <f t="shared" si="12"/>
        <v>4096.62</v>
      </c>
      <c r="H378" s="23">
        <v>3886.5</v>
      </c>
      <c r="I378" s="23">
        <f t="shared" si="13"/>
        <v>210.12</v>
      </c>
      <c r="J378" s="23">
        <v>4110</v>
      </c>
      <c r="K378" s="23">
        <v>5.4</v>
      </c>
      <c r="L378" s="23">
        <v>74.18</v>
      </c>
      <c r="M378" s="23"/>
      <c r="N378" s="23"/>
      <c r="O378" s="23"/>
    </row>
    <row r="379" spans="1:15">
      <c r="A379" s="22">
        <v>42364</v>
      </c>
      <c r="B379" s="23">
        <v>1030</v>
      </c>
      <c r="C379" s="23">
        <v>1131</v>
      </c>
      <c r="D379" s="23">
        <v>1103</v>
      </c>
      <c r="E379" s="23">
        <v>1079</v>
      </c>
      <c r="F379" s="23">
        <v>45.08</v>
      </c>
      <c r="G379" s="23">
        <f t="shared" si="12"/>
        <v>4388.08</v>
      </c>
      <c r="H379" s="23">
        <v>4169.25</v>
      </c>
      <c r="I379" s="23">
        <f t="shared" si="13"/>
        <v>218.83</v>
      </c>
      <c r="J379" s="23">
        <v>4400</v>
      </c>
      <c r="K379" s="23">
        <v>5.81</v>
      </c>
      <c r="L379" s="23">
        <v>73.81</v>
      </c>
      <c r="M379" s="23"/>
      <c r="N379" s="23"/>
      <c r="O379" s="23"/>
    </row>
    <row r="380" spans="1:15">
      <c r="A380" s="22">
        <v>42365</v>
      </c>
      <c r="B380" s="23">
        <v>977</v>
      </c>
      <c r="C380" s="23">
        <v>1085</v>
      </c>
      <c r="D380" s="23">
        <v>1057</v>
      </c>
      <c r="E380" s="23">
        <v>1049</v>
      </c>
      <c r="F380" s="23">
        <v>43.78</v>
      </c>
      <c r="G380" s="23">
        <f t="shared" si="12"/>
        <v>4211.78</v>
      </c>
      <c r="H380" s="23">
        <v>4008.75</v>
      </c>
      <c r="I380" s="23">
        <f t="shared" si="13"/>
        <v>203.03</v>
      </c>
      <c r="J380" s="23">
        <v>4230</v>
      </c>
      <c r="K380" s="23">
        <v>5.68</v>
      </c>
      <c r="L380" s="23">
        <v>72.58</v>
      </c>
      <c r="M380" s="23"/>
      <c r="N380" s="23"/>
      <c r="O380" s="23"/>
    </row>
    <row r="381" spans="1:15">
      <c r="A381" s="22">
        <v>42366</v>
      </c>
      <c r="B381" s="23">
        <v>198</v>
      </c>
      <c r="C381" s="23">
        <v>221</v>
      </c>
      <c r="D381" s="23">
        <v>209</v>
      </c>
      <c r="E381" s="23">
        <v>225</v>
      </c>
      <c r="F381" s="23">
        <v>10.26</v>
      </c>
      <c r="G381" s="23">
        <f t="shared" si="12"/>
        <v>863.26</v>
      </c>
      <c r="H381" s="23">
        <v>768.75</v>
      </c>
      <c r="I381" s="23">
        <f t="shared" si="13"/>
        <v>94.51</v>
      </c>
      <c r="J381" s="23"/>
      <c r="K381" s="23"/>
      <c r="L381" s="23"/>
      <c r="M381" s="23" t="s">
        <v>772</v>
      </c>
      <c r="N381" s="23"/>
      <c r="O381" s="23"/>
    </row>
    <row r="382" spans="1:15">
      <c r="A382" s="22">
        <v>42367</v>
      </c>
      <c r="B382" s="23">
        <v>566</v>
      </c>
      <c r="C382" s="23">
        <v>1051</v>
      </c>
      <c r="D382" s="23">
        <v>1029</v>
      </c>
      <c r="E382" s="23">
        <v>1029</v>
      </c>
      <c r="F382" s="23">
        <v>48.01</v>
      </c>
      <c r="G382" s="23">
        <f t="shared" si="12"/>
        <v>3723.01</v>
      </c>
      <c r="H382" s="23">
        <v>3531.75</v>
      </c>
      <c r="I382" s="23">
        <f t="shared" si="13"/>
        <v>191.26</v>
      </c>
      <c r="J382" s="23">
        <v>3740</v>
      </c>
      <c r="K382" s="23">
        <v>5.74</v>
      </c>
      <c r="L382" s="23">
        <v>63.5</v>
      </c>
      <c r="M382" s="23" t="s">
        <v>773</v>
      </c>
      <c r="N382" s="23">
        <v>24379670</v>
      </c>
      <c r="O382" s="23"/>
    </row>
    <row r="383" ht="28" spans="1:15">
      <c r="A383" s="22">
        <v>42368</v>
      </c>
      <c r="B383" s="23">
        <v>712</v>
      </c>
      <c r="C383" s="23">
        <v>1024</v>
      </c>
      <c r="D383" s="23">
        <v>995</v>
      </c>
      <c r="E383" s="23">
        <v>970</v>
      </c>
      <c r="F383" s="23">
        <v>45.03</v>
      </c>
      <c r="G383" s="23">
        <f t="shared" si="12"/>
        <v>3746.03</v>
      </c>
      <c r="H383" s="23">
        <v>3550.5</v>
      </c>
      <c r="I383" s="23">
        <f t="shared" si="13"/>
        <v>195.53</v>
      </c>
      <c r="J383" s="23">
        <v>3770</v>
      </c>
      <c r="K383" s="23">
        <v>5.51</v>
      </c>
      <c r="L383" s="23">
        <v>66.68</v>
      </c>
      <c r="M383" s="23" t="s">
        <v>774</v>
      </c>
      <c r="N383" s="23"/>
      <c r="O383" s="23"/>
    </row>
    <row r="384" ht="42" spans="1:15">
      <c r="A384" s="22">
        <v>42735</v>
      </c>
      <c r="B384" s="23">
        <v>628</v>
      </c>
      <c r="C384" s="23">
        <v>808</v>
      </c>
      <c r="D384" s="23">
        <v>972</v>
      </c>
      <c r="E384" s="23">
        <v>949</v>
      </c>
      <c r="F384" s="23">
        <v>45.39</v>
      </c>
      <c r="G384" s="23">
        <f t="shared" si="12"/>
        <v>3402.39</v>
      </c>
      <c r="H384" s="23">
        <v>3230.25</v>
      </c>
      <c r="I384" s="23">
        <f t="shared" si="13"/>
        <v>172.14</v>
      </c>
      <c r="J384" s="23">
        <v>3430</v>
      </c>
      <c r="K384" s="23">
        <v>5.35</v>
      </c>
      <c r="L384" s="23">
        <v>62.48</v>
      </c>
      <c r="M384" s="23" t="s">
        <v>775</v>
      </c>
      <c r="N384" s="23"/>
      <c r="O384" s="23"/>
    </row>
    <row r="385" spans="1:15">
      <c r="A385" s="22"/>
      <c r="B385" s="23"/>
      <c r="C385" s="23"/>
      <c r="D385" s="23"/>
      <c r="E385" s="23"/>
      <c r="F385" s="23"/>
      <c r="G385" s="23">
        <f t="shared" si="12"/>
        <v>0</v>
      </c>
      <c r="H385" s="23"/>
      <c r="I385" s="23">
        <f t="shared" si="13"/>
        <v>0</v>
      </c>
      <c r="J385" s="23"/>
      <c r="K385" s="23"/>
      <c r="L385" s="23"/>
      <c r="M385" s="23"/>
      <c r="N385" s="23"/>
      <c r="O385" s="23"/>
    </row>
    <row r="386" spans="1:15">
      <c r="A386" s="22"/>
      <c r="B386" s="23"/>
      <c r="C386" s="23"/>
      <c r="D386" s="23"/>
      <c r="E386" s="23"/>
      <c r="F386" s="23"/>
      <c r="G386" s="23">
        <f t="shared" si="12"/>
        <v>0</v>
      </c>
      <c r="H386" s="23"/>
      <c r="I386" s="23">
        <f t="shared" si="13"/>
        <v>0</v>
      </c>
      <c r="J386" s="23"/>
      <c r="K386" s="23"/>
      <c r="L386" s="23"/>
      <c r="M386" s="23"/>
      <c r="N386" s="23"/>
      <c r="O386" s="23"/>
    </row>
    <row r="387" spans="1:15">
      <c r="A387" s="22"/>
      <c r="B387" s="23"/>
      <c r="C387" s="23"/>
      <c r="D387" s="23"/>
      <c r="E387" s="23"/>
      <c r="F387" s="23"/>
      <c r="G387" s="23">
        <f t="shared" si="12"/>
        <v>0</v>
      </c>
      <c r="H387" s="23"/>
      <c r="I387" s="23">
        <f t="shared" si="13"/>
        <v>0</v>
      </c>
      <c r="J387" s="23"/>
      <c r="K387" s="23"/>
      <c r="L387" s="23"/>
      <c r="M387" s="23"/>
      <c r="N387" s="23"/>
      <c r="O387" s="23"/>
    </row>
    <row r="388" spans="1:15">
      <c r="A388" s="22"/>
      <c r="B388" s="23"/>
      <c r="C388" s="23"/>
      <c r="D388" s="23"/>
      <c r="E388" s="23"/>
      <c r="F388" s="23"/>
      <c r="G388" s="23">
        <f t="shared" si="12"/>
        <v>0</v>
      </c>
      <c r="H388" s="23"/>
      <c r="I388" s="23">
        <f t="shared" si="13"/>
        <v>0</v>
      </c>
      <c r="J388" s="23"/>
      <c r="K388" s="23"/>
      <c r="L388" s="23"/>
      <c r="M388" s="23"/>
      <c r="N388" s="23"/>
      <c r="O388" s="23"/>
    </row>
    <row r="389" spans="1:15">
      <c r="A389" s="22"/>
      <c r="B389" s="23"/>
      <c r="C389" s="23"/>
      <c r="D389" s="23"/>
      <c r="E389" s="23"/>
      <c r="F389" s="23"/>
      <c r="G389" s="23">
        <f t="shared" ref="G389:G452" si="14">B389+C389+D389+E389+F389</f>
        <v>0</v>
      </c>
      <c r="H389" s="23"/>
      <c r="I389" s="23">
        <f t="shared" ref="I389:I452" si="15">G389-H389</f>
        <v>0</v>
      </c>
      <c r="J389" s="23"/>
      <c r="K389" s="23"/>
      <c r="L389" s="23"/>
      <c r="M389" s="23"/>
      <c r="N389" s="23"/>
      <c r="O389" s="23"/>
    </row>
    <row r="390" spans="1:15">
      <c r="A390" s="22"/>
      <c r="B390" s="23"/>
      <c r="C390" s="23"/>
      <c r="D390" s="23"/>
      <c r="E390" s="23"/>
      <c r="F390" s="23"/>
      <c r="G390" s="23">
        <f t="shared" si="14"/>
        <v>0</v>
      </c>
      <c r="H390" s="23"/>
      <c r="I390" s="23">
        <f t="shared" si="15"/>
        <v>0</v>
      </c>
      <c r="J390" s="23"/>
      <c r="K390" s="23"/>
      <c r="L390" s="23"/>
      <c r="M390" s="23"/>
      <c r="N390" s="23"/>
      <c r="O390" s="23"/>
    </row>
    <row r="391" spans="1:15">
      <c r="A391" s="22"/>
      <c r="B391" s="23"/>
      <c r="C391" s="23"/>
      <c r="D391" s="23"/>
      <c r="E391" s="23"/>
      <c r="F391" s="23"/>
      <c r="G391" s="23">
        <f t="shared" si="14"/>
        <v>0</v>
      </c>
      <c r="H391" s="23"/>
      <c r="I391" s="23">
        <f t="shared" si="15"/>
        <v>0</v>
      </c>
      <c r="J391" s="23"/>
      <c r="K391" s="23"/>
      <c r="L391" s="23"/>
      <c r="M391" s="23"/>
      <c r="N391" s="23"/>
      <c r="O391" s="23"/>
    </row>
    <row r="392" spans="1:15">
      <c r="A392" s="22"/>
      <c r="B392" s="23"/>
      <c r="C392" s="23"/>
      <c r="D392" s="23"/>
      <c r="E392" s="23"/>
      <c r="F392" s="23"/>
      <c r="G392" s="23">
        <f t="shared" si="14"/>
        <v>0</v>
      </c>
      <c r="H392" s="23"/>
      <c r="I392" s="23">
        <f t="shared" si="15"/>
        <v>0</v>
      </c>
      <c r="J392" s="23"/>
      <c r="K392" s="23"/>
      <c r="L392" s="23"/>
      <c r="M392" s="23"/>
      <c r="N392" s="23"/>
      <c r="O392" s="23"/>
    </row>
    <row r="393" spans="1:15">
      <c r="A393" s="22"/>
      <c r="B393" s="23"/>
      <c r="C393" s="23"/>
      <c r="D393" s="23"/>
      <c r="E393" s="23"/>
      <c r="F393" s="23"/>
      <c r="G393" s="23">
        <f t="shared" si="14"/>
        <v>0</v>
      </c>
      <c r="H393" s="23"/>
      <c r="I393" s="23">
        <f t="shared" si="15"/>
        <v>0</v>
      </c>
      <c r="J393" s="23"/>
      <c r="K393" s="23"/>
      <c r="L393" s="23"/>
      <c r="M393" s="23"/>
      <c r="N393" s="23"/>
      <c r="O393" s="23"/>
    </row>
    <row r="394" spans="1:15">
      <c r="A394" s="22"/>
      <c r="B394" s="23"/>
      <c r="C394" s="23"/>
      <c r="D394" s="23"/>
      <c r="E394" s="23"/>
      <c r="F394" s="23"/>
      <c r="G394" s="23">
        <f t="shared" si="14"/>
        <v>0</v>
      </c>
      <c r="H394" s="23"/>
      <c r="I394" s="23">
        <f t="shared" si="15"/>
        <v>0</v>
      </c>
      <c r="J394" s="23"/>
      <c r="K394" s="23"/>
      <c r="L394" s="23"/>
      <c r="M394" s="23"/>
      <c r="N394" s="23"/>
      <c r="O394" s="23"/>
    </row>
    <row r="395" spans="1:15">
      <c r="A395" s="22"/>
      <c r="B395" s="23"/>
      <c r="C395" s="23"/>
      <c r="D395" s="23"/>
      <c r="E395" s="23"/>
      <c r="F395" s="23"/>
      <c r="G395" s="23">
        <f t="shared" si="14"/>
        <v>0</v>
      </c>
      <c r="H395" s="23"/>
      <c r="I395" s="23">
        <f t="shared" si="15"/>
        <v>0</v>
      </c>
      <c r="J395" s="23"/>
      <c r="K395" s="23"/>
      <c r="L395" s="23"/>
      <c r="M395" s="23"/>
      <c r="N395" s="23"/>
      <c r="O395" s="23"/>
    </row>
    <row r="396" spans="1:15">
      <c r="A396" s="22"/>
      <c r="B396" s="23"/>
      <c r="C396" s="23"/>
      <c r="D396" s="23"/>
      <c r="E396" s="23"/>
      <c r="F396" s="23"/>
      <c r="G396" s="23">
        <f t="shared" si="14"/>
        <v>0</v>
      </c>
      <c r="H396" s="23"/>
      <c r="I396" s="23">
        <f t="shared" si="15"/>
        <v>0</v>
      </c>
      <c r="J396" s="23"/>
      <c r="K396" s="23"/>
      <c r="L396" s="23"/>
      <c r="M396" s="23"/>
      <c r="N396" s="23"/>
      <c r="O396" s="23"/>
    </row>
    <row r="397" spans="1:15">
      <c r="A397" s="22"/>
      <c r="B397" s="23"/>
      <c r="C397" s="23"/>
      <c r="D397" s="23"/>
      <c r="E397" s="23"/>
      <c r="F397" s="23"/>
      <c r="G397" s="23">
        <f t="shared" si="14"/>
        <v>0</v>
      </c>
      <c r="H397" s="23"/>
      <c r="I397" s="23">
        <f t="shared" si="15"/>
        <v>0</v>
      </c>
      <c r="J397" s="23"/>
      <c r="K397" s="23"/>
      <c r="L397" s="23"/>
      <c r="M397" s="23"/>
      <c r="N397" s="23"/>
      <c r="O397" s="23"/>
    </row>
    <row r="398" spans="1:15">
      <c r="A398" s="22"/>
      <c r="B398" s="23"/>
      <c r="C398" s="23"/>
      <c r="D398" s="23"/>
      <c r="E398" s="23"/>
      <c r="F398" s="23"/>
      <c r="G398" s="23">
        <f t="shared" si="14"/>
        <v>0</v>
      </c>
      <c r="H398" s="23"/>
      <c r="I398" s="23">
        <f t="shared" si="15"/>
        <v>0</v>
      </c>
      <c r="J398" s="23"/>
      <c r="K398" s="23"/>
      <c r="L398" s="23"/>
      <c r="M398" s="23"/>
      <c r="N398" s="23"/>
      <c r="O398" s="23"/>
    </row>
    <row r="399" spans="1:15">
      <c r="A399" s="22"/>
      <c r="B399" s="23"/>
      <c r="C399" s="23"/>
      <c r="D399" s="23"/>
      <c r="E399" s="23"/>
      <c r="F399" s="23"/>
      <c r="G399" s="23">
        <f t="shared" si="14"/>
        <v>0</v>
      </c>
      <c r="H399" s="23"/>
      <c r="I399" s="23">
        <f t="shared" si="15"/>
        <v>0</v>
      </c>
      <c r="J399" s="23"/>
      <c r="K399" s="23"/>
      <c r="L399" s="23"/>
      <c r="M399" s="23"/>
      <c r="N399" s="23"/>
      <c r="O399" s="23"/>
    </row>
    <row r="400" spans="1:15">
      <c r="A400" s="22"/>
      <c r="B400" s="23"/>
      <c r="C400" s="23"/>
      <c r="D400" s="23"/>
      <c r="E400" s="23"/>
      <c r="F400" s="23"/>
      <c r="G400" s="23">
        <f t="shared" si="14"/>
        <v>0</v>
      </c>
      <c r="H400" s="23"/>
      <c r="I400" s="23">
        <f t="shared" si="15"/>
        <v>0</v>
      </c>
      <c r="J400" s="23"/>
      <c r="K400" s="23"/>
      <c r="L400" s="23"/>
      <c r="M400" s="23"/>
      <c r="N400" s="23"/>
      <c r="O400" s="23"/>
    </row>
    <row r="401" spans="1:15">
      <c r="A401" s="22"/>
      <c r="B401" s="23"/>
      <c r="C401" s="23"/>
      <c r="D401" s="23"/>
      <c r="E401" s="23"/>
      <c r="F401" s="23"/>
      <c r="G401" s="23">
        <f t="shared" si="14"/>
        <v>0</v>
      </c>
      <c r="H401" s="23"/>
      <c r="I401" s="23">
        <f t="shared" si="15"/>
        <v>0</v>
      </c>
      <c r="J401" s="23"/>
      <c r="K401" s="23"/>
      <c r="L401" s="23"/>
      <c r="M401" s="23"/>
      <c r="N401" s="23"/>
      <c r="O401" s="23"/>
    </row>
    <row r="402" spans="1:15">
      <c r="A402" s="22"/>
      <c r="B402" s="23"/>
      <c r="C402" s="23"/>
      <c r="D402" s="23"/>
      <c r="E402" s="23"/>
      <c r="F402" s="23"/>
      <c r="G402" s="23">
        <f t="shared" si="14"/>
        <v>0</v>
      </c>
      <c r="H402" s="23"/>
      <c r="I402" s="23">
        <f t="shared" si="15"/>
        <v>0</v>
      </c>
      <c r="J402" s="23"/>
      <c r="K402" s="23"/>
      <c r="L402" s="23"/>
      <c r="M402" s="23"/>
      <c r="N402" s="23"/>
      <c r="O402" s="23"/>
    </row>
    <row r="403" spans="1:15">
      <c r="A403" s="22"/>
      <c r="B403" s="23"/>
      <c r="C403" s="23"/>
      <c r="D403" s="23"/>
      <c r="E403" s="23"/>
      <c r="F403" s="23"/>
      <c r="G403" s="23">
        <f t="shared" si="14"/>
        <v>0</v>
      </c>
      <c r="H403" s="23"/>
      <c r="I403" s="23">
        <f t="shared" si="15"/>
        <v>0</v>
      </c>
      <c r="J403" s="23"/>
      <c r="K403" s="23"/>
      <c r="L403" s="23"/>
      <c r="M403" s="23"/>
      <c r="N403" s="23"/>
      <c r="O403" s="23"/>
    </row>
    <row r="404" spans="1:15">
      <c r="A404" s="22"/>
      <c r="B404" s="23"/>
      <c r="C404" s="23"/>
      <c r="D404" s="23"/>
      <c r="E404" s="23"/>
      <c r="F404" s="23"/>
      <c r="G404" s="23">
        <f t="shared" si="14"/>
        <v>0</v>
      </c>
      <c r="H404" s="23"/>
      <c r="I404" s="23">
        <f t="shared" si="15"/>
        <v>0</v>
      </c>
      <c r="J404" s="23"/>
      <c r="K404" s="23"/>
      <c r="L404" s="23"/>
      <c r="M404" s="23"/>
      <c r="N404" s="23"/>
      <c r="O404" s="23"/>
    </row>
    <row r="405" spans="1:15">
      <c r="A405" s="22"/>
      <c r="B405" s="23"/>
      <c r="C405" s="23"/>
      <c r="D405" s="23"/>
      <c r="E405" s="23"/>
      <c r="F405" s="23"/>
      <c r="G405" s="23">
        <f t="shared" si="14"/>
        <v>0</v>
      </c>
      <c r="H405" s="23"/>
      <c r="I405" s="23">
        <f t="shared" si="15"/>
        <v>0</v>
      </c>
      <c r="J405" s="23"/>
      <c r="K405" s="23"/>
      <c r="L405" s="23"/>
      <c r="M405" s="23"/>
      <c r="N405" s="23"/>
      <c r="O405" s="23"/>
    </row>
    <row r="406" spans="1:15">
      <c r="A406" s="22"/>
      <c r="B406" s="23"/>
      <c r="C406" s="23"/>
      <c r="D406" s="23"/>
      <c r="E406" s="23"/>
      <c r="F406" s="23"/>
      <c r="G406" s="23">
        <f t="shared" si="14"/>
        <v>0</v>
      </c>
      <c r="H406" s="23"/>
      <c r="I406" s="23">
        <f t="shared" si="15"/>
        <v>0</v>
      </c>
      <c r="J406" s="23"/>
      <c r="K406" s="23"/>
      <c r="L406" s="23"/>
      <c r="M406" s="23"/>
      <c r="N406" s="23"/>
      <c r="O406" s="23"/>
    </row>
    <row r="407" spans="1:15">
      <c r="A407" s="22"/>
      <c r="B407" s="23"/>
      <c r="C407" s="23"/>
      <c r="D407" s="23"/>
      <c r="E407" s="23"/>
      <c r="F407" s="23"/>
      <c r="G407" s="23">
        <f t="shared" si="14"/>
        <v>0</v>
      </c>
      <c r="H407" s="23"/>
      <c r="I407" s="23">
        <f t="shared" si="15"/>
        <v>0</v>
      </c>
      <c r="J407" s="23"/>
      <c r="K407" s="23"/>
      <c r="L407" s="23"/>
      <c r="M407" s="23"/>
      <c r="N407" s="23"/>
      <c r="O407" s="23"/>
    </row>
    <row r="408" spans="1:15">
      <c r="A408" s="22"/>
      <c r="B408" s="23"/>
      <c r="C408" s="23"/>
      <c r="D408" s="23"/>
      <c r="E408" s="23"/>
      <c r="F408" s="23"/>
      <c r="G408" s="23">
        <f t="shared" si="14"/>
        <v>0</v>
      </c>
      <c r="H408" s="23"/>
      <c r="I408" s="23">
        <f t="shared" si="15"/>
        <v>0</v>
      </c>
      <c r="J408" s="23"/>
      <c r="K408" s="23"/>
      <c r="L408" s="23"/>
      <c r="M408" s="23"/>
      <c r="N408" s="23"/>
      <c r="O408" s="23"/>
    </row>
    <row r="409" spans="1:15">
      <c r="A409" s="22"/>
      <c r="B409" s="23"/>
      <c r="C409" s="23"/>
      <c r="D409" s="23"/>
      <c r="E409" s="23"/>
      <c r="F409" s="23"/>
      <c r="G409" s="23">
        <f t="shared" si="14"/>
        <v>0</v>
      </c>
      <c r="H409" s="23"/>
      <c r="I409" s="23">
        <f t="shared" si="15"/>
        <v>0</v>
      </c>
      <c r="J409" s="23"/>
      <c r="K409" s="23"/>
      <c r="L409" s="23"/>
      <c r="M409" s="23"/>
      <c r="N409" s="23"/>
      <c r="O409" s="23"/>
    </row>
    <row r="410" spans="1:15">
      <c r="A410" s="22"/>
      <c r="B410" s="23"/>
      <c r="C410" s="23"/>
      <c r="D410" s="23"/>
      <c r="E410" s="23"/>
      <c r="F410" s="23"/>
      <c r="G410" s="23">
        <f t="shared" si="14"/>
        <v>0</v>
      </c>
      <c r="H410" s="23"/>
      <c r="I410" s="23">
        <f t="shared" si="15"/>
        <v>0</v>
      </c>
      <c r="J410" s="23"/>
      <c r="K410" s="23"/>
      <c r="L410" s="23"/>
      <c r="M410" s="23"/>
      <c r="N410" s="23"/>
      <c r="O410" s="23"/>
    </row>
    <row r="411" spans="1:15">
      <c r="A411" s="22"/>
      <c r="B411" s="23"/>
      <c r="C411" s="23"/>
      <c r="D411" s="23"/>
      <c r="E411" s="23"/>
      <c r="F411" s="23"/>
      <c r="G411" s="23">
        <f t="shared" si="14"/>
        <v>0</v>
      </c>
      <c r="H411" s="23"/>
      <c r="I411" s="23">
        <f t="shared" si="15"/>
        <v>0</v>
      </c>
      <c r="J411" s="23"/>
      <c r="K411" s="23"/>
      <c r="L411" s="23"/>
      <c r="M411" s="23"/>
      <c r="N411" s="23"/>
      <c r="O411" s="23"/>
    </row>
    <row r="412" spans="1:15">
      <c r="A412" s="22"/>
      <c r="B412" s="23"/>
      <c r="C412" s="23"/>
      <c r="D412" s="23"/>
      <c r="E412" s="23"/>
      <c r="F412" s="23"/>
      <c r="G412" s="23">
        <f t="shared" si="14"/>
        <v>0</v>
      </c>
      <c r="H412" s="23"/>
      <c r="I412" s="23">
        <f t="shared" si="15"/>
        <v>0</v>
      </c>
      <c r="J412" s="23"/>
      <c r="K412" s="23"/>
      <c r="L412" s="23"/>
      <c r="M412" s="23"/>
      <c r="N412" s="23"/>
      <c r="O412" s="23"/>
    </row>
    <row r="413" spans="1:15">
      <c r="A413" s="22"/>
      <c r="B413" s="23"/>
      <c r="C413" s="23"/>
      <c r="D413" s="23"/>
      <c r="E413" s="23"/>
      <c r="F413" s="23"/>
      <c r="G413" s="23">
        <f t="shared" si="14"/>
        <v>0</v>
      </c>
      <c r="H413" s="23"/>
      <c r="I413" s="23">
        <f t="shared" si="15"/>
        <v>0</v>
      </c>
      <c r="J413" s="23"/>
      <c r="K413" s="23"/>
      <c r="L413" s="23"/>
      <c r="M413" s="23"/>
      <c r="N413" s="23"/>
      <c r="O413" s="23"/>
    </row>
    <row r="414" spans="1:15">
      <c r="A414" s="22"/>
      <c r="B414" s="23"/>
      <c r="C414" s="23"/>
      <c r="D414" s="23"/>
      <c r="E414" s="23"/>
      <c r="F414" s="23"/>
      <c r="G414" s="23">
        <f t="shared" si="14"/>
        <v>0</v>
      </c>
      <c r="H414" s="23"/>
      <c r="I414" s="23">
        <f t="shared" si="15"/>
        <v>0</v>
      </c>
      <c r="J414" s="23"/>
      <c r="K414" s="23"/>
      <c r="L414" s="23"/>
      <c r="M414" s="23"/>
      <c r="N414" s="23"/>
      <c r="O414" s="23"/>
    </row>
    <row r="415" spans="1:15">
      <c r="A415" s="22"/>
      <c r="B415" s="23"/>
      <c r="C415" s="23"/>
      <c r="D415" s="23"/>
      <c r="E415" s="23"/>
      <c r="F415" s="23"/>
      <c r="G415" s="23">
        <f t="shared" si="14"/>
        <v>0</v>
      </c>
      <c r="H415" s="23"/>
      <c r="I415" s="23">
        <f t="shared" si="15"/>
        <v>0</v>
      </c>
      <c r="J415" s="23"/>
      <c r="K415" s="23"/>
      <c r="L415" s="23"/>
      <c r="M415" s="23"/>
      <c r="N415" s="23"/>
      <c r="O415" s="23"/>
    </row>
    <row r="416" spans="1:15">
      <c r="A416" s="22"/>
      <c r="B416" s="23"/>
      <c r="C416" s="23"/>
      <c r="D416" s="23"/>
      <c r="E416" s="23"/>
      <c r="F416" s="23"/>
      <c r="G416" s="23">
        <f t="shared" si="14"/>
        <v>0</v>
      </c>
      <c r="H416" s="23"/>
      <c r="I416" s="23">
        <f t="shared" si="15"/>
        <v>0</v>
      </c>
      <c r="J416" s="23"/>
      <c r="K416" s="23"/>
      <c r="L416" s="23"/>
      <c r="M416" s="23"/>
      <c r="N416" s="23"/>
      <c r="O416" s="23"/>
    </row>
    <row r="417" spans="1:15">
      <c r="A417" s="22"/>
      <c r="B417" s="23"/>
      <c r="C417" s="23"/>
      <c r="D417" s="23"/>
      <c r="E417" s="23"/>
      <c r="F417" s="23"/>
      <c r="G417" s="23">
        <f t="shared" si="14"/>
        <v>0</v>
      </c>
      <c r="H417" s="23"/>
      <c r="I417" s="23">
        <f t="shared" si="15"/>
        <v>0</v>
      </c>
      <c r="J417" s="23"/>
      <c r="K417" s="23"/>
      <c r="L417" s="23"/>
      <c r="M417" s="23"/>
      <c r="N417" s="23"/>
      <c r="O417" s="23"/>
    </row>
    <row r="418" spans="1:15">
      <c r="A418" s="22"/>
      <c r="B418" s="23"/>
      <c r="C418" s="23"/>
      <c r="D418" s="23"/>
      <c r="E418" s="23"/>
      <c r="F418" s="23"/>
      <c r="G418" s="23">
        <f t="shared" si="14"/>
        <v>0</v>
      </c>
      <c r="H418" s="23"/>
      <c r="I418" s="23">
        <f t="shared" si="15"/>
        <v>0</v>
      </c>
      <c r="J418" s="23"/>
      <c r="K418" s="23"/>
      <c r="L418" s="23"/>
      <c r="M418" s="23"/>
      <c r="N418" s="23"/>
      <c r="O418" s="23"/>
    </row>
    <row r="419" spans="1:15">
      <c r="A419" s="22"/>
      <c r="B419" s="23"/>
      <c r="C419" s="23"/>
      <c r="D419" s="23"/>
      <c r="E419" s="23"/>
      <c r="F419" s="23"/>
      <c r="G419" s="23">
        <f t="shared" si="14"/>
        <v>0</v>
      </c>
      <c r="H419" s="23"/>
      <c r="I419" s="23">
        <f t="shared" si="15"/>
        <v>0</v>
      </c>
      <c r="J419" s="23"/>
      <c r="K419" s="23"/>
      <c r="L419" s="23"/>
      <c r="M419" s="23"/>
      <c r="N419" s="23"/>
      <c r="O419" s="23"/>
    </row>
    <row r="420" spans="1:15">
      <c r="A420" s="22"/>
      <c r="B420" s="23"/>
      <c r="C420" s="23"/>
      <c r="D420" s="23"/>
      <c r="E420" s="23"/>
      <c r="F420" s="23"/>
      <c r="G420" s="23">
        <f t="shared" si="14"/>
        <v>0</v>
      </c>
      <c r="H420" s="23"/>
      <c r="I420" s="23">
        <f t="shared" si="15"/>
        <v>0</v>
      </c>
      <c r="J420" s="23"/>
      <c r="K420" s="23"/>
      <c r="L420" s="23"/>
      <c r="M420" s="23"/>
      <c r="N420" s="23"/>
      <c r="O420" s="23"/>
    </row>
    <row r="421" spans="1:15">
      <c r="A421" s="22"/>
      <c r="B421" s="23"/>
      <c r="C421" s="23"/>
      <c r="D421" s="23"/>
      <c r="E421" s="23"/>
      <c r="F421" s="23"/>
      <c r="G421" s="23">
        <f t="shared" si="14"/>
        <v>0</v>
      </c>
      <c r="H421" s="23"/>
      <c r="I421" s="23">
        <f t="shared" si="15"/>
        <v>0</v>
      </c>
      <c r="J421" s="23"/>
      <c r="K421" s="23"/>
      <c r="L421" s="23"/>
      <c r="M421" s="23"/>
      <c r="N421" s="23"/>
      <c r="O421" s="23"/>
    </row>
    <row r="422" spans="1:15">
      <c r="A422" s="22"/>
      <c r="B422" s="23"/>
      <c r="C422" s="23"/>
      <c r="D422" s="23"/>
      <c r="E422" s="23"/>
      <c r="F422" s="23"/>
      <c r="G422" s="23">
        <f t="shared" si="14"/>
        <v>0</v>
      </c>
      <c r="H422" s="23"/>
      <c r="I422" s="23">
        <f t="shared" si="15"/>
        <v>0</v>
      </c>
      <c r="J422" s="23"/>
      <c r="K422" s="23"/>
      <c r="L422" s="23"/>
      <c r="M422" s="23"/>
      <c r="N422" s="23"/>
      <c r="O422" s="23"/>
    </row>
    <row r="423" spans="1:15">
      <c r="A423" s="22"/>
      <c r="B423" s="23"/>
      <c r="C423" s="23"/>
      <c r="D423" s="23"/>
      <c r="E423" s="23"/>
      <c r="F423" s="23"/>
      <c r="G423" s="23">
        <f t="shared" si="14"/>
        <v>0</v>
      </c>
      <c r="H423" s="23"/>
      <c r="I423" s="23">
        <f t="shared" si="15"/>
        <v>0</v>
      </c>
      <c r="J423" s="23"/>
      <c r="K423" s="23"/>
      <c r="L423" s="23"/>
      <c r="M423" s="23"/>
      <c r="N423" s="23"/>
      <c r="O423" s="23"/>
    </row>
    <row r="424" spans="1:15">
      <c r="A424" s="22"/>
      <c r="B424" s="23"/>
      <c r="C424" s="23"/>
      <c r="D424" s="23"/>
      <c r="E424" s="23"/>
      <c r="F424" s="23"/>
      <c r="G424" s="23">
        <f t="shared" si="14"/>
        <v>0</v>
      </c>
      <c r="H424" s="23"/>
      <c r="I424" s="23">
        <f t="shared" si="15"/>
        <v>0</v>
      </c>
      <c r="J424" s="23"/>
      <c r="K424" s="23"/>
      <c r="L424" s="23"/>
      <c r="M424" s="23"/>
      <c r="N424" s="23"/>
      <c r="O424" s="23"/>
    </row>
    <row r="425" spans="1:15">
      <c r="A425" s="22"/>
      <c r="B425" s="23"/>
      <c r="C425" s="23"/>
      <c r="D425" s="23"/>
      <c r="E425" s="23"/>
      <c r="F425" s="23"/>
      <c r="G425" s="23">
        <f t="shared" si="14"/>
        <v>0</v>
      </c>
      <c r="H425" s="23"/>
      <c r="I425" s="23">
        <f t="shared" si="15"/>
        <v>0</v>
      </c>
      <c r="J425" s="23"/>
      <c r="K425" s="23"/>
      <c r="L425" s="23"/>
      <c r="M425" s="23"/>
      <c r="N425" s="23"/>
      <c r="O425" s="23"/>
    </row>
    <row r="426" spans="1:15">
      <c r="A426" s="22"/>
      <c r="B426" s="23"/>
      <c r="C426" s="23"/>
      <c r="D426" s="23"/>
      <c r="E426" s="23"/>
      <c r="F426" s="23"/>
      <c r="G426" s="23">
        <f t="shared" si="14"/>
        <v>0</v>
      </c>
      <c r="H426" s="23"/>
      <c r="I426" s="23">
        <f t="shared" si="15"/>
        <v>0</v>
      </c>
      <c r="J426" s="23"/>
      <c r="K426" s="23"/>
      <c r="L426" s="23"/>
      <c r="M426" s="23"/>
      <c r="N426" s="23"/>
      <c r="O426" s="23"/>
    </row>
    <row r="427" spans="1:15">
      <c r="A427" s="22"/>
      <c r="B427" s="23"/>
      <c r="C427" s="23"/>
      <c r="D427" s="23"/>
      <c r="E427" s="23"/>
      <c r="F427" s="23"/>
      <c r="G427" s="23">
        <f t="shared" si="14"/>
        <v>0</v>
      </c>
      <c r="H427" s="23"/>
      <c r="I427" s="23">
        <f t="shared" si="15"/>
        <v>0</v>
      </c>
      <c r="J427" s="23"/>
      <c r="K427" s="23"/>
      <c r="L427" s="23"/>
      <c r="M427" s="23"/>
      <c r="N427" s="23"/>
      <c r="O427" s="23"/>
    </row>
    <row r="428" spans="1:15">
      <c r="A428" s="22"/>
      <c r="B428" s="23"/>
      <c r="C428" s="23"/>
      <c r="D428" s="23"/>
      <c r="E428" s="23"/>
      <c r="F428" s="23"/>
      <c r="G428" s="23">
        <f t="shared" si="14"/>
        <v>0</v>
      </c>
      <c r="H428" s="23"/>
      <c r="I428" s="23">
        <f t="shared" si="15"/>
        <v>0</v>
      </c>
      <c r="J428" s="23"/>
      <c r="K428" s="23"/>
      <c r="L428" s="23"/>
      <c r="M428" s="23"/>
      <c r="N428" s="23"/>
      <c r="O428" s="23"/>
    </row>
    <row r="429" spans="1:15">
      <c r="A429" s="22"/>
      <c r="B429" s="23"/>
      <c r="C429" s="23"/>
      <c r="D429" s="23"/>
      <c r="E429" s="23"/>
      <c r="F429" s="23"/>
      <c r="G429" s="23">
        <f t="shared" si="14"/>
        <v>0</v>
      </c>
      <c r="H429" s="23"/>
      <c r="I429" s="23">
        <f t="shared" si="15"/>
        <v>0</v>
      </c>
      <c r="J429" s="23"/>
      <c r="K429" s="23"/>
      <c r="L429" s="23"/>
      <c r="M429" s="23"/>
      <c r="N429" s="23"/>
      <c r="O429" s="23"/>
    </row>
    <row r="430" spans="1:15">
      <c r="A430" s="22"/>
      <c r="B430" s="23"/>
      <c r="C430" s="23"/>
      <c r="D430" s="23"/>
      <c r="E430" s="23"/>
      <c r="F430" s="23"/>
      <c r="G430" s="23">
        <f t="shared" si="14"/>
        <v>0</v>
      </c>
      <c r="H430" s="23"/>
      <c r="I430" s="23">
        <f t="shared" si="15"/>
        <v>0</v>
      </c>
      <c r="J430" s="23"/>
      <c r="K430" s="23"/>
      <c r="L430" s="23"/>
      <c r="M430" s="23"/>
      <c r="N430" s="23"/>
      <c r="O430" s="23"/>
    </row>
    <row r="431" spans="1:15">
      <c r="A431" s="22"/>
      <c r="B431" s="23"/>
      <c r="C431" s="23"/>
      <c r="D431" s="23"/>
      <c r="E431" s="23"/>
      <c r="F431" s="23"/>
      <c r="G431" s="23">
        <f t="shared" si="14"/>
        <v>0</v>
      </c>
      <c r="H431" s="23"/>
      <c r="I431" s="23">
        <f t="shared" si="15"/>
        <v>0</v>
      </c>
      <c r="J431" s="23"/>
      <c r="K431" s="23"/>
      <c r="L431" s="23"/>
      <c r="M431" s="23"/>
      <c r="N431" s="23"/>
      <c r="O431" s="23"/>
    </row>
    <row r="432" spans="1:15">
      <c r="A432" s="22"/>
      <c r="B432" s="23"/>
      <c r="C432" s="23"/>
      <c r="D432" s="23"/>
      <c r="E432" s="23"/>
      <c r="F432" s="23"/>
      <c r="G432" s="23">
        <f t="shared" si="14"/>
        <v>0</v>
      </c>
      <c r="H432" s="23"/>
      <c r="I432" s="23">
        <f t="shared" si="15"/>
        <v>0</v>
      </c>
      <c r="J432" s="23"/>
      <c r="K432" s="23"/>
      <c r="L432" s="23"/>
      <c r="M432" s="23"/>
      <c r="N432" s="23"/>
      <c r="O432" s="23"/>
    </row>
    <row r="433" spans="1:15">
      <c r="A433" s="22"/>
      <c r="B433" s="23"/>
      <c r="C433" s="23"/>
      <c r="D433" s="23"/>
      <c r="E433" s="23"/>
      <c r="F433" s="23"/>
      <c r="G433" s="23">
        <f t="shared" si="14"/>
        <v>0</v>
      </c>
      <c r="H433" s="23"/>
      <c r="I433" s="23">
        <f t="shared" si="15"/>
        <v>0</v>
      </c>
      <c r="J433" s="23"/>
      <c r="K433" s="23"/>
      <c r="L433" s="23"/>
      <c r="M433" s="23"/>
      <c r="N433" s="23"/>
      <c r="O433" s="23"/>
    </row>
    <row r="434" spans="1:15">
      <c r="A434" s="22"/>
      <c r="B434" s="23"/>
      <c r="C434" s="23"/>
      <c r="D434" s="23"/>
      <c r="E434" s="23"/>
      <c r="F434" s="23"/>
      <c r="G434" s="23">
        <f t="shared" si="14"/>
        <v>0</v>
      </c>
      <c r="H434" s="23"/>
      <c r="I434" s="23">
        <f t="shared" si="15"/>
        <v>0</v>
      </c>
      <c r="J434" s="23"/>
      <c r="K434" s="23"/>
      <c r="L434" s="23"/>
      <c r="M434" s="23"/>
      <c r="N434" s="23"/>
      <c r="O434" s="23"/>
    </row>
    <row r="435" spans="1:15">
      <c r="A435" s="22"/>
      <c r="B435" s="23"/>
      <c r="C435" s="23"/>
      <c r="D435" s="23"/>
      <c r="E435" s="23"/>
      <c r="F435" s="23"/>
      <c r="G435" s="23">
        <f t="shared" si="14"/>
        <v>0</v>
      </c>
      <c r="H435" s="23"/>
      <c r="I435" s="23">
        <f t="shared" si="15"/>
        <v>0</v>
      </c>
      <c r="J435" s="23"/>
      <c r="K435" s="23"/>
      <c r="L435" s="23"/>
      <c r="M435" s="23"/>
      <c r="N435" s="23"/>
      <c r="O435" s="23"/>
    </row>
    <row r="436" spans="1:13">
      <c r="A436" s="22"/>
      <c r="B436" s="23"/>
      <c r="C436" s="23"/>
      <c r="D436" s="23"/>
      <c r="E436" s="23"/>
      <c r="F436" s="23"/>
      <c r="G436" s="23">
        <f t="shared" si="14"/>
        <v>0</v>
      </c>
      <c r="H436" s="23"/>
      <c r="I436" s="23">
        <f t="shared" si="15"/>
        <v>0</v>
      </c>
      <c r="J436" s="23"/>
      <c r="K436" s="23"/>
      <c r="L436" s="23"/>
      <c r="M436" s="23"/>
    </row>
    <row r="437" spans="1:13">
      <c r="A437" s="22"/>
      <c r="B437" s="23"/>
      <c r="C437" s="23"/>
      <c r="D437" s="23"/>
      <c r="E437" s="23"/>
      <c r="F437" s="23"/>
      <c r="G437" s="23">
        <f t="shared" si="14"/>
        <v>0</v>
      </c>
      <c r="H437" s="23"/>
      <c r="I437" s="23">
        <f t="shared" si="15"/>
        <v>0</v>
      </c>
      <c r="J437" s="23"/>
      <c r="K437" s="23"/>
      <c r="L437" s="23"/>
      <c r="M437" s="23"/>
    </row>
    <row r="438" spans="1:13">
      <c r="A438" s="22"/>
      <c r="B438" s="23"/>
      <c r="C438" s="23"/>
      <c r="D438" s="23"/>
      <c r="E438" s="23"/>
      <c r="F438" s="23"/>
      <c r="G438" s="23">
        <f t="shared" si="14"/>
        <v>0</v>
      </c>
      <c r="H438" s="23"/>
      <c r="I438" s="23">
        <f t="shared" si="15"/>
        <v>0</v>
      </c>
      <c r="J438" s="23"/>
      <c r="K438" s="23"/>
      <c r="L438" s="23"/>
      <c r="M438" s="23"/>
    </row>
    <row r="439" spans="1:13">
      <c r="A439" s="22"/>
      <c r="B439" s="23"/>
      <c r="C439" s="23"/>
      <c r="D439" s="23"/>
      <c r="E439" s="23"/>
      <c r="F439" s="23"/>
      <c r="G439" s="23">
        <f t="shared" si="14"/>
        <v>0</v>
      </c>
      <c r="H439" s="23"/>
      <c r="I439" s="23">
        <f t="shared" si="15"/>
        <v>0</v>
      </c>
      <c r="J439" s="23"/>
      <c r="K439" s="23"/>
      <c r="L439" s="23"/>
      <c r="M439" s="23"/>
    </row>
    <row r="440" spans="1:13">
      <c r="A440" s="22"/>
      <c r="B440" s="23"/>
      <c r="C440" s="23"/>
      <c r="D440" s="23"/>
      <c r="E440" s="23"/>
      <c r="F440" s="23"/>
      <c r="G440" s="23">
        <f t="shared" si="14"/>
        <v>0</v>
      </c>
      <c r="H440" s="23"/>
      <c r="I440" s="23">
        <f t="shared" si="15"/>
        <v>0</v>
      </c>
      <c r="J440" s="23"/>
      <c r="K440" s="23"/>
      <c r="L440" s="23"/>
      <c r="M440" s="23"/>
    </row>
    <row r="441" spans="1:13">
      <c r="A441" s="22"/>
      <c r="B441" s="23"/>
      <c r="C441" s="23"/>
      <c r="D441" s="23"/>
      <c r="E441" s="23"/>
      <c r="F441" s="23"/>
      <c r="G441" s="23">
        <f t="shared" si="14"/>
        <v>0</v>
      </c>
      <c r="H441" s="23"/>
      <c r="I441" s="23">
        <f t="shared" si="15"/>
        <v>0</v>
      </c>
      <c r="J441" s="23"/>
      <c r="K441" s="23"/>
      <c r="L441" s="23"/>
      <c r="M441" s="23"/>
    </row>
    <row r="442" spans="1:13">
      <c r="A442" s="22"/>
      <c r="B442" s="23"/>
      <c r="C442" s="23"/>
      <c r="D442" s="23"/>
      <c r="E442" s="23"/>
      <c r="F442" s="23"/>
      <c r="G442" s="23">
        <f t="shared" si="14"/>
        <v>0</v>
      </c>
      <c r="H442" s="23"/>
      <c r="I442" s="23">
        <f t="shared" si="15"/>
        <v>0</v>
      </c>
      <c r="J442" s="23"/>
      <c r="K442" s="23"/>
      <c r="L442" s="23"/>
      <c r="M442" s="23"/>
    </row>
    <row r="443" spans="1:13">
      <c r="A443" s="22"/>
      <c r="B443" s="23"/>
      <c r="C443" s="23"/>
      <c r="D443" s="23"/>
      <c r="E443" s="23"/>
      <c r="F443" s="23"/>
      <c r="G443" s="23">
        <f t="shared" si="14"/>
        <v>0</v>
      </c>
      <c r="H443" s="23"/>
      <c r="I443" s="23">
        <f t="shared" si="15"/>
        <v>0</v>
      </c>
      <c r="J443" s="23"/>
      <c r="K443" s="23"/>
      <c r="L443" s="23"/>
      <c r="M443" s="23"/>
    </row>
    <row r="444" spans="1:13">
      <c r="A444" s="22"/>
      <c r="B444" s="23"/>
      <c r="C444" s="23"/>
      <c r="D444" s="23"/>
      <c r="E444" s="23"/>
      <c r="F444" s="23"/>
      <c r="G444" s="23">
        <f t="shared" si="14"/>
        <v>0</v>
      </c>
      <c r="H444" s="23"/>
      <c r="I444" s="23">
        <f t="shared" si="15"/>
        <v>0</v>
      </c>
      <c r="J444" s="23"/>
      <c r="K444" s="23"/>
      <c r="L444" s="23"/>
      <c r="M444" s="23"/>
    </row>
    <row r="445" spans="1:13">
      <c r="A445" s="22"/>
      <c r="B445" s="23"/>
      <c r="C445" s="23"/>
      <c r="D445" s="23"/>
      <c r="E445" s="23"/>
      <c r="F445" s="23"/>
      <c r="G445" s="23">
        <f t="shared" si="14"/>
        <v>0</v>
      </c>
      <c r="H445" s="23"/>
      <c r="I445" s="23">
        <f t="shared" si="15"/>
        <v>0</v>
      </c>
      <c r="J445" s="23"/>
      <c r="K445" s="23"/>
      <c r="L445" s="23"/>
      <c r="M445" s="23"/>
    </row>
    <row r="446" spans="1:13">
      <c r="A446" s="22"/>
      <c r="B446" s="23"/>
      <c r="C446" s="23"/>
      <c r="D446" s="23"/>
      <c r="E446" s="23"/>
      <c r="F446" s="23"/>
      <c r="G446" s="23">
        <f t="shared" si="14"/>
        <v>0</v>
      </c>
      <c r="H446" s="23"/>
      <c r="I446" s="23">
        <f t="shared" si="15"/>
        <v>0</v>
      </c>
      <c r="J446" s="23"/>
      <c r="K446" s="23"/>
      <c r="L446" s="23"/>
      <c r="M446" s="23"/>
    </row>
    <row r="447" spans="1:13">
      <c r="A447" s="22"/>
      <c r="B447" s="23"/>
      <c r="C447" s="23"/>
      <c r="D447" s="23"/>
      <c r="E447" s="23"/>
      <c r="F447" s="23"/>
      <c r="G447" s="23">
        <f t="shared" si="14"/>
        <v>0</v>
      </c>
      <c r="H447" s="23"/>
      <c r="I447" s="23">
        <f t="shared" si="15"/>
        <v>0</v>
      </c>
      <c r="J447" s="23"/>
      <c r="K447" s="23"/>
      <c r="L447" s="23"/>
      <c r="M447" s="23"/>
    </row>
    <row r="448" spans="1:13">
      <c r="A448" s="22"/>
      <c r="B448" s="23"/>
      <c r="C448" s="23"/>
      <c r="D448" s="23"/>
      <c r="E448" s="23"/>
      <c r="F448" s="23"/>
      <c r="G448" s="23">
        <f t="shared" si="14"/>
        <v>0</v>
      </c>
      <c r="H448" s="23"/>
      <c r="I448" s="23">
        <f t="shared" si="15"/>
        <v>0</v>
      </c>
      <c r="J448" s="23"/>
      <c r="K448" s="23"/>
      <c r="L448" s="23"/>
      <c r="M448" s="23"/>
    </row>
    <row r="449" spans="1:13">
      <c r="A449" s="22"/>
      <c r="B449" s="23"/>
      <c r="C449" s="23"/>
      <c r="D449" s="23"/>
      <c r="E449" s="23"/>
      <c r="F449" s="23"/>
      <c r="G449" s="23">
        <f t="shared" si="14"/>
        <v>0</v>
      </c>
      <c r="H449" s="23"/>
      <c r="I449" s="23">
        <f t="shared" si="15"/>
        <v>0</v>
      </c>
      <c r="J449" s="23"/>
      <c r="K449" s="23"/>
      <c r="L449" s="23"/>
      <c r="M449" s="23"/>
    </row>
    <row r="450" spans="1:13">
      <c r="A450" s="22"/>
      <c r="B450" s="23"/>
      <c r="C450" s="23"/>
      <c r="D450" s="23"/>
      <c r="E450" s="23"/>
      <c r="F450" s="23"/>
      <c r="G450" s="23">
        <f t="shared" si="14"/>
        <v>0</v>
      </c>
      <c r="H450" s="23"/>
      <c r="I450" s="23">
        <f t="shared" si="15"/>
        <v>0</v>
      </c>
      <c r="J450" s="23"/>
      <c r="K450" s="23"/>
      <c r="L450" s="23"/>
      <c r="M450" s="23"/>
    </row>
    <row r="451" spans="1:13">
      <c r="A451" s="22"/>
      <c r="B451" s="23"/>
      <c r="C451" s="23"/>
      <c r="D451" s="23"/>
      <c r="E451" s="23"/>
      <c r="F451" s="23"/>
      <c r="G451" s="23">
        <f t="shared" si="14"/>
        <v>0</v>
      </c>
      <c r="H451" s="23"/>
      <c r="I451" s="23">
        <f t="shared" si="15"/>
        <v>0</v>
      </c>
      <c r="J451" s="23"/>
      <c r="K451" s="23"/>
      <c r="L451" s="23"/>
      <c r="M451" s="23"/>
    </row>
    <row r="452" spans="1:13">
      <c r="A452" s="22"/>
      <c r="B452" s="23"/>
      <c r="C452" s="23"/>
      <c r="D452" s="23"/>
      <c r="E452" s="23"/>
      <c r="F452" s="23"/>
      <c r="G452" s="23">
        <f t="shared" si="14"/>
        <v>0</v>
      </c>
      <c r="H452" s="23"/>
      <c r="I452" s="23">
        <f t="shared" si="15"/>
        <v>0</v>
      </c>
      <c r="J452" s="23"/>
      <c r="K452" s="23"/>
      <c r="L452" s="23"/>
      <c r="M452" s="23"/>
    </row>
    <row r="453" spans="1:13">
      <c r="A453" s="22"/>
      <c r="B453" s="23"/>
      <c r="C453" s="23"/>
      <c r="D453" s="23"/>
      <c r="E453" s="23"/>
      <c r="F453" s="23"/>
      <c r="G453" s="23">
        <f t="shared" ref="G453:G468" si="16">B453+C453+D453+E453+F453</f>
        <v>0</v>
      </c>
      <c r="H453" s="23"/>
      <c r="I453" s="23">
        <f t="shared" ref="I453:I468" si="17">G453-H453</f>
        <v>0</v>
      </c>
      <c r="J453" s="23"/>
      <c r="K453" s="23"/>
      <c r="L453" s="23"/>
      <c r="M453" s="23"/>
    </row>
    <row r="454" spans="1:13">
      <c r="A454" s="22"/>
      <c r="B454" s="23"/>
      <c r="C454" s="23"/>
      <c r="D454" s="23"/>
      <c r="E454" s="23"/>
      <c r="F454" s="23"/>
      <c r="G454" s="23">
        <f t="shared" si="16"/>
        <v>0</v>
      </c>
      <c r="H454" s="23"/>
      <c r="I454" s="23">
        <f t="shared" si="17"/>
        <v>0</v>
      </c>
      <c r="J454" s="23"/>
      <c r="K454" s="23"/>
      <c r="L454" s="23"/>
      <c r="M454" s="23"/>
    </row>
    <row r="455" spans="1:13">
      <c r="A455" s="22"/>
      <c r="B455" s="23"/>
      <c r="C455" s="23"/>
      <c r="D455" s="23"/>
      <c r="E455" s="23"/>
      <c r="F455" s="23"/>
      <c r="G455" s="23">
        <f t="shared" si="16"/>
        <v>0</v>
      </c>
      <c r="H455" s="23"/>
      <c r="I455" s="23">
        <f t="shared" si="17"/>
        <v>0</v>
      </c>
      <c r="J455" s="23"/>
      <c r="K455" s="23"/>
      <c r="L455" s="23"/>
      <c r="M455" s="23"/>
    </row>
    <row r="456" spans="1:13">
      <c r="A456" s="22"/>
      <c r="B456" s="23"/>
      <c r="C456" s="23"/>
      <c r="D456" s="23"/>
      <c r="E456" s="23"/>
      <c r="F456" s="23"/>
      <c r="G456" s="23">
        <f t="shared" si="16"/>
        <v>0</v>
      </c>
      <c r="H456" s="23"/>
      <c r="I456" s="23">
        <f t="shared" si="17"/>
        <v>0</v>
      </c>
      <c r="J456" s="23"/>
      <c r="K456" s="23"/>
      <c r="L456" s="23"/>
      <c r="M456" s="23"/>
    </row>
    <row r="457" spans="1:13">
      <c r="A457" s="22"/>
      <c r="B457" s="23"/>
      <c r="C457" s="23"/>
      <c r="D457" s="23"/>
      <c r="E457" s="23"/>
      <c r="F457" s="23"/>
      <c r="G457" s="23">
        <f t="shared" si="16"/>
        <v>0</v>
      </c>
      <c r="H457" s="23"/>
      <c r="I457" s="23">
        <f t="shared" si="17"/>
        <v>0</v>
      </c>
      <c r="J457" s="23"/>
      <c r="K457" s="23"/>
      <c r="L457" s="23"/>
      <c r="M457" s="23"/>
    </row>
    <row r="458" spans="1:13">
      <c r="A458" s="22"/>
      <c r="B458" s="23"/>
      <c r="C458" s="23"/>
      <c r="D458" s="23"/>
      <c r="E458" s="23"/>
      <c r="F458" s="23"/>
      <c r="G458" s="23">
        <f t="shared" si="16"/>
        <v>0</v>
      </c>
      <c r="H458" s="23"/>
      <c r="I458" s="23">
        <f t="shared" si="17"/>
        <v>0</v>
      </c>
      <c r="J458" s="23"/>
      <c r="K458" s="23"/>
      <c r="L458" s="23"/>
      <c r="M458" s="23"/>
    </row>
    <row r="459" spans="1:13">
      <c r="A459" s="22"/>
      <c r="B459" s="23"/>
      <c r="C459" s="23"/>
      <c r="D459" s="23"/>
      <c r="E459" s="23"/>
      <c r="F459" s="23"/>
      <c r="G459" s="23">
        <f t="shared" si="16"/>
        <v>0</v>
      </c>
      <c r="H459" s="23"/>
      <c r="I459" s="23">
        <f t="shared" si="17"/>
        <v>0</v>
      </c>
      <c r="J459" s="23"/>
      <c r="K459" s="23"/>
      <c r="L459" s="23"/>
      <c r="M459" s="23"/>
    </row>
    <row r="460" spans="1:13">
      <c r="A460" s="22"/>
      <c r="B460" s="23"/>
      <c r="C460" s="23"/>
      <c r="D460" s="23"/>
      <c r="E460" s="23"/>
      <c r="F460" s="23"/>
      <c r="G460" s="23">
        <f t="shared" si="16"/>
        <v>0</v>
      </c>
      <c r="H460" s="23"/>
      <c r="I460" s="23">
        <f t="shared" si="17"/>
        <v>0</v>
      </c>
      <c r="J460" s="23"/>
      <c r="K460" s="23"/>
      <c r="L460" s="23"/>
      <c r="M460" s="23"/>
    </row>
    <row r="461" spans="1:13">
      <c r="A461" s="22"/>
      <c r="B461" s="23"/>
      <c r="C461" s="23"/>
      <c r="D461" s="23"/>
      <c r="E461" s="23"/>
      <c r="F461" s="23"/>
      <c r="G461" s="23">
        <f t="shared" si="16"/>
        <v>0</v>
      </c>
      <c r="H461" s="23"/>
      <c r="I461" s="23">
        <f t="shared" si="17"/>
        <v>0</v>
      </c>
      <c r="J461" s="23"/>
      <c r="K461" s="23"/>
      <c r="L461" s="23"/>
      <c r="M461" s="23"/>
    </row>
    <row r="462" spans="1:13">
      <c r="A462" s="22"/>
      <c r="B462" s="23"/>
      <c r="C462" s="23"/>
      <c r="D462" s="23"/>
      <c r="E462" s="23"/>
      <c r="F462" s="23"/>
      <c r="G462" s="23">
        <f t="shared" si="16"/>
        <v>0</v>
      </c>
      <c r="H462" s="23"/>
      <c r="I462" s="23">
        <f t="shared" si="17"/>
        <v>0</v>
      </c>
      <c r="J462" s="23"/>
      <c r="K462" s="23"/>
      <c r="L462" s="23"/>
      <c r="M462" s="23"/>
    </row>
    <row r="463" spans="1:13">
      <c r="A463" s="22"/>
      <c r="B463" s="23"/>
      <c r="C463" s="23"/>
      <c r="D463" s="23"/>
      <c r="E463" s="23"/>
      <c r="F463" s="23"/>
      <c r="G463" s="23">
        <f t="shared" si="16"/>
        <v>0</v>
      </c>
      <c r="H463" s="23"/>
      <c r="I463" s="23">
        <f t="shared" si="17"/>
        <v>0</v>
      </c>
      <c r="J463" s="23"/>
      <c r="K463" s="23"/>
      <c r="L463" s="23"/>
      <c r="M463" s="23"/>
    </row>
    <row r="464" spans="1:13">
      <c r="A464" s="22"/>
      <c r="B464" s="23"/>
      <c r="C464" s="23"/>
      <c r="D464" s="23"/>
      <c r="E464" s="23"/>
      <c r="F464" s="23"/>
      <c r="G464" s="23">
        <f t="shared" si="16"/>
        <v>0</v>
      </c>
      <c r="H464" s="23"/>
      <c r="I464" s="23">
        <f t="shared" si="17"/>
        <v>0</v>
      </c>
      <c r="J464" s="23"/>
      <c r="K464" s="23"/>
      <c r="L464" s="23"/>
      <c r="M464" s="23"/>
    </row>
    <row r="465" spans="1:13">
      <c r="A465" s="22"/>
      <c r="B465" s="23"/>
      <c r="C465" s="23"/>
      <c r="D465" s="23"/>
      <c r="E465" s="23"/>
      <c r="F465" s="23"/>
      <c r="G465" s="23">
        <f t="shared" si="16"/>
        <v>0</v>
      </c>
      <c r="H465" s="23"/>
      <c r="I465" s="23">
        <f t="shared" si="17"/>
        <v>0</v>
      </c>
      <c r="J465" s="23"/>
      <c r="K465" s="23"/>
      <c r="L465" s="23"/>
      <c r="M465" s="23"/>
    </row>
    <row r="466" spans="1:13">
      <c r="A466" s="22"/>
      <c r="B466" s="23"/>
      <c r="C466" s="23"/>
      <c r="D466" s="23"/>
      <c r="E466" s="23"/>
      <c r="F466" s="23"/>
      <c r="G466" s="23">
        <f t="shared" si="16"/>
        <v>0</v>
      </c>
      <c r="H466" s="23"/>
      <c r="I466" s="23">
        <f t="shared" si="17"/>
        <v>0</v>
      </c>
      <c r="J466" s="23"/>
      <c r="K466" s="23"/>
      <c r="L466" s="23"/>
      <c r="M466" s="23"/>
    </row>
    <row r="467" spans="1:13">
      <c r="A467" s="22"/>
      <c r="B467" s="23"/>
      <c r="C467" s="23"/>
      <c r="D467" s="23"/>
      <c r="E467" s="23"/>
      <c r="F467" s="23"/>
      <c r="G467" s="23">
        <f t="shared" si="16"/>
        <v>0</v>
      </c>
      <c r="H467" s="23"/>
      <c r="I467" s="23">
        <f t="shared" si="17"/>
        <v>0</v>
      </c>
      <c r="J467" s="23"/>
      <c r="K467" s="23"/>
      <c r="L467" s="23"/>
      <c r="M467" s="23"/>
    </row>
    <row r="468" spans="1:13">
      <c r="A468" s="22"/>
      <c r="B468" s="23"/>
      <c r="C468" s="23"/>
      <c r="D468" s="23"/>
      <c r="E468" s="23"/>
      <c r="F468" s="23"/>
      <c r="G468" s="23">
        <f t="shared" si="16"/>
        <v>0</v>
      </c>
      <c r="H468" s="23"/>
      <c r="I468" s="23">
        <f t="shared" si="17"/>
        <v>0</v>
      </c>
      <c r="J468" s="23"/>
      <c r="K468" s="23"/>
      <c r="L468" s="23"/>
      <c r="M468" s="23"/>
    </row>
  </sheetData>
  <mergeCells count="16">
    <mergeCell ref="A1:B1"/>
    <mergeCell ref="C1:G1"/>
    <mergeCell ref="H1:L1"/>
    <mergeCell ref="A2:B2"/>
    <mergeCell ref="C2:D2"/>
    <mergeCell ref="A3:B3"/>
    <mergeCell ref="A5:M5"/>
    <mergeCell ref="B6:F6"/>
    <mergeCell ref="B7:F7"/>
    <mergeCell ref="G6:G8"/>
    <mergeCell ref="H6:H8"/>
    <mergeCell ref="I6:I8"/>
    <mergeCell ref="J6:J8"/>
    <mergeCell ref="K6:K8"/>
    <mergeCell ref="L6:L8"/>
    <mergeCell ref="M6:M8"/>
  </mergeCells>
  <pageMargins left="0.699305555555556" right="0.699305555555556" top="0.75" bottom="0.75" header="0.3" footer="0.3"/>
  <pageSetup paperSize="1"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410"/>
  <sheetViews>
    <sheetView zoomScale="85" zoomScaleNormal="85" workbookViewId="0">
      <pane xSplit="1" ySplit="8" topLeftCell="F9" activePane="bottomRight" state="frozen"/>
      <selection/>
      <selection pane="topRight"/>
      <selection pane="bottomLeft"/>
      <selection pane="bottomRight" activeCell="A5" sqref="A5:M5"/>
    </sheetView>
  </sheetViews>
  <sheetFormatPr defaultColWidth="9" defaultRowHeight="14"/>
  <cols>
    <col min="12" max="12" width="13.859375" customWidth="1"/>
    <col min="13" max="13" width="67.2890625" customWidth="1"/>
    <col min="14" max="14" width="10" customWidth="1"/>
  </cols>
  <sheetData>
    <row r="1" ht="19.6" spans="1:13">
      <c r="A1" s="1" t="s">
        <v>0</v>
      </c>
      <c r="B1" s="2"/>
      <c r="C1" s="3" t="s">
        <v>1</v>
      </c>
      <c r="D1" s="4"/>
      <c r="E1" s="4"/>
      <c r="F1" s="4"/>
      <c r="G1" s="24"/>
      <c r="H1" s="25" t="s">
        <v>776</v>
      </c>
      <c r="I1" s="36"/>
      <c r="J1" s="36"/>
      <c r="K1" s="36"/>
      <c r="L1" s="37"/>
      <c r="M1" s="13"/>
    </row>
    <row r="2" spans="1:13">
      <c r="A2" s="5" t="s">
        <v>2</v>
      </c>
      <c r="B2" s="6"/>
      <c r="C2" s="7" t="s">
        <v>3</v>
      </c>
      <c r="D2" s="8"/>
      <c r="E2" s="13"/>
      <c r="F2" s="13"/>
      <c r="G2" s="26"/>
      <c r="H2" s="13"/>
      <c r="I2" s="13"/>
      <c r="J2" s="13"/>
      <c r="K2" s="13"/>
      <c r="L2" s="13"/>
      <c r="M2" s="13"/>
    </row>
    <row r="3" ht="14.75" spans="1:13">
      <c r="A3" s="9" t="s">
        <v>4</v>
      </c>
      <c r="B3" s="10"/>
      <c r="C3" s="11" t="s">
        <v>469</v>
      </c>
      <c r="D3" s="12"/>
      <c r="E3" s="27"/>
      <c r="F3" s="12"/>
      <c r="G3" s="28"/>
      <c r="H3" s="13"/>
      <c r="I3" s="13"/>
      <c r="J3" s="13"/>
      <c r="K3" s="13"/>
      <c r="L3" s="13"/>
      <c r="M3" s="13"/>
    </row>
    <row r="4" spans="1:13">
      <c r="A4" s="13"/>
      <c r="B4" s="13"/>
      <c r="C4" s="13"/>
      <c r="D4" s="13"/>
      <c r="E4" s="13"/>
      <c r="F4" s="13"/>
      <c r="G4" s="13"/>
      <c r="H4" s="13"/>
      <c r="I4" s="13"/>
      <c r="J4" s="13"/>
      <c r="K4" s="13"/>
      <c r="L4" s="13"/>
      <c r="M4" s="13"/>
    </row>
    <row r="5" spans="1:15">
      <c r="A5" s="14" t="s">
        <v>6</v>
      </c>
      <c r="B5" s="14"/>
      <c r="C5" s="14"/>
      <c r="D5" s="14"/>
      <c r="E5" s="14"/>
      <c r="F5" s="14"/>
      <c r="G5" s="14"/>
      <c r="H5" s="14"/>
      <c r="I5" s="14"/>
      <c r="J5" s="14"/>
      <c r="K5" s="14"/>
      <c r="L5" s="14"/>
      <c r="M5" s="14"/>
      <c r="N5" s="44"/>
      <c r="O5" s="44"/>
    </row>
    <row r="6" ht="56.75" spans="1:15">
      <c r="A6" s="92"/>
      <c r="B6" s="9"/>
      <c r="C6" s="12"/>
      <c r="D6" s="12"/>
      <c r="E6" s="12"/>
      <c r="F6" s="97"/>
      <c r="G6" s="98" t="s">
        <v>7</v>
      </c>
      <c r="H6" s="99" t="s">
        <v>8</v>
      </c>
      <c r="I6" s="101" t="s">
        <v>9</v>
      </c>
      <c r="J6" s="99" t="s">
        <v>10</v>
      </c>
      <c r="K6" s="99" t="s">
        <v>11</v>
      </c>
      <c r="L6" s="102" t="s">
        <v>12</v>
      </c>
      <c r="M6" s="71" t="s">
        <v>13</v>
      </c>
      <c r="N6" s="83" t="s">
        <v>470</v>
      </c>
      <c r="O6" s="83" t="s">
        <v>471</v>
      </c>
    </row>
    <row r="7" spans="1:15">
      <c r="A7" s="31"/>
      <c r="B7" s="1" t="s">
        <v>14</v>
      </c>
      <c r="C7" s="18"/>
      <c r="D7" s="18"/>
      <c r="E7" s="18"/>
      <c r="F7" s="100"/>
      <c r="G7" s="98"/>
      <c r="H7" s="99"/>
      <c r="I7" s="101"/>
      <c r="J7" s="99"/>
      <c r="K7" s="99"/>
      <c r="L7" s="102"/>
      <c r="M7" s="71"/>
      <c r="N7" s="111"/>
      <c r="O7" s="35"/>
    </row>
    <row r="8" ht="58" spans="1:15">
      <c r="A8" s="93" t="s">
        <v>15</v>
      </c>
      <c r="B8" s="94">
        <v>1104500527</v>
      </c>
      <c r="C8" s="94">
        <v>1104500529</v>
      </c>
      <c r="D8" s="94">
        <v>1104500525</v>
      </c>
      <c r="E8" s="94">
        <v>7802195</v>
      </c>
      <c r="F8" s="94" t="s">
        <v>16</v>
      </c>
      <c r="G8" s="98"/>
      <c r="H8" s="99"/>
      <c r="I8" s="101"/>
      <c r="J8" s="99"/>
      <c r="K8" s="99"/>
      <c r="L8" s="102"/>
      <c r="M8" s="71"/>
      <c r="N8" s="23"/>
      <c r="O8" s="23"/>
    </row>
    <row r="9" spans="1:15">
      <c r="A9" s="22">
        <v>42370</v>
      </c>
      <c r="B9" s="23">
        <v>966</v>
      </c>
      <c r="C9" s="23">
        <v>1080</v>
      </c>
      <c r="D9" s="23">
        <v>1046</v>
      </c>
      <c r="E9" s="23">
        <v>1034</v>
      </c>
      <c r="F9" s="23">
        <v>49.08</v>
      </c>
      <c r="G9" s="23">
        <f t="shared" ref="G9:G69" si="0">B9+C9+D9+E9+F9</f>
        <v>4175.08</v>
      </c>
      <c r="H9" s="23">
        <v>3960</v>
      </c>
      <c r="I9" s="23">
        <f t="shared" ref="I9:I69" si="1">G9-H9</f>
        <v>215.08</v>
      </c>
      <c r="J9" s="23">
        <v>4180</v>
      </c>
      <c r="K9" s="23">
        <v>5.76</v>
      </c>
      <c r="L9" s="23">
        <v>70.73</v>
      </c>
      <c r="M9" s="23"/>
      <c r="O9" s="23"/>
    </row>
    <row r="10" ht="28" spans="1:15">
      <c r="A10" s="22">
        <v>42371</v>
      </c>
      <c r="B10" s="23">
        <v>865</v>
      </c>
      <c r="C10" s="23">
        <v>966</v>
      </c>
      <c r="D10" s="23">
        <v>939</v>
      </c>
      <c r="E10" s="23">
        <v>934</v>
      </c>
      <c r="F10" s="23">
        <v>43.44</v>
      </c>
      <c r="G10" s="23">
        <f t="shared" si="0"/>
        <v>3747.44</v>
      </c>
      <c r="H10" s="23">
        <v>3560.25</v>
      </c>
      <c r="I10" s="23">
        <f t="shared" si="1"/>
        <v>187.19</v>
      </c>
      <c r="J10" s="23">
        <v>3770</v>
      </c>
      <c r="K10" s="23">
        <v>5.14</v>
      </c>
      <c r="L10" s="23">
        <v>71.48</v>
      </c>
      <c r="M10" s="23" t="s">
        <v>777</v>
      </c>
      <c r="N10" s="23">
        <v>24587769</v>
      </c>
      <c r="O10" s="23">
        <v>594</v>
      </c>
    </row>
    <row r="11" spans="1:15">
      <c r="A11" s="22">
        <v>42372</v>
      </c>
      <c r="B11" s="23">
        <v>876</v>
      </c>
      <c r="C11" s="23">
        <v>979</v>
      </c>
      <c r="D11" s="23">
        <v>938</v>
      </c>
      <c r="E11" s="23">
        <v>940</v>
      </c>
      <c r="F11" s="23">
        <v>43.52</v>
      </c>
      <c r="G11" s="23">
        <f t="shared" si="0"/>
        <v>3776.52</v>
      </c>
      <c r="H11" s="23">
        <v>3585.75</v>
      </c>
      <c r="I11" s="23">
        <f t="shared" si="1"/>
        <v>190.77</v>
      </c>
      <c r="J11" s="23">
        <v>3800</v>
      </c>
      <c r="K11" s="23">
        <v>5.18</v>
      </c>
      <c r="L11" s="23">
        <v>71.5</v>
      </c>
      <c r="M11" s="23"/>
      <c r="N11" s="23"/>
      <c r="O11" s="23"/>
    </row>
    <row r="12" spans="1:15">
      <c r="A12" s="22">
        <v>42373</v>
      </c>
      <c r="B12" s="23">
        <v>877</v>
      </c>
      <c r="C12" s="23">
        <v>978</v>
      </c>
      <c r="D12" s="23">
        <v>944</v>
      </c>
      <c r="E12" s="23">
        <v>986</v>
      </c>
      <c r="F12" s="23">
        <v>43.77</v>
      </c>
      <c r="G12" s="23">
        <f t="shared" si="0"/>
        <v>3828.77</v>
      </c>
      <c r="H12" s="23">
        <v>3599.25</v>
      </c>
      <c r="I12" s="23">
        <f t="shared" si="1"/>
        <v>229.52</v>
      </c>
      <c r="J12" s="23">
        <v>3840</v>
      </c>
      <c r="K12" s="23">
        <v>5.24</v>
      </c>
      <c r="L12" s="23">
        <v>71.42</v>
      </c>
      <c r="M12" s="23" t="s">
        <v>778</v>
      </c>
      <c r="N12" s="23"/>
      <c r="O12" s="23">
        <v>594</v>
      </c>
    </row>
    <row r="13" ht="28" spans="1:15">
      <c r="A13" s="22">
        <v>42374</v>
      </c>
      <c r="B13" s="23">
        <v>904</v>
      </c>
      <c r="C13" s="23">
        <v>1012</v>
      </c>
      <c r="D13" s="23">
        <v>973</v>
      </c>
      <c r="E13" s="23">
        <v>1077</v>
      </c>
      <c r="F13" s="23">
        <v>45.85</v>
      </c>
      <c r="G13" s="23">
        <f t="shared" si="0"/>
        <v>4011.85</v>
      </c>
      <c r="H13" s="23">
        <v>3841.5</v>
      </c>
      <c r="I13" s="23">
        <f t="shared" si="1"/>
        <v>170.35</v>
      </c>
      <c r="J13" s="23">
        <v>4030</v>
      </c>
      <c r="K13" s="23">
        <v>5.43</v>
      </c>
      <c r="L13" s="23">
        <v>72.33</v>
      </c>
      <c r="M13" s="23" t="s">
        <v>779</v>
      </c>
      <c r="N13" s="23"/>
      <c r="O13" s="23">
        <v>818</v>
      </c>
    </row>
    <row r="14" spans="1:15">
      <c r="A14" s="22">
        <v>42375</v>
      </c>
      <c r="B14" s="23">
        <v>888</v>
      </c>
      <c r="C14" s="23">
        <v>989</v>
      </c>
      <c r="D14" s="23">
        <v>972</v>
      </c>
      <c r="E14" s="23">
        <v>1085</v>
      </c>
      <c r="F14" s="23">
        <v>48.93</v>
      </c>
      <c r="G14" s="23">
        <f t="shared" si="0"/>
        <v>3982.93</v>
      </c>
      <c r="H14" s="23">
        <v>3782.25</v>
      </c>
      <c r="I14" s="23">
        <f t="shared" si="1"/>
        <v>200.68</v>
      </c>
      <c r="J14" s="23">
        <v>4000</v>
      </c>
      <c r="K14" s="23">
        <v>5.33</v>
      </c>
      <c r="L14" s="23">
        <v>73.14</v>
      </c>
      <c r="M14" s="23" t="s">
        <v>780</v>
      </c>
      <c r="N14" s="23"/>
      <c r="O14" s="23">
        <v>756</v>
      </c>
    </row>
    <row r="15" spans="1:15">
      <c r="A15" s="22">
        <v>42376</v>
      </c>
      <c r="B15" s="23">
        <v>865</v>
      </c>
      <c r="C15" s="23">
        <v>961</v>
      </c>
      <c r="D15" s="23">
        <v>1001</v>
      </c>
      <c r="E15" s="23">
        <v>1050</v>
      </c>
      <c r="F15" s="23">
        <v>48.21</v>
      </c>
      <c r="G15" s="23">
        <f t="shared" si="0"/>
        <v>3925.21</v>
      </c>
      <c r="H15" s="23">
        <v>3732.75</v>
      </c>
      <c r="I15" s="23">
        <f t="shared" si="1"/>
        <v>192.46</v>
      </c>
      <c r="J15" s="23">
        <v>3950</v>
      </c>
      <c r="K15" s="23">
        <v>5.26</v>
      </c>
      <c r="L15" s="23">
        <v>73.19</v>
      </c>
      <c r="M15" s="23" t="s">
        <v>781</v>
      </c>
      <c r="N15" s="23"/>
      <c r="O15" s="23">
        <v>777</v>
      </c>
    </row>
    <row r="16" spans="1:15">
      <c r="A16" s="22">
        <v>42377</v>
      </c>
      <c r="B16" s="23">
        <v>921</v>
      </c>
      <c r="C16" s="23">
        <v>1040</v>
      </c>
      <c r="D16" s="23">
        <v>1125</v>
      </c>
      <c r="E16" s="23">
        <v>1124</v>
      </c>
      <c r="F16" s="23">
        <v>51.44</v>
      </c>
      <c r="G16" s="23">
        <f t="shared" si="0"/>
        <v>4261.44</v>
      </c>
      <c r="H16" s="23">
        <v>4018.5</v>
      </c>
      <c r="I16" s="23">
        <f t="shared" si="1"/>
        <v>242.94</v>
      </c>
      <c r="J16" s="23">
        <v>4270</v>
      </c>
      <c r="K16" s="23">
        <v>5.58</v>
      </c>
      <c r="L16" s="23">
        <v>74.58</v>
      </c>
      <c r="M16" s="23" t="s">
        <v>782</v>
      </c>
      <c r="N16" s="23"/>
      <c r="O16" s="23">
        <v>798</v>
      </c>
    </row>
    <row r="17" spans="1:15">
      <c r="A17" s="22">
        <v>42378</v>
      </c>
      <c r="B17" s="23">
        <v>905</v>
      </c>
      <c r="C17" s="23">
        <v>1080</v>
      </c>
      <c r="D17" s="23">
        <v>1108</v>
      </c>
      <c r="E17" s="23">
        <v>1069</v>
      </c>
      <c r="F17" s="23">
        <v>50.06</v>
      </c>
      <c r="G17" s="23">
        <f t="shared" si="0"/>
        <v>4212.06</v>
      </c>
      <c r="H17" s="23">
        <v>4015.5</v>
      </c>
      <c r="I17" s="23">
        <f t="shared" si="1"/>
        <v>196.56</v>
      </c>
      <c r="J17" s="23">
        <v>4220</v>
      </c>
      <c r="K17" s="23">
        <v>5.43</v>
      </c>
      <c r="L17" s="23">
        <v>75.74</v>
      </c>
      <c r="M17" s="23" t="s">
        <v>783</v>
      </c>
      <c r="N17" s="23"/>
      <c r="O17" s="23">
        <v>546</v>
      </c>
    </row>
    <row r="18" spans="1:15">
      <c r="A18" s="22">
        <v>42379</v>
      </c>
      <c r="B18" s="23">
        <v>904</v>
      </c>
      <c r="C18" s="23">
        <v>1114</v>
      </c>
      <c r="D18" s="23">
        <v>1102</v>
      </c>
      <c r="E18" s="23">
        <v>1058</v>
      </c>
      <c r="F18" s="23">
        <v>41.29</v>
      </c>
      <c r="G18" s="23">
        <f t="shared" si="0"/>
        <v>4219.29</v>
      </c>
      <c r="H18" s="23">
        <v>4039.5</v>
      </c>
      <c r="I18" s="23">
        <f t="shared" si="1"/>
        <v>179.79</v>
      </c>
      <c r="J18" s="23">
        <v>4210</v>
      </c>
      <c r="K18" s="23">
        <v>5.51</v>
      </c>
      <c r="L18" s="23">
        <v>74.47</v>
      </c>
      <c r="M18" s="23"/>
      <c r="N18" s="23"/>
      <c r="O18" s="23"/>
    </row>
    <row r="19" ht="28" spans="1:15">
      <c r="A19" s="22">
        <v>42380</v>
      </c>
      <c r="B19" s="23">
        <v>860</v>
      </c>
      <c r="C19" s="23">
        <v>1051</v>
      </c>
      <c r="D19" s="23">
        <v>1018</v>
      </c>
      <c r="E19" s="23">
        <v>981</v>
      </c>
      <c r="F19" s="23">
        <v>38.31</v>
      </c>
      <c r="G19" s="23">
        <f t="shared" si="0"/>
        <v>3948.31</v>
      </c>
      <c r="H19" s="23">
        <v>3763.5</v>
      </c>
      <c r="I19" s="23">
        <f t="shared" si="1"/>
        <v>184.81</v>
      </c>
      <c r="J19" s="23">
        <v>3980</v>
      </c>
      <c r="K19" s="23">
        <v>5.27</v>
      </c>
      <c r="L19" s="66">
        <f>J19/K19/1026</f>
        <v>0.736080132864314</v>
      </c>
      <c r="M19" s="23" t="s">
        <v>784</v>
      </c>
      <c r="N19" s="23"/>
      <c r="O19" s="23">
        <v>498</v>
      </c>
    </row>
    <row r="20" ht="42" spans="1:15">
      <c r="A20" s="22">
        <v>42381</v>
      </c>
      <c r="B20" s="23">
        <v>802</v>
      </c>
      <c r="C20" s="23">
        <v>956</v>
      </c>
      <c r="D20" s="23">
        <v>972</v>
      </c>
      <c r="E20" s="23">
        <v>930</v>
      </c>
      <c r="F20" s="23">
        <v>37.22</v>
      </c>
      <c r="G20" s="23">
        <f t="shared" si="0"/>
        <v>3697.22</v>
      </c>
      <c r="H20" s="23">
        <v>3491.25</v>
      </c>
      <c r="I20" s="23">
        <f t="shared" si="1"/>
        <v>205.97</v>
      </c>
      <c r="J20" s="23">
        <v>3720</v>
      </c>
      <c r="K20" s="23">
        <v>5</v>
      </c>
      <c r="L20" s="23">
        <v>72.51</v>
      </c>
      <c r="M20" s="23" t="s">
        <v>785</v>
      </c>
      <c r="N20" s="23"/>
      <c r="O20" s="23">
        <v>630</v>
      </c>
    </row>
    <row r="21" ht="28" spans="1:15">
      <c r="A21" s="22">
        <v>42382</v>
      </c>
      <c r="B21" s="23">
        <v>962</v>
      </c>
      <c r="C21" s="23">
        <v>1080</v>
      </c>
      <c r="D21" s="23">
        <v>1046</v>
      </c>
      <c r="E21" s="23">
        <v>1063</v>
      </c>
      <c r="F21" s="23">
        <v>49.8</v>
      </c>
      <c r="G21" s="23">
        <f t="shared" si="0"/>
        <v>4200.8</v>
      </c>
      <c r="H21" s="23">
        <v>4004.25</v>
      </c>
      <c r="I21" s="23">
        <f t="shared" si="1"/>
        <v>196.55</v>
      </c>
      <c r="J21" s="23">
        <v>4250</v>
      </c>
      <c r="K21" s="23">
        <v>5.5</v>
      </c>
      <c r="L21" s="23">
        <v>75.31</v>
      </c>
      <c r="M21" s="23" t="s">
        <v>786</v>
      </c>
      <c r="N21" s="23"/>
      <c r="O21" s="23">
        <v>594</v>
      </c>
    </row>
    <row r="22" spans="1:15">
      <c r="A22" s="22">
        <v>42383</v>
      </c>
      <c r="B22" s="23">
        <v>995</v>
      </c>
      <c r="C22" s="23">
        <v>1102</v>
      </c>
      <c r="D22" s="23">
        <v>1058</v>
      </c>
      <c r="E22" s="23">
        <v>1059</v>
      </c>
      <c r="F22" s="23">
        <v>50.25</v>
      </c>
      <c r="G22" s="23">
        <f t="shared" si="0"/>
        <v>4264.25</v>
      </c>
      <c r="H22" s="23">
        <v>4104.75</v>
      </c>
      <c r="I22" s="23">
        <f t="shared" si="1"/>
        <v>159.5</v>
      </c>
      <c r="J22" s="23">
        <v>4280</v>
      </c>
      <c r="K22" s="23">
        <v>5.51</v>
      </c>
      <c r="L22" s="66">
        <f>J22/K22/1026</f>
        <v>0.757085292379972</v>
      </c>
      <c r="M22" s="23" t="s">
        <v>787</v>
      </c>
      <c r="N22" s="23">
        <v>25122514</v>
      </c>
      <c r="O22" s="23"/>
    </row>
    <row r="23" ht="42" spans="1:15">
      <c r="A23" s="22">
        <v>42384</v>
      </c>
      <c r="B23" s="23">
        <v>1012</v>
      </c>
      <c r="C23" s="23">
        <v>1114</v>
      </c>
      <c r="D23" s="23">
        <v>1085</v>
      </c>
      <c r="E23" s="23">
        <v>1077</v>
      </c>
      <c r="F23" s="23">
        <v>52.34</v>
      </c>
      <c r="G23" s="23">
        <f t="shared" si="0"/>
        <v>4340.34</v>
      </c>
      <c r="H23" s="23">
        <v>4134.75</v>
      </c>
      <c r="I23" s="23">
        <f t="shared" si="1"/>
        <v>205.59</v>
      </c>
      <c r="J23" s="23">
        <v>4370</v>
      </c>
      <c r="K23" s="23">
        <v>5.7</v>
      </c>
      <c r="L23" s="23">
        <v>74.72</v>
      </c>
      <c r="M23" s="23" t="s">
        <v>788</v>
      </c>
      <c r="N23" s="23" t="s">
        <v>789</v>
      </c>
      <c r="O23" s="23">
        <v>612</v>
      </c>
    </row>
    <row r="24" spans="1:15">
      <c r="A24" s="22">
        <v>42385</v>
      </c>
      <c r="B24" s="23">
        <v>876</v>
      </c>
      <c r="C24" s="23">
        <v>961</v>
      </c>
      <c r="D24" s="23">
        <v>933</v>
      </c>
      <c r="E24" s="23">
        <v>907</v>
      </c>
      <c r="F24" s="23">
        <v>42.58</v>
      </c>
      <c r="G24" s="23">
        <f t="shared" si="0"/>
        <v>3719.58</v>
      </c>
      <c r="H24" s="23">
        <v>3516.75</v>
      </c>
      <c r="I24" s="23">
        <f t="shared" si="1"/>
        <v>202.83</v>
      </c>
      <c r="J24" s="23">
        <v>3740</v>
      </c>
      <c r="K24" s="23">
        <v>4.79</v>
      </c>
      <c r="L24" s="23">
        <v>76.1</v>
      </c>
      <c r="M24" s="23" t="s">
        <v>780</v>
      </c>
      <c r="N24" s="23"/>
      <c r="O24" s="23">
        <v>756</v>
      </c>
    </row>
    <row r="25" spans="1:15">
      <c r="A25" s="22">
        <v>42386</v>
      </c>
      <c r="B25" s="23">
        <v>786</v>
      </c>
      <c r="C25" s="23">
        <v>853</v>
      </c>
      <c r="D25" s="23">
        <v>826</v>
      </c>
      <c r="E25" s="23">
        <v>807</v>
      </c>
      <c r="F25" s="23">
        <v>32.22</v>
      </c>
      <c r="G25" s="23">
        <f t="shared" si="0"/>
        <v>3304.22</v>
      </c>
      <c r="H25" s="23">
        <v>3138</v>
      </c>
      <c r="I25" s="23">
        <f t="shared" si="1"/>
        <v>166.22</v>
      </c>
      <c r="J25" s="23">
        <v>3330</v>
      </c>
      <c r="K25" s="23">
        <v>4.3</v>
      </c>
      <c r="L25" s="23">
        <v>75.47</v>
      </c>
      <c r="M25" s="23" t="s">
        <v>790</v>
      </c>
      <c r="N25" s="23">
        <v>25282478</v>
      </c>
      <c r="O25" s="23"/>
    </row>
    <row r="26" spans="1:15">
      <c r="A26" s="22">
        <v>42387</v>
      </c>
      <c r="B26" s="23">
        <v>752</v>
      </c>
      <c r="C26" s="23">
        <v>809</v>
      </c>
      <c r="D26" s="23">
        <v>786</v>
      </c>
      <c r="E26" s="23">
        <v>761</v>
      </c>
      <c r="F26" s="23">
        <v>30.61</v>
      </c>
      <c r="G26" s="23">
        <f t="shared" si="0"/>
        <v>3138.61</v>
      </c>
      <c r="H26" s="23">
        <v>2967.75</v>
      </c>
      <c r="I26" s="23">
        <f t="shared" si="1"/>
        <v>170.86</v>
      </c>
      <c r="J26" s="23">
        <v>3150</v>
      </c>
      <c r="K26" s="23">
        <v>4.04</v>
      </c>
      <c r="L26" s="23">
        <v>75.99</v>
      </c>
      <c r="M26" s="23" t="s">
        <v>781</v>
      </c>
      <c r="N26" s="23"/>
      <c r="O26" s="23">
        <v>777</v>
      </c>
    </row>
    <row r="27" spans="1:15">
      <c r="A27" s="22">
        <v>42388</v>
      </c>
      <c r="B27" s="23">
        <v>859</v>
      </c>
      <c r="C27" s="23">
        <v>938</v>
      </c>
      <c r="D27" s="23">
        <v>915</v>
      </c>
      <c r="E27" s="23">
        <v>910</v>
      </c>
      <c r="F27" s="23">
        <v>37.54</v>
      </c>
      <c r="G27" s="23">
        <f t="shared" si="0"/>
        <v>3659.54</v>
      </c>
      <c r="H27" s="23">
        <v>3467.25</v>
      </c>
      <c r="I27" s="23">
        <f t="shared" si="1"/>
        <v>192.29</v>
      </c>
      <c r="J27" s="23">
        <v>3670</v>
      </c>
      <c r="K27" s="23">
        <v>4.72</v>
      </c>
      <c r="L27" s="23">
        <v>75.78</v>
      </c>
      <c r="M27" s="23" t="s">
        <v>791</v>
      </c>
      <c r="N27" s="23"/>
      <c r="O27" s="23">
        <v>798</v>
      </c>
    </row>
    <row r="28" spans="1:15">
      <c r="A28" s="22">
        <v>42389</v>
      </c>
      <c r="B28" s="23">
        <v>1023</v>
      </c>
      <c r="C28" s="23">
        <v>1137</v>
      </c>
      <c r="D28" s="23">
        <v>1125</v>
      </c>
      <c r="E28" s="23">
        <v>1140</v>
      </c>
      <c r="F28" s="23">
        <v>54.04</v>
      </c>
      <c r="G28" s="23">
        <f t="shared" si="0"/>
        <v>4479.04</v>
      </c>
      <c r="H28" s="23">
        <v>4255.5</v>
      </c>
      <c r="I28" s="23">
        <f t="shared" si="1"/>
        <v>223.54</v>
      </c>
      <c r="J28" s="23">
        <v>4490</v>
      </c>
      <c r="K28" s="23">
        <v>5.67</v>
      </c>
      <c r="L28" s="23">
        <v>77.18</v>
      </c>
      <c r="M28" s="23" t="s">
        <v>783</v>
      </c>
      <c r="N28" s="23"/>
      <c r="O28" s="23">
        <v>546</v>
      </c>
    </row>
    <row r="29" ht="28" spans="1:15">
      <c r="A29" s="22">
        <v>42390</v>
      </c>
      <c r="B29" s="23">
        <v>1097</v>
      </c>
      <c r="C29" s="23">
        <v>1236</v>
      </c>
      <c r="D29" s="23">
        <v>1255</v>
      </c>
      <c r="E29" s="23">
        <v>1222</v>
      </c>
      <c r="F29" s="23">
        <v>61.01</v>
      </c>
      <c r="G29" s="23">
        <f t="shared" si="0"/>
        <v>4871.01</v>
      </c>
      <c r="H29" s="23">
        <v>4652.25</v>
      </c>
      <c r="I29" s="23">
        <f t="shared" si="1"/>
        <v>218.76</v>
      </c>
      <c r="J29" s="23">
        <v>4870</v>
      </c>
      <c r="K29" s="23">
        <v>6.55</v>
      </c>
      <c r="L29" s="23">
        <v>72.46</v>
      </c>
      <c r="M29" s="23" t="s">
        <v>792</v>
      </c>
      <c r="N29" s="23"/>
      <c r="O29" s="23">
        <v>498</v>
      </c>
    </row>
    <row r="30" ht="28" spans="1:15">
      <c r="A30" s="22">
        <v>42391</v>
      </c>
      <c r="B30" s="23">
        <v>792</v>
      </c>
      <c r="C30" s="23">
        <v>905</v>
      </c>
      <c r="D30" s="23">
        <v>905</v>
      </c>
      <c r="E30" s="23">
        <v>885</v>
      </c>
      <c r="F30" s="23">
        <v>30.11</v>
      </c>
      <c r="G30" s="23">
        <f t="shared" si="0"/>
        <v>3517.11</v>
      </c>
      <c r="H30" s="23">
        <v>3357</v>
      </c>
      <c r="I30" s="23">
        <f t="shared" si="1"/>
        <v>160.11</v>
      </c>
      <c r="J30" s="23">
        <v>3550</v>
      </c>
      <c r="K30" s="23">
        <v>4.92</v>
      </c>
      <c r="L30" s="23">
        <v>70.32</v>
      </c>
      <c r="M30" s="23" t="s">
        <v>793</v>
      </c>
      <c r="N30" s="23">
        <v>25545549</v>
      </c>
      <c r="O30" s="23">
        <v>630</v>
      </c>
    </row>
    <row r="31" spans="1:15">
      <c r="A31" s="22">
        <v>42392</v>
      </c>
      <c r="B31" s="23">
        <v>1102</v>
      </c>
      <c r="C31" s="23">
        <v>1300</v>
      </c>
      <c r="D31" s="23">
        <v>1273</v>
      </c>
      <c r="E31" s="23">
        <v>1245</v>
      </c>
      <c r="F31" s="23">
        <v>47.88</v>
      </c>
      <c r="G31" s="23">
        <f t="shared" si="0"/>
        <v>4967.88</v>
      </c>
      <c r="H31" s="23">
        <v>4739.25</v>
      </c>
      <c r="I31" s="23">
        <f t="shared" si="1"/>
        <v>228.63</v>
      </c>
      <c r="J31" s="23">
        <v>4980</v>
      </c>
      <c r="K31" s="23">
        <v>6.87</v>
      </c>
      <c r="L31" s="23">
        <v>70.65</v>
      </c>
      <c r="M31" s="23" t="s">
        <v>794</v>
      </c>
      <c r="N31" s="23"/>
      <c r="O31" s="23">
        <v>594</v>
      </c>
    </row>
    <row r="32" spans="1:15">
      <c r="A32" s="22">
        <v>42393</v>
      </c>
      <c r="B32" s="23">
        <v>1091</v>
      </c>
      <c r="C32" s="23">
        <v>1278</v>
      </c>
      <c r="D32" s="23">
        <v>1238</v>
      </c>
      <c r="E32" s="23">
        <v>1208</v>
      </c>
      <c r="F32" s="23">
        <v>46.87</v>
      </c>
      <c r="G32" s="23">
        <f t="shared" si="0"/>
        <v>4861.87</v>
      </c>
      <c r="H32" s="23">
        <v>4638.75</v>
      </c>
      <c r="I32" s="23">
        <f t="shared" si="1"/>
        <v>223.12</v>
      </c>
      <c r="J32" s="23">
        <v>4870</v>
      </c>
      <c r="K32" s="23">
        <v>6.77</v>
      </c>
      <c r="L32" s="23">
        <v>70.11</v>
      </c>
      <c r="M32" s="23" t="s">
        <v>795</v>
      </c>
      <c r="N32" s="23">
        <v>25639141</v>
      </c>
      <c r="O32" s="23"/>
    </row>
    <row r="33" ht="28" spans="1:15">
      <c r="A33" s="22">
        <v>42394</v>
      </c>
      <c r="B33" s="23">
        <v>1091</v>
      </c>
      <c r="C33" s="23">
        <v>1249</v>
      </c>
      <c r="D33" s="23">
        <v>1216</v>
      </c>
      <c r="E33" s="23">
        <v>1173</v>
      </c>
      <c r="F33" s="23">
        <v>45.06</v>
      </c>
      <c r="G33" s="23">
        <f t="shared" si="0"/>
        <v>4774.06</v>
      </c>
      <c r="H33" s="23">
        <v>4563</v>
      </c>
      <c r="I33" s="23">
        <f t="shared" si="1"/>
        <v>211.06</v>
      </c>
      <c r="J33" s="23">
        <v>4790</v>
      </c>
      <c r="K33" s="23">
        <v>6.65</v>
      </c>
      <c r="L33" s="23">
        <v>70.2</v>
      </c>
      <c r="M33" s="23" t="s">
        <v>796</v>
      </c>
      <c r="N33" s="23"/>
      <c r="O33" s="23">
        <v>612</v>
      </c>
    </row>
    <row r="34" spans="1:15">
      <c r="A34" s="22">
        <v>42395</v>
      </c>
      <c r="B34" s="23">
        <v>1091</v>
      </c>
      <c r="C34" s="23">
        <v>1216</v>
      </c>
      <c r="D34" s="23">
        <v>1193</v>
      </c>
      <c r="E34" s="23">
        <v>1181</v>
      </c>
      <c r="F34" s="23">
        <v>44.1</v>
      </c>
      <c r="G34" s="23">
        <f t="shared" si="0"/>
        <v>4725.1</v>
      </c>
      <c r="H34" s="23">
        <v>4500.75</v>
      </c>
      <c r="I34" s="23">
        <f t="shared" si="1"/>
        <v>224.35</v>
      </c>
      <c r="J34" s="23">
        <v>4730</v>
      </c>
      <c r="K34" s="23">
        <v>6.45</v>
      </c>
      <c r="L34" s="23">
        <v>71.47</v>
      </c>
      <c r="M34" s="23"/>
      <c r="N34" s="23"/>
      <c r="O34" s="23">
        <v>756</v>
      </c>
    </row>
    <row r="35" spans="1:15">
      <c r="A35" s="22">
        <v>42396</v>
      </c>
      <c r="B35" s="23">
        <v>968</v>
      </c>
      <c r="C35" s="23">
        <v>1114</v>
      </c>
      <c r="D35" s="23">
        <v>1079</v>
      </c>
      <c r="E35" s="23">
        <v>1098</v>
      </c>
      <c r="F35" s="23">
        <v>40.41</v>
      </c>
      <c r="G35" s="23">
        <f t="shared" si="0"/>
        <v>4299.41</v>
      </c>
      <c r="H35" s="23">
        <v>4132.5</v>
      </c>
      <c r="I35" s="23">
        <f t="shared" si="1"/>
        <v>166.91</v>
      </c>
      <c r="J35" s="23">
        <v>4350</v>
      </c>
      <c r="K35" s="23">
        <v>5.85</v>
      </c>
      <c r="L35" s="23">
        <v>72.47</v>
      </c>
      <c r="M35" s="23" t="s">
        <v>780</v>
      </c>
      <c r="N35" s="23"/>
      <c r="O35" s="23">
        <v>777</v>
      </c>
    </row>
    <row r="36" ht="28" spans="1:15">
      <c r="A36" s="22">
        <v>42397</v>
      </c>
      <c r="B36" s="23">
        <v>995</v>
      </c>
      <c r="C36" s="23">
        <v>1113</v>
      </c>
      <c r="D36" s="23">
        <v>1086</v>
      </c>
      <c r="E36" s="23">
        <v>1114</v>
      </c>
      <c r="F36" s="23">
        <v>40.41</v>
      </c>
      <c r="G36" s="23">
        <f t="shared" si="0"/>
        <v>4348.41</v>
      </c>
      <c r="H36" s="23">
        <v>4148.25</v>
      </c>
      <c r="I36" s="23">
        <f t="shared" si="1"/>
        <v>200.16</v>
      </c>
      <c r="J36" s="23">
        <v>4370</v>
      </c>
      <c r="K36" s="23">
        <v>5.97</v>
      </c>
      <c r="L36" s="23">
        <v>71.34</v>
      </c>
      <c r="M36" s="23" t="s">
        <v>797</v>
      </c>
      <c r="N36" s="23">
        <v>25775460</v>
      </c>
      <c r="O36" s="23"/>
    </row>
    <row r="37" ht="28" spans="1:15">
      <c r="A37" s="22">
        <v>42398</v>
      </c>
      <c r="B37" s="23">
        <v>899</v>
      </c>
      <c r="C37" s="23">
        <v>1012</v>
      </c>
      <c r="D37" s="23">
        <v>983</v>
      </c>
      <c r="E37" s="23">
        <v>1021</v>
      </c>
      <c r="F37" s="23">
        <v>38.08</v>
      </c>
      <c r="G37" s="23">
        <f t="shared" si="0"/>
        <v>3953.08</v>
      </c>
      <c r="H37" s="23">
        <v>3758.25</v>
      </c>
      <c r="I37" s="23">
        <f t="shared" si="1"/>
        <v>194.83</v>
      </c>
      <c r="J37" s="23">
        <v>3980</v>
      </c>
      <c r="K37" s="23">
        <v>6.05</v>
      </c>
      <c r="L37" s="23">
        <v>64.11</v>
      </c>
      <c r="M37" s="23" t="s">
        <v>798</v>
      </c>
      <c r="N37" s="23">
        <v>258770143</v>
      </c>
      <c r="O37" s="23">
        <v>798</v>
      </c>
    </row>
    <row r="38" spans="1:15">
      <c r="A38" s="22">
        <v>42399</v>
      </c>
      <c r="B38" s="23">
        <v>1068</v>
      </c>
      <c r="C38" s="23">
        <v>1193</v>
      </c>
      <c r="D38" s="23">
        <v>1210</v>
      </c>
      <c r="E38" s="23">
        <v>1236</v>
      </c>
      <c r="F38" s="23">
        <v>44.18</v>
      </c>
      <c r="G38" s="23">
        <f t="shared" si="0"/>
        <v>4751.18</v>
      </c>
      <c r="H38" s="23">
        <v>4518</v>
      </c>
      <c r="I38" s="23">
        <f t="shared" si="1"/>
        <v>233.18</v>
      </c>
      <c r="J38" s="23">
        <v>4770</v>
      </c>
      <c r="K38" s="23">
        <v>6.34</v>
      </c>
      <c r="L38" s="23">
        <v>73.33</v>
      </c>
      <c r="M38" s="23" t="s">
        <v>783</v>
      </c>
      <c r="N38" s="23"/>
      <c r="O38" s="23">
        <v>546</v>
      </c>
    </row>
    <row r="39" spans="1:15">
      <c r="A39" s="22">
        <v>42400</v>
      </c>
      <c r="B39" s="23">
        <v>1058</v>
      </c>
      <c r="C39" s="23">
        <v>1187</v>
      </c>
      <c r="D39" s="23">
        <v>1210</v>
      </c>
      <c r="E39" s="23">
        <v>1223</v>
      </c>
      <c r="F39" s="23">
        <v>43.45</v>
      </c>
      <c r="G39" s="23">
        <f t="shared" si="0"/>
        <v>4721.45</v>
      </c>
      <c r="H39" s="23">
        <v>4527.75</v>
      </c>
      <c r="I39" s="23">
        <f t="shared" si="1"/>
        <v>193.7</v>
      </c>
      <c r="J39" s="23">
        <v>4740</v>
      </c>
      <c r="K39" s="23">
        <v>6.34</v>
      </c>
      <c r="L39" s="23">
        <v>72.86</v>
      </c>
      <c r="M39" s="23"/>
      <c r="N39" s="23"/>
      <c r="O39" s="23"/>
    </row>
    <row r="40" spans="1:15">
      <c r="A40" s="95"/>
      <c r="B40" s="96"/>
      <c r="C40" s="96"/>
      <c r="D40" s="96"/>
      <c r="E40" s="96"/>
      <c r="F40" s="96"/>
      <c r="G40" s="96"/>
      <c r="H40" s="96"/>
      <c r="I40" s="96"/>
      <c r="J40" s="96"/>
      <c r="K40" s="96"/>
      <c r="L40" s="96"/>
      <c r="M40" s="96"/>
      <c r="N40" s="96"/>
      <c r="O40" s="96"/>
    </row>
    <row r="41" ht="28" spans="1:15">
      <c r="A41" s="22">
        <v>42401</v>
      </c>
      <c r="B41" s="23">
        <v>944</v>
      </c>
      <c r="C41" s="23">
        <v>1069</v>
      </c>
      <c r="D41" s="23">
        <v>1097</v>
      </c>
      <c r="E41" s="23">
        <v>1079</v>
      </c>
      <c r="F41" s="23">
        <v>39.2</v>
      </c>
      <c r="G41" s="23">
        <f t="shared" si="0"/>
        <v>4228.2</v>
      </c>
      <c r="H41" s="23">
        <v>4014</v>
      </c>
      <c r="I41" s="23">
        <f t="shared" si="1"/>
        <v>214.2</v>
      </c>
      <c r="J41" s="23">
        <v>4250</v>
      </c>
      <c r="K41" s="23">
        <v>5.72</v>
      </c>
      <c r="L41" s="23">
        <v>72.41</v>
      </c>
      <c r="M41" s="23" t="s">
        <v>799</v>
      </c>
      <c r="N41" s="23"/>
      <c r="O41" s="23">
        <v>498</v>
      </c>
    </row>
    <row r="42" ht="28" spans="1:15">
      <c r="A42" s="22">
        <v>42402</v>
      </c>
      <c r="B42" s="23">
        <v>1006</v>
      </c>
      <c r="C42" s="23">
        <v>1198</v>
      </c>
      <c r="D42" s="23">
        <v>1164</v>
      </c>
      <c r="E42" s="23">
        <v>1128</v>
      </c>
      <c r="F42" s="23">
        <v>42.38</v>
      </c>
      <c r="G42" s="23">
        <f t="shared" si="0"/>
        <v>4538.38</v>
      </c>
      <c r="H42" s="23">
        <v>4343.25</v>
      </c>
      <c r="I42" s="23">
        <f t="shared" si="1"/>
        <v>195.13</v>
      </c>
      <c r="J42" s="23">
        <v>4560</v>
      </c>
      <c r="K42" s="23">
        <v>6.04</v>
      </c>
      <c r="L42" s="23">
        <v>73.58</v>
      </c>
      <c r="M42" s="23" t="s">
        <v>800</v>
      </c>
      <c r="N42" s="23">
        <v>25944632</v>
      </c>
      <c r="O42" s="23">
        <v>630</v>
      </c>
    </row>
    <row r="43" spans="1:15">
      <c r="A43" s="22">
        <v>42403</v>
      </c>
      <c r="B43" s="23">
        <v>1108</v>
      </c>
      <c r="C43" s="23">
        <v>1271</v>
      </c>
      <c r="D43" s="23">
        <v>1233</v>
      </c>
      <c r="E43" s="23">
        <v>1193</v>
      </c>
      <c r="F43" s="23">
        <v>44.49</v>
      </c>
      <c r="G43" s="23">
        <f t="shared" si="0"/>
        <v>4849.49</v>
      </c>
      <c r="H43" s="23">
        <v>4593</v>
      </c>
      <c r="I43" s="23">
        <f t="shared" si="1"/>
        <v>256.49</v>
      </c>
      <c r="J43" s="23">
        <v>4870</v>
      </c>
      <c r="K43" s="23">
        <v>6.41</v>
      </c>
      <c r="L43" s="23">
        <v>74.04</v>
      </c>
      <c r="M43" s="23" t="s">
        <v>801</v>
      </c>
      <c r="N43" s="23"/>
      <c r="O43" s="23">
        <v>594</v>
      </c>
    </row>
    <row r="44" ht="28" spans="1:15">
      <c r="A44" s="22">
        <v>42404</v>
      </c>
      <c r="B44" s="23">
        <v>1199</v>
      </c>
      <c r="C44" s="23">
        <v>1357</v>
      </c>
      <c r="D44" s="23">
        <v>1317</v>
      </c>
      <c r="E44" s="23">
        <v>1295</v>
      </c>
      <c r="F44" s="23">
        <v>47.57</v>
      </c>
      <c r="G44" s="23">
        <f t="shared" si="0"/>
        <v>5215.57</v>
      </c>
      <c r="H44" s="23">
        <v>5013.75</v>
      </c>
      <c r="I44" s="23">
        <f t="shared" si="1"/>
        <v>201.82</v>
      </c>
      <c r="J44" s="23">
        <v>5220</v>
      </c>
      <c r="K44" s="23">
        <v>6.92</v>
      </c>
      <c r="L44" s="23">
        <v>73.52</v>
      </c>
      <c r="M44" s="23" t="s">
        <v>802</v>
      </c>
      <c r="N44" s="23"/>
      <c r="O44" s="23">
        <v>612</v>
      </c>
    </row>
    <row r="45" spans="1:15">
      <c r="A45" s="22">
        <v>42405</v>
      </c>
      <c r="B45" s="23">
        <v>1130</v>
      </c>
      <c r="C45" s="23">
        <v>1278</v>
      </c>
      <c r="D45" s="23">
        <v>1244</v>
      </c>
      <c r="E45" s="23">
        <v>1256</v>
      </c>
      <c r="F45" s="23">
        <v>44.6</v>
      </c>
      <c r="G45" s="23">
        <f t="shared" si="0"/>
        <v>4952.6</v>
      </c>
      <c r="H45" s="23">
        <v>4732.5</v>
      </c>
      <c r="I45" s="23">
        <f t="shared" si="1"/>
        <v>220.1</v>
      </c>
      <c r="J45" s="23">
        <v>4970</v>
      </c>
      <c r="K45" s="23">
        <v>6.61</v>
      </c>
      <c r="L45" s="23">
        <v>73.28</v>
      </c>
      <c r="M45" s="23" t="s">
        <v>780</v>
      </c>
      <c r="N45" s="23"/>
      <c r="O45" s="23">
        <v>756</v>
      </c>
    </row>
    <row r="46" ht="42" spans="1:15">
      <c r="A46" s="22">
        <v>42406</v>
      </c>
      <c r="B46" s="23">
        <v>984</v>
      </c>
      <c r="C46" s="23">
        <v>1198</v>
      </c>
      <c r="D46" s="23">
        <v>1159</v>
      </c>
      <c r="E46" s="23">
        <v>1194</v>
      </c>
      <c r="F46" s="23">
        <v>44.34</v>
      </c>
      <c r="G46" s="23">
        <f t="shared" si="0"/>
        <v>4579.34</v>
      </c>
      <c r="H46" s="23">
        <v>4385.25</v>
      </c>
      <c r="I46" s="23">
        <f t="shared" si="1"/>
        <v>194.09</v>
      </c>
      <c r="J46" s="23">
        <v>4610</v>
      </c>
      <c r="K46" s="23">
        <v>6.28</v>
      </c>
      <c r="L46" s="23">
        <v>71.54</v>
      </c>
      <c r="M46" s="23" t="s">
        <v>803</v>
      </c>
      <c r="N46" s="23" t="s">
        <v>804</v>
      </c>
      <c r="O46" s="23">
        <v>777</v>
      </c>
    </row>
    <row r="47" spans="1:15">
      <c r="A47" s="22">
        <v>42407</v>
      </c>
      <c r="B47" s="23">
        <v>1080</v>
      </c>
      <c r="C47" s="23">
        <v>1222</v>
      </c>
      <c r="D47" s="23">
        <v>1210</v>
      </c>
      <c r="E47" s="23">
        <v>1215</v>
      </c>
      <c r="F47" s="23">
        <v>48.72</v>
      </c>
      <c r="G47" s="23">
        <f t="shared" si="0"/>
        <v>4775.72</v>
      </c>
      <c r="H47" s="23">
        <v>4554.75</v>
      </c>
      <c r="I47" s="23">
        <f t="shared" si="1"/>
        <v>220.97</v>
      </c>
      <c r="J47" s="23">
        <v>4790</v>
      </c>
      <c r="K47" s="23">
        <v>6.34</v>
      </c>
      <c r="L47" s="23">
        <v>73.63</v>
      </c>
      <c r="M47" s="23"/>
      <c r="N47" s="23"/>
      <c r="O47" s="23"/>
    </row>
    <row r="48" spans="1:15">
      <c r="A48" s="22">
        <v>42408</v>
      </c>
      <c r="B48" s="23">
        <v>1170</v>
      </c>
      <c r="C48" s="23">
        <v>1323</v>
      </c>
      <c r="D48" s="23">
        <v>1334</v>
      </c>
      <c r="E48" s="23">
        <v>1296</v>
      </c>
      <c r="F48" s="23">
        <v>50.01</v>
      </c>
      <c r="G48" s="23">
        <f t="shared" si="0"/>
        <v>5173.01</v>
      </c>
      <c r="H48" s="23">
        <v>4920</v>
      </c>
      <c r="I48" s="23">
        <f t="shared" si="1"/>
        <v>253.01</v>
      </c>
      <c r="J48" s="23">
        <v>5170</v>
      </c>
      <c r="K48" s="23">
        <v>6.92</v>
      </c>
      <c r="L48" s="23">
        <v>72.81</v>
      </c>
      <c r="M48" s="23" t="s">
        <v>791</v>
      </c>
      <c r="N48" s="23"/>
      <c r="O48" s="23">
        <v>798</v>
      </c>
    </row>
    <row r="49" spans="1:15">
      <c r="A49" s="22">
        <v>42409</v>
      </c>
      <c r="B49" s="23">
        <v>1086</v>
      </c>
      <c r="C49" s="23">
        <v>1255</v>
      </c>
      <c r="D49" s="23">
        <v>1260</v>
      </c>
      <c r="E49" s="23">
        <v>1196</v>
      </c>
      <c r="F49" s="23">
        <v>47.32</v>
      </c>
      <c r="G49" s="23">
        <f t="shared" si="0"/>
        <v>4844.32</v>
      </c>
      <c r="H49" s="23">
        <v>4640.25</v>
      </c>
      <c r="I49" s="23">
        <f t="shared" si="1"/>
        <v>204.07</v>
      </c>
      <c r="J49" s="23">
        <v>4860</v>
      </c>
      <c r="K49" s="23">
        <v>6.43</v>
      </c>
      <c r="L49" s="23">
        <v>73.66</v>
      </c>
      <c r="M49" s="23" t="s">
        <v>783</v>
      </c>
      <c r="N49" s="23"/>
      <c r="O49" s="23">
        <v>546</v>
      </c>
    </row>
    <row r="50" ht="28" spans="1:15">
      <c r="A50" s="22">
        <v>42410</v>
      </c>
      <c r="B50" s="23">
        <v>1119</v>
      </c>
      <c r="C50" s="23">
        <v>1323</v>
      </c>
      <c r="D50" s="23">
        <v>1284</v>
      </c>
      <c r="E50" s="23">
        <v>1220</v>
      </c>
      <c r="F50" s="23">
        <v>48.16</v>
      </c>
      <c r="G50" s="23">
        <f t="shared" si="0"/>
        <v>4994.16</v>
      </c>
      <c r="H50" s="23">
        <v>4780.5</v>
      </c>
      <c r="I50" s="23">
        <f t="shared" si="1"/>
        <v>213.66</v>
      </c>
      <c r="J50" s="23">
        <v>5020</v>
      </c>
      <c r="K50" s="23">
        <v>6.6</v>
      </c>
      <c r="L50" s="23">
        <v>74.13</v>
      </c>
      <c r="M50" s="23" t="s">
        <v>805</v>
      </c>
      <c r="N50" s="23">
        <v>25957936</v>
      </c>
      <c r="O50" s="23">
        <v>498</v>
      </c>
    </row>
    <row r="51" ht="28" spans="1:15">
      <c r="A51" s="22">
        <v>42411</v>
      </c>
      <c r="B51" s="23">
        <v>1068</v>
      </c>
      <c r="C51" s="23">
        <v>1255</v>
      </c>
      <c r="D51" s="23">
        <v>1187</v>
      </c>
      <c r="E51" s="23">
        <v>1133</v>
      </c>
      <c r="F51" s="23">
        <v>44.37</v>
      </c>
      <c r="G51" s="23">
        <f t="shared" si="0"/>
        <v>4687.37</v>
      </c>
      <c r="H51" s="23">
        <v>4446.75</v>
      </c>
      <c r="I51" s="23">
        <f t="shared" si="1"/>
        <v>240.62</v>
      </c>
      <c r="J51" s="23">
        <v>4660</v>
      </c>
      <c r="K51" s="23">
        <v>6.34</v>
      </c>
      <c r="L51" s="23">
        <v>71.63</v>
      </c>
      <c r="M51" s="23" t="s">
        <v>806</v>
      </c>
      <c r="N51" s="23">
        <v>25961555</v>
      </c>
      <c r="O51" s="23">
        <v>630</v>
      </c>
    </row>
    <row r="52" ht="56" spans="1:15">
      <c r="A52" s="22">
        <v>42412</v>
      </c>
      <c r="B52" s="23">
        <v>1086</v>
      </c>
      <c r="C52" s="23">
        <v>1221</v>
      </c>
      <c r="D52" s="23">
        <v>1181</v>
      </c>
      <c r="E52" s="23">
        <v>1145</v>
      </c>
      <c r="F52" s="23">
        <v>44.53</v>
      </c>
      <c r="G52" s="23">
        <f t="shared" si="0"/>
        <v>4677.53</v>
      </c>
      <c r="H52" s="23">
        <v>4463.25</v>
      </c>
      <c r="I52" s="23">
        <f t="shared" si="1"/>
        <v>214.28</v>
      </c>
      <c r="J52" s="23">
        <v>4690</v>
      </c>
      <c r="K52" s="23">
        <v>6.31</v>
      </c>
      <c r="L52" s="23">
        <v>72.44</v>
      </c>
      <c r="M52" s="23" t="s">
        <v>807</v>
      </c>
      <c r="N52" s="23"/>
      <c r="O52" s="23">
        <v>594</v>
      </c>
    </row>
    <row r="53" ht="28" spans="1:15">
      <c r="A53" s="22">
        <v>42413</v>
      </c>
      <c r="B53" s="23">
        <v>1091</v>
      </c>
      <c r="C53" s="23">
        <v>1238</v>
      </c>
      <c r="D53" s="23">
        <v>1205</v>
      </c>
      <c r="E53" s="23">
        <v>1221</v>
      </c>
      <c r="F53" s="23">
        <v>44.88</v>
      </c>
      <c r="G53" s="23">
        <f t="shared" si="0"/>
        <v>4799.88</v>
      </c>
      <c r="H53" s="23">
        <v>4584.75</v>
      </c>
      <c r="I53" s="23">
        <f t="shared" si="1"/>
        <v>215.13</v>
      </c>
      <c r="J53" s="23">
        <v>4810</v>
      </c>
      <c r="K53" s="23">
        <v>6.34</v>
      </c>
      <c r="L53" s="23">
        <v>73.94</v>
      </c>
      <c r="M53" s="23" t="s">
        <v>802</v>
      </c>
      <c r="N53" s="23"/>
      <c r="O53" s="23">
        <v>612</v>
      </c>
    </row>
    <row r="54" spans="1:15">
      <c r="A54" s="22">
        <v>42414</v>
      </c>
      <c r="B54" s="23">
        <v>1102</v>
      </c>
      <c r="C54" s="23">
        <v>1238</v>
      </c>
      <c r="D54" s="23">
        <v>1187</v>
      </c>
      <c r="E54" s="23">
        <v>1225</v>
      </c>
      <c r="F54" s="23">
        <v>46.5</v>
      </c>
      <c r="G54" s="23">
        <f t="shared" si="0"/>
        <v>4798.5</v>
      </c>
      <c r="H54" s="23">
        <v>4590</v>
      </c>
      <c r="I54" s="23">
        <f t="shared" si="1"/>
        <v>208.5</v>
      </c>
      <c r="J54" s="23">
        <v>4820</v>
      </c>
      <c r="K54" s="23">
        <v>6.39</v>
      </c>
      <c r="L54" s="23">
        <v>73.51</v>
      </c>
      <c r="M54" s="23"/>
      <c r="N54" s="23"/>
      <c r="O54" s="23"/>
    </row>
    <row r="55" spans="1:15">
      <c r="A55" s="22">
        <v>42415</v>
      </c>
      <c r="B55" s="23">
        <v>1080</v>
      </c>
      <c r="C55" s="23">
        <v>1222</v>
      </c>
      <c r="D55" s="23">
        <v>1181</v>
      </c>
      <c r="E55" s="23">
        <v>1208</v>
      </c>
      <c r="F55" s="23">
        <v>45.87</v>
      </c>
      <c r="G55" s="23">
        <f t="shared" si="0"/>
        <v>4736.87</v>
      </c>
      <c r="H55" s="23">
        <v>4518</v>
      </c>
      <c r="I55" s="23">
        <f t="shared" si="1"/>
        <v>218.87</v>
      </c>
      <c r="J55" s="23">
        <v>4750</v>
      </c>
      <c r="K55" s="23">
        <v>6.3</v>
      </c>
      <c r="L55" s="23">
        <v>73.48</v>
      </c>
      <c r="M55" s="23" t="s">
        <v>780</v>
      </c>
      <c r="N55" s="23"/>
      <c r="O55" s="23">
        <v>756</v>
      </c>
    </row>
    <row r="56" spans="1:15">
      <c r="A56" s="22">
        <v>42416</v>
      </c>
      <c r="B56" s="23">
        <v>911</v>
      </c>
      <c r="C56" s="23">
        <v>1017</v>
      </c>
      <c r="D56" s="23">
        <v>1024</v>
      </c>
      <c r="E56" s="23">
        <v>981</v>
      </c>
      <c r="F56" s="23">
        <v>38.14</v>
      </c>
      <c r="G56" s="23">
        <f t="shared" si="0"/>
        <v>3971.14</v>
      </c>
      <c r="H56" s="23">
        <v>3783.75</v>
      </c>
      <c r="I56" s="23">
        <f t="shared" si="1"/>
        <v>187.39</v>
      </c>
      <c r="J56" s="23">
        <v>3990</v>
      </c>
      <c r="K56" s="23">
        <v>5.23</v>
      </c>
      <c r="L56" s="23">
        <v>74.35</v>
      </c>
      <c r="M56" s="23" t="s">
        <v>808</v>
      </c>
      <c r="N56" s="23"/>
      <c r="O56" s="23">
        <v>777</v>
      </c>
    </row>
    <row r="57" spans="1:15">
      <c r="A57" s="22">
        <v>42417</v>
      </c>
      <c r="B57" s="23">
        <v>848</v>
      </c>
      <c r="C57" s="23">
        <v>961</v>
      </c>
      <c r="D57" s="23">
        <v>961</v>
      </c>
      <c r="E57" s="23">
        <v>913</v>
      </c>
      <c r="F57" s="23">
        <v>35.05</v>
      </c>
      <c r="G57" s="23">
        <f t="shared" si="0"/>
        <v>3718.05</v>
      </c>
      <c r="H57" s="23">
        <v>3534</v>
      </c>
      <c r="I57" s="23">
        <f t="shared" si="1"/>
        <v>184.05</v>
      </c>
      <c r="J57" s="23">
        <v>3740</v>
      </c>
      <c r="K57" s="23">
        <v>4.91</v>
      </c>
      <c r="L57" s="23">
        <v>74.24</v>
      </c>
      <c r="M57" s="23" t="s">
        <v>791</v>
      </c>
      <c r="N57" s="23"/>
      <c r="O57" s="23">
        <v>798</v>
      </c>
    </row>
    <row r="58" spans="1:15">
      <c r="A58" s="22">
        <v>42418</v>
      </c>
      <c r="B58" s="23">
        <v>915</v>
      </c>
      <c r="C58" s="23">
        <v>1063</v>
      </c>
      <c r="D58" s="23">
        <v>1035</v>
      </c>
      <c r="E58" s="23">
        <v>982</v>
      </c>
      <c r="F58" s="23">
        <v>38.43</v>
      </c>
      <c r="G58" s="23">
        <f t="shared" si="0"/>
        <v>4033.43</v>
      </c>
      <c r="H58" s="23">
        <v>3851.25</v>
      </c>
      <c r="I58" s="23">
        <f t="shared" si="1"/>
        <v>182.18</v>
      </c>
      <c r="J58" s="23">
        <v>4060</v>
      </c>
      <c r="K58" s="23">
        <v>5.46</v>
      </c>
      <c r="L58" s="23">
        <v>72.47</v>
      </c>
      <c r="M58" s="23" t="s">
        <v>783</v>
      </c>
      <c r="N58" s="23"/>
      <c r="O58" s="23">
        <v>546</v>
      </c>
    </row>
    <row r="59" ht="28" spans="1:15">
      <c r="A59" s="22">
        <v>42419</v>
      </c>
      <c r="B59" s="23">
        <v>928</v>
      </c>
      <c r="C59" s="23">
        <v>1035</v>
      </c>
      <c r="D59" s="23">
        <v>1006</v>
      </c>
      <c r="E59" s="23">
        <v>992</v>
      </c>
      <c r="F59" s="23">
        <v>36.73</v>
      </c>
      <c r="G59" s="23">
        <f t="shared" si="0"/>
        <v>3997.73</v>
      </c>
      <c r="H59" s="23">
        <v>3806.25</v>
      </c>
      <c r="I59" s="23">
        <f t="shared" si="1"/>
        <v>191.48</v>
      </c>
      <c r="J59" s="23">
        <v>4020</v>
      </c>
      <c r="K59" s="23">
        <v>5.35</v>
      </c>
      <c r="L59" s="23">
        <v>73.23</v>
      </c>
      <c r="M59" s="23" t="s">
        <v>799</v>
      </c>
      <c r="N59" s="23"/>
      <c r="O59" s="23">
        <v>498</v>
      </c>
    </row>
    <row r="60" ht="28" spans="1:15">
      <c r="A60" s="22">
        <v>42420</v>
      </c>
      <c r="B60" s="23">
        <v>802</v>
      </c>
      <c r="C60" s="23">
        <v>893</v>
      </c>
      <c r="D60" s="23">
        <v>865</v>
      </c>
      <c r="E60" s="23">
        <v>890</v>
      </c>
      <c r="F60" s="23">
        <v>31.53</v>
      </c>
      <c r="G60" s="23">
        <f t="shared" si="0"/>
        <v>3481.53</v>
      </c>
      <c r="H60" s="23">
        <v>3307.5</v>
      </c>
      <c r="I60" s="23">
        <f t="shared" si="1"/>
        <v>174.03</v>
      </c>
      <c r="J60" s="23">
        <v>3510</v>
      </c>
      <c r="K60" s="23">
        <v>4.45</v>
      </c>
      <c r="L60" s="23">
        <v>76.87</v>
      </c>
      <c r="M60" s="23" t="s">
        <v>809</v>
      </c>
      <c r="N60" s="23"/>
      <c r="O60" s="23">
        <v>630</v>
      </c>
    </row>
    <row r="61" ht="28" spans="1:15">
      <c r="A61" s="22">
        <v>42421</v>
      </c>
      <c r="B61" s="23">
        <v>865</v>
      </c>
      <c r="C61" s="23">
        <v>978</v>
      </c>
      <c r="D61" s="23">
        <v>950</v>
      </c>
      <c r="E61" s="23">
        <v>976</v>
      </c>
      <c r="F61" s="23">
        <v>35.83</v>
      </c>
      <c r="G61" s="23">
        <f t="shared" si="0"/>
        <v>3804.83</v>
      </c>
      <c r="H61" s="23">
        <v>3633.75</v>
      </c>
      <c r="I61" s="23">
        <f t="shared" si="1"/>
        <v>171.08</v>
      </c>
      <c r="J61" s="23">
        <v>3840</v>
      </c>
      <c r="K61" s="23">
        <v>5.21</v>
      </c>
      <c r="L61" s="23">
        <v>71.83</v>
      </c>
      <c r="M61" s="23" t="s">
        <v>810</v>
      </c>
      <c r="N61" s="23" t="s">
        <v>811</v>
      </c>
      <c r="O61" s="23"/>
    </row>
    <row r="62" spans="1:15">
      <c r="A62" s="22">
        <v>42422</v>
      </c>
      <c r="B62" s="23">
        <v>1057</v>
      </c>
      <c r="C62" s="23">
        <v>1193</v>
      </c>
      <c r="D62" s="23">
        <v>1153</v>
      </c>
      <c r="E62" s="23">
        <v>1205</v>
      </c>
      <c r="F62" s="23">
        <v>44.54</v>
      </c>
      <c r="G62" s="23">
        <f t="shared" si="0"/>
        <v>4652.54</v>
      </c>
      <c r="H62" s="23">
        <v>4444.5</v>
      </c>
      <c r="I62" s="23">
        <f t="shared" si="1"/>
        <v>208.04</v>
      </c>
      <c r="J62" s="23">
        <v>4670</v>
      </c>
      <c r="K62" s="23">
        <v>6.2</v>
      </c>
      <c r="L62" s="23">
        <v>73.41</v>
      </c>
      <c r="M62" s="23" t="s">
        <v>801</v>
      </c>
      <c r="N62" s="23"/>
      <c r="O62" s="23">
        <v>594</v>
      </c>
    </row>
    <row r="63" ht="28" spans="1:15">
      <c r="A63" s="22">
        <v>42423</v>
      </c>
      <c r="B63" s="23">
        <v>1216</v>
      </c>
      <c r="C63" s="23">
        <v>1379</v>
      </c>
      <c r="D63" s="23">
        <v>1379</v>
      </c>
      <c r="E63" s="23">
        <v>1398</v>
      </c>
      <c r="F63" s="23">
        <v>53.44</v>
      </c>
      <c r="G63" s="23">
        <f t="shared" si="0"/>
        <v>5425.44</v>
      </c>
      <c r="H63" s="23">
        <v>5178.75</v>
      </c>
      <c r="I63" s="23">
        <f t="shared" si="1"/>
        <v>246.69</v>
      </c>
      <c r="J63" s="23">
        <v>5430</v>
      </c>
      <c r="K63" s="23">
        <v>7.25</v>
      </c>
      <c r="L63" s="23">
        <v>72.99</v>
      </c>
      <c r="M63" s="23" t="s">
        <v>802</v>
      </c>
      <c r="N63" s="23"/>
      <c r="O63" s="23">
        <v>612</v>
      </c>
    </row>
    <row r="64" spans="1:15">
      <c r="A64" s="22">
        <v>42424</v>
      </c>
      <c r="B64" s="23">
        <v>1035</v>
      </c>
      <c r="C64" s="23">
        <v>1176</v>
      </c>
      <c r="D64" s="23">
        <v>1199</v>
      </c>
      <c r="E64" s="23">
        <v>1165</v>
      </c>
      <c r="F64" s="23">
        <v>45.15</v>
      </c>
      <c r="G64" s="23">
        <f t="shared" si="0"/>
        <v>4620.15</v>
      </c>
      <c r="H64" s="23">
        <v>4417.5</v>
      </c>
      <c r="I64" s="23">
        <f t="shared" si="1"/>
        <v>202.65</v>
      </c>
      <c r="J64" s="23">
        <v>4640</v>
      </c>
      <c r="K64" s="23">
        <v>6.11</v>
      </c>
      <c r="L64" s="23">
        <v>74.01</v>
      </c>
      <c r="M64" s="23" t="s">
        <v>780</v>
      </c>
      <c r="N64" s="23"/>
      <c r="O64" s="23">
        <v>756</v>
      </c>
    </row>
    <row r="65" ht="42" spans="1:15">
      <c r="A65" s="22">
        <v>42425</v>
      </c>
      <c r="B65" s="23">
        <v>836</v>
      </c>
      <c r="C65" s="23">
        <v>1086</v>
      </c>
      <c r="D65" s="23">
        <v>1074</v>
      </c>
      <c r="E65" s="23">
        <v>1042</v>
      </c>
      <c r="F65" s="23">
        <v>40.93</v>
      </c>
      <c r="G65" s="23">
        <f t="shared" si="0"/>
        <v>4078.93</v>
      </c>
      <c r="H65" s="23">
        <v>3900.75</v>
      </c>
      <c r="I65" s="23">
        <f t="shared" si="1"/>
        <v>178.18</v>
      </c>
      <c r="J65" s="23">
        <v>4120</v>
      </c>
      <c r="K65" s="23">
        <v>5.56</v>
      </c>
      <c r="L65" s="23">
        <v>72.22</v>
      </c>
      <c r="M65" s="23" t="s">
        <v>812</v>
      </c>
      <c r="N65" s="23" t="s">
        <v>813</v>
      </c>
      <c r="O65" s="23">
        <v>777</v>
      </c>
    </row>
    <row r="66" spans="1:15">
      <c r="A66" s="22">
        <v>42426</v>
      </c>
      <c r="B66" s="23">
        <v>1154</v>
      </c>
      <c r="C66" s="23">
        <v>1328</v>
      </c>
      <c r="D66" s="23">
        <v>1300</v>
      </c>
      <c r="E66" s="23">
        <v>1278</v>
      </c>
      <c r="F66" s="23">
        <v>48.86</v>
      </c>
      <c r="G66" s="23">
        <f t="shared" si="0"/>
        <v>5108.86</v>
      </c>
      <c r="H66" s="23">
        <v>4884.75</v>
      </c>
      <c r="I66" s="23">
        <f t="shared" si="1"/>
        <v>224.11</v>
      </c>
      <c r="J66" s="23">
        <v>5123</v>
      </c>
      <c r="K66" s="23">
        <v>6.5</v>
      </c>
      <c r="L66" s="77">
        <f>J66/K66/1026*100</f>
        <v>76.8181136602189</v>
      </c>
      <c r="M66" s="23" t="s">
        <v>791</v>
      </c>
      <c r="N66" s="23"/>
      <c r="O66" s="23">
        <v>798</v>
      </c>
    </row>
    <row r="67" spans="1:15">
      <c r="A67" s="22">
        <v>42427</v>
      </c>
      <c r="B67" s="23">
        <v>1215</v>
      </c>
      <c r="C67" s="23">
        <v>1385</v>
      </c>
      <c r="D67" s="23">
        <v>1251</v>
      </c>
      <c r="E67" s="23">
        <v>1353</v>
      </c>
      <c r="F67" s="23">
        <v>51.49</v>
      </c>
      <c r="G67" s="23">
        <f t="shared" si="0"/>
        <v>5255.49</v>
      </c>
      <c r="H67" s="23">
        <v>5109</v>
      </c>
      <c r="I67" s="23">
        <f t="shared" si="1"/>
        <v>146.49</v>
      </c>
      <c r="J67" s="23">
        <v>5336</v>
      </c>
      <c r="K67" s="23">
        <v>6.7</v>
      </c>
      <c r="L67" s="23">
        <v>77.62</v>
      </c>
      <c r="M67" s="23" t="s">
        <v>783</v>
      </c>
      <c r="N67" s="23"/>
      <c r="O67" s="23">
        <v>546</v>
      </c>
    </row>
    <row r="68" spans="1:15">
      <c r="A68" s="22">
        <v>42428</v>
      </c>
      <c r="B68" s="23">
        <v>1176</v>
      </c>
      <c r="C68" s="23">
        <v>1340</v>
      </c>
      <c r="D68" s="23">
        <v>1312</v>
      </c>
      <c r="E68" s="23">
        <v>1334</v>
      </c>
      <c r="F68" s="23">
        <v>50.11</v>
      </c>
      <c r="G68" s="23">
        <f t="shared" si="0"/>
        <v>5212.11</v>
      </c>
      <c r="H68" s="23">
        <v>4984.5</v>
      </c>
      <c r="I68" s="23">
        <f t="shared" si="1"/>
        <v>227.61</v>
      </c>
      <c r="J68" s="23">
        <v>5230</v>
      </c>
      <c r="K68" s="23">
        <v>6.95</v>
      </c>
      <c r="L68" s="23">
        <v>73.34</v>
      </c>
      <c r="M68" s="23"/>
      <c r="N68" s="23"/>
      <c r="O68" s="23"/>
    </row>
    <row r="69" ht="28" spans="1:15">
      <c r="A69" s="22">
        <v>42429</v>
      </c>
      <c r="B69" s="23">
        <v>1102</v>
      </c>
      <c r="C69" s="23">
        <v>1261</v>
      </c>
      <c r="D69" s="23">
        <v>1227</v>
      </c>
      <c r="E69" s="23">
        <v>1251</v>
      </c>
      <c r="F69" s="23">
        <v>47.46</v>
      </c>
      <c r="G69" s="23">
        <f t="shared" si="0"/>
        <v>4888.46</v>
      </c>
      <c r="H69" s="23">
        <v>4641</v>
      </c>
      <c r="I69" s="23">
        <f t="shared" si="1"/>
        <v>247.46</v>
      </c>
      <c r="J69" s="23">
        <v>4910</v>
      </c>
      <c r="K69" s="23">
        <v>6.6</v>
      </c>
      <c r="L69" s="23">
        <v>72.5</v>
      </c>
      <c r="M69" s="23" t="s">
        <v>814</v>
      </c>
      <c r="N69" s="23">
        <v>26016220</v>
      </c>
      <c r="O69" s="23">
        <v>498</v>
      </c>
    </row>
    <row r="70" spans="1:15">
      <c r="A70" s="95"/>
      <c r="B70" s="96"/>
      <c r="C70" s="96"/>
      <c r="D70" s="96"/>
      <c r="E70" s="96"/>
      <c r="F70" s="96"/>
      <c r="G70" s="96"/>
      <c r="H70" s="96"/>
      <c r="I70" s="96"/>
      <c r="J70" s="96"/>
      <c r="K70" s="96"/>
      <c r="L70" s="96"/>
      <c r="M70" s="96"/>
      <c r="N70" s="96"/>
      <c r="O70" s="96"/>
    </row>
    <row r="71" ht="42" spans="1:15">
      <c r="A71" s="22">
        <v>42430</v>
      </c>
      <c r="B71" s="23">
        <v>781</v>
      </c>
      <c r="C71" s="23">
        <v>1170</v>
      </c>
      <c r="D71" s="23">
        <v>1159</v>
      </c>
      <c r="E71" s="23">
        <v>1172</v>
      </c>
      <c r="F71" s="23">
        <v>45.59</v>
      </c>
      <c r="G71" s="23">
        <f t="shared" ref="G71:G136" si="2">B71+C71+D71+E71+F71</f>
        <v>4327.59</v>
      </c>
      <c r="H71" s="23">
        <v>4193.25</v>
      </c>
      <c r="I71" s="23">
        <f t="shared" ref="I71:I136" si="3">G71-H71</f>
        <v>134.34</v>
      </c>
      <c r="J71" s="23">
        <v>4210</v>
      </c>
      <c r="K71" s="23">
        <v>5.6</v>
      </c>
      <c r="L71" s="77">
        <f>J71/K71/1026</f>
        <v>0.732734614313562</v>
      </c>
      <c r="M71" s="23" t="s">
        <v>815</v>
      </c>
      <c r="N71" s="23" t="s">
        <v>816</v>
      </c>
      <c r="O71" s="23">
        <v>630</v>
      </c>
    </row>
    <row r="72" spans="1:15">
      <c r="A72" s="22">
        <v>42431</v>
      </c>
      <c r="B72" s="23">
        <v>853</v>
      </c>
      <c r="C72" s="23">
        <v>955</v>
      </c>
      <c r="D72" s="23">
        <v>978</v>
      </c>
      <c r="E72" s="23">
        <v>934</v>
      </c>
      <c r="F72" s="23">
        <v>37.26</v>
      </c>
      <c r="G72" s="23">
        <f t="shared" si="2"/>
        <v>3757.26</v>
      </c>
      <c r="H72" s="23">
        <v>3575.25</v>
      </c>
      <c r="I72" s="23">
        <f t="shared" si="3"/>
        <v>182.01</v>
      </c>
      <c r="J72" s="23">
        <v>3930</v>
      </c>
      <c r="K72" s="23">
        <v>5.31</v>
      </c>
      <c r="L72" s="77">
        <f>J72/K72/1026</f>
        <v>0.721357694298521</v>
      </c>
      <c r="M72" s="23" t="s">
        <v>801</v>
      </c>
      <c r="N72" s="23"/>
      <c r="O72" s="23">
        <v>594</v>
      </c>
    </row>
    <row r="73" ht="42" spans="1:15">
      <c r="A73" s="22">
        <v>42432</v>
      </c>
      <c r="B73" s="23">
        <v>888</v>
      </c>
      <c r="C73" s="23">
        <v>1012</v>
      </c>
      <c r="D73" s="23">
        <v>961</v>
      </c>
      <c r="E73" s="23">
        <v>1004</v>
      </c>
      <c r="F73" s="23">
        <v>39.51</v>
      </c>
      <c r="G73" s="23">
        <f t="shared" si="2"/>
        <v>3904.51</v>
      </c>
      <c r="H73" s="23">
        <v>3744</v>
      </c>
      <c r="I73" s="23">
        <f t="shared" si="3"/>
        <v>160.51</v>
      </c>
      <c r="J73" s="23">
        <v>3920</v>
      </c>
      <c r="K73" s="23">
        <v>5.34</v>
      </c>
      <c r="L73" s="23">
        <v>71.54</v>
      </c>
      <c r="M73" s="23" t="s">
        <v>817</v>
      </c>
      <c r="N73" s="23">
        <v>26029140</v>
      </c>
      <c r="O73" s="23"/>
    </row>
    <row r="74" spans="1:15">
      <c r="A74" s="22">
        <v>42433</v>
      </c>
      <c r="B74" s="23">
        <v>1034</v>
      </c>
      <c r="C74" s="23">
        <v>1122</v>
      </c>
      <c r="D74" s="23">
        <v>1170</v>
      </c>
      <c r="E74" s="23">
        <v>1159</v>
      </c>
      <c r="F74" s="23">
        <v>46.3</v>
      </c>
      <c r="G74" s="23">
        <f t="shared" si="2"/>
        <v>4531.3</v>
      </c>
      <c r="H74" s="23">
        <v>4384.5</v>
      </c>
      <c r="I74" s="23">
        <f t="shared" si="3"/>
        <v>146.8</v>
      </c>
      <c r="J74" s="23">
        <v>4610</v>
      </c>
      <c r="K74" s="23">
        <v>6.2</v>
      </c>
      <c r="L74" s="23">
        <v>72.47</v>
      </c>
      <c r="M74" s="23"/>
      <c r="N74" s="23"/>
      <c r="O74" s="23"/>
    </row>
    <row r="75" ht="28" spans="1:15">
      <c r="A75" s="22">
        <v>42434</v>
      </c>
      <c r="B75" s="23">
        <v>667</v>
      </c>
      <c r="C75" s="23">
        <v>752</v>
      </c>
      <c r="D75" s="23">
        <v>741</v>
      </c>
      <c r="E75" s="23">
        <v>762</v>
      </c>
      <c r="F75" s="23">
        <v>28.53</v>
      </c>
      <c r="G75" s="23">
        <f t="shared" si="2"/>
        <v>2950.53</v>
      </c>
      <c r="H75" s="23">
        <v>2808.75</v>
      </c>
      <c r="I75" s="23">
        <f t="shared" si="3"/>
        <v>141.78</v>
      </c>
      <c r="J75" s="23">
        <v>2990</v>
      </c>
      <c r="K75" s="23">
        <v>3.96</v>
      </c>
      <c r="L75" s="23">
        <v>73.59</v>
      </c>
      <c r="M75" s="23" t="s">
        <v>818</v>
      </c>
      <c r="N75" s="23">
        <v>26028652</v>
      </c>
      <c r="O75" s="23">
        <v>630</v>
      </c>
    </row>
    <row r="76" ht="28" spans="1:15">
      <c r="A76" s="22">
        <v>42435</v>
      </c>
      <c r="B76" s="23">
        <v>1142</v>
      </c>
      <c r="C76" s="23">
        <v>1312</v>
      </c>
      <c r="D76" s="23">
        <v>1294</v>
      </c>
      <c r="E76" s="23">
        <v>1341</v>
      </c>
      <c r="F76" s="23">
        <v>56.01</v>
      </c>
      <c r="G76" s="23">
        <f t="shared" si="2"/>
        <v>5145.01</v>
      </c>
      <c r="H76" s="23">
        <v>4924.5</v>
      </c>
      <c r="I76" s="23">
        <f t="shared" si="3"/>
        <v>220.51</v>
      </c>
      <c r="J76" s="23">
        <v>5162</v>
      </c>
      <c r="K76" s="23">
        <v>6.87</v>
      </c>
      <c r="L76" s="23">
        <v>73.23</v>
      </c>
      <c r="M76" s="23" t="s">
        <v>819</v>
      </c>
      <c r="N76" s="23">
        <v>26030635</v>
      </c>
      <c r="O76" s="23"/>
    </row>
    <row r="77" spans="1:15">
      <c r="A77" s="22">
        <v>42436</v>
      </c>
      <c r="B77" s="23">
        <v>1131</v>
      </c>
      <c r="C77" s="23">
        <v>1294</v>
      </c>
      <c r="D77" s="23">
        <v>1278</v>
      </c>
      <c r="E77" s="23">
        <v>1333</v>
      </c>
      <c r="F77" s="23">
        <v>58.28</v>
      </c>
      <c r="G77" s="23">
        <f t="shared" si="2"/>
        <v>5094.28</v>
      </c>
      <c r="H77" s="23">
        <v>4872</v>
      </c>
      <c r="I77" s="23">
        <f t="shared" si="3"/>
        <v>222.28</v>
      </c>
      <c r="J77" s="23">
        <v>5101</v>
      </c>
      <c r="K77" s="23">
        <v>6.73</v>
      </c>
      <c r="L77" s="23">
        <v>73.87</v>
      </c>
      <c r="M77" s="23"/>
      <c r="N77" s="23"/>
      <c r="O77" s="23"/>
    </row>
    <row r="78" spans="1:15">
      <c r="A78" s="22">
        <v>42437</v>
      </c>
      <c r="B78" s="23">
        <v>1176</v>
      </c>
      <c r="C78" s="23">
        <v>1351</v>
      </c>
      <c r="D78" s="23">
        <v>1234</v>
      </c>
      <c r="E78" s="23">
        <v>1414</v>
      </c>
      <c r="F78" s="23">
        <v>62.83</v>
      </c>
      <c r="G78" s="23">
        <f t="shared" si="2"/>
        <v>5237.83</v>
      </c>
      <c r="H78" s="23">
        <v>5104.5</v>
      </c>
      <c r="I78" s="23">
        <f t="shared" si="3"/>
        <v>133.33</v>
      </c>
      <c r="J78" s="23">
        <v>5353</v>
      </c>
      <c r="K78" s="23">
        <v>7.15</v>
      </c>
      <c r="L78" s="23">
        <v>72.96</v>
      </c>
      <c r="M78" s="23" t="s">
        <v>820</v>
      </c>
      <c r="N78" s="23"/>
      <c r="O78" s="23">
        <v>594</v>
      </c>
    </row>
    <row r="79" ht="28" spans="1:15">
      <c r="A79" s="22">
        <v>42438</v>
      </c>
      <c r="B79" s="23">
        <v>1114</v>
      </c>
      <c r="C79" s="23">
        <v>1289</v>
      </c>
      <c r="D79" s="23">
        <v>1275</v>
      </c>
      <c r="E79" s="23">
        <v>1349</v>
      </c>
      <c r="F79" s="23">
        <v>60.76</v>
      </c>
      <c r="G79" s="23">
        <f t="shared" si="2"/>
        <v>5087.76</v>
      </c>
      <c r="H79" s="23">
        <v>4883.25</v>
      </c>
      <c r="I79" s="23">
        <f t="shared" si="3"/>
        <v>204.51</v>
      </c>
      <c r="J79" s="23">
        <v>5130</v>
      </c>
      <c r="K79" s="23">
        <v>6.91</v>
      </c>
      <c r="L79" s="23">
        <v>72.35</v>
      </c>
      <c r="M79" s="23" t="s">
        <v>821</v>
      </c>
      <c r="N79" s="23"/>
      <c r="O79" s="23">
        <v>710</v>
      </c>
    </row>
    <row r="80" ht="28" spans="1:15">
      <c r="A80" s="22">
        <v>42439</v>
      </c>
      <c r="B80" s="23">
        <v>1102</v>
      </c>
      <c r="C80" s="23">
        <v>1272</v>
      </c>
      <c r="D80" s="23">
        <v>1295</v>
      </c>
      <c r="E80" s="23">
        <v>1335</v>
      </c>
      <c r="F80" s="23">
        <v>59.55</v>
      </c>
      <c r="G80" s="23">
        <f t="shared" si="2"/>
        <v>5063.55</v>
      </c>
      <c r="H80" s="23">
        <v>4869.75</v>
      </c>
      <c r="I80" s="23">
        <f t="shared" si="3"/>
        <v>193.8</v>
      </c>
      <c r="J80" s="23">
        <v>5090</v>
      </c>
      <c r="K80" s="23">
        <v>6.76</v>
      </c>
      <c r="L80" s="23">
        <v>73.38</v>
      </c>
      <c r="M80" s="23" t="s">
        <v>822</v>
      </c>
      <c r="N80" s="23"/>
      <c r="O80" s="23">
        <v>756</v>
      </c>
    </row>
    <row r="81" spans="1:15">
      <c r="A81" s="22">
        <v>42440</v>
      </c>
      <c r="B81" s="23">
        <v>1142</v>
      </c>
      <c r="C81" s="23">
        <v>1368</v>
      </c>
      <c r="D81" s="23">
        <v>1351</v>
      </c>
      <c r="E81" s="23">
        <v>1360</v>
      </c>
      <c r="F81" s="23">
        <v>65.41</v>
      </c>
      <c r="G81" s="23">
        <f t="shared" si="2"/>
        <v>5286.41</v>
      </c>
      <c r="H81" s="23">
        <v>5055</v>
      </c>
      <c r="I81" s="23">
        <f t="shared" si="3"/>
        <v>231.41</v>
      </c>
      <c r="J81" s="23">
        <v>5280</v>
      </c>
      <c r="K81" s="23">
        <v>7.03</v>
      </c>
      <c r="L81" s="23">
        <v>73.2</v>
      </c>
      <c r="M81" s="23" t="s">
        <v>808</v>
      </c>
      <c r="N81" s="23"/>
      <c r="O81" s="23">
        <v>777</v>
      </c>
    </row>
    <row r="82" ht="42" spans="1:15">
      <c r="A82" s="22">
        <v>42441</v>
      </c>
      <c r="B82" s="23">
        <v>1035</v>
      </c>
      <c r="C82" s="23">
        <v>1272</v>
      </c>
      <c r="D82" s="23">
        <v>1249</v>
      </c>
      <c r="E82" s="23">
        <v>1155</v>
      </c>
      <c r="F82" s="23">
        <v>58.92</v>
      </c>
      <c r="G82" s="23">
        <f t="shared" si="2"/>
        <v>4769.92</v>
      </c>
      <c r="H82" s="23">
        <v>4568.25</v>
      </c>
      <c r="I82" s="23">
        <f t="shared" si="3"/>
        <v>201.67</v>
      </c>
      <c r="J82" s="23">
        <v>4875</v>
      </c>
      <c r="K82" s="23"/>
      <c r="L82" s="23"/>
      <c r="M82" s="23" t="s">
        <v>823</v>
      </c>
      <c r="N82" s="23"/>
      <c r="O82" s="23">
        <v>798</v>
      </c>
    </row>
    <row r="83" spans="1:15">
      <c r="A83" s="22">
        <v>42442</v>
      </c>
      <c r="B83" s="23">
        <v>1108</v>
      </c>
      <c r="C83" s="23">
        <v>1261</v>
      </c>
      <c r="D83" s="23">
        <v>1244</v>
      </c>
      <c r="E83" s="23">
        <v>1248</v>
      </c>
      <c r="F83" s="23">
        <v>59.43</v>
      </c>
      <c r="G83" s="23">
        <f t="shared" si="2"/>
        <v>4920.43</v>
      </c>
      <c r="H83" s="23">
        <v>4700.25</v>
      </c>
      <c r="I83" s="23">
        <f t="shared" si="3"/>
        <v>220.18</v>
      </c>
      <c r="J83" s="23">
        <v>4888</v>
      </c>
      <c r="K83" s="23"/>
      <c r="L83" s="23"/>
      <c r="M83" s="23" t="s">
        <v>824</v>
      </c>
      <c r="N83" s="23"/>
      <c r="O83" s="23"/>
    </row>
    <row r="84" ht="28" spans="1:15">
      <c r="A84" s="22">
        <v>42443</v>
      </c>
      <c r="B84" s="23">
        <v>1164</v>
      </c>
      <c r="C84" s="23">
        <v>1371</v>
      </c>
      <c r="D84" s="23">
        <v>1328</v>
      </c>
      <c r="E84" s="23">
        <v>1366.88</v>
      </c>
      <c r="F84" s="23">
        <v>64.24</v>
      </c>
      <c r="G84" s="23">
        <f t="shared" si="2"/>
        <v>5294.12</v>
      </c>
      <c r="H84" s="23">
        <v>5079</v>
      </c>
      <c r="I84" s="23">
        <f t="shared" si="3"/>
        <v>215.12</v>
      </c>
      <c r="J84" s="23">
        <v>5309</v>
      </c>
      <c r="K84" s="23"/>
      <c r="L84" s="23"/>
      <c r="M84" s="23" t="s">
        <v>825</v>
      </c>
      <c r="N84" s="23" t="s">
        <v>826</v>
      </c>
      <c r="O84" s="23">
        <v>546</v>
      </c>
    </row>
    <row r="85" ht="28" spans="1:15">
      <c r="A85" s="22">
        <v>42444</v>
      </c>
      <c r="B85" s="23">
        <v>978</v>
      </c>
      <c r="C85" s="23">
        <v>1159</v>
      </c>
      <c r="D85" s="23">
        <v>1142</v>
      </c>
      <c r="E85" s="23">
        <v>1172</v>
      </c>
      <c r="F85" s="23">
        <v>52.57</v>
      </c>
      <c r="G85" s="23">
        <f t="shared" si="2"/>
        <v>4503.57</v>
      </c>
      <c r="H85" s="23">
        <v>4313.25</v>
      </c>
      <c r="I85" s="23">
        <f t="shared" si="3"/>
        <v>190.32</v>
      </c>
      <c r="J85" s="23">
        <v>4520</v>
      </c>
      <c r="K85" s="23">
        <v>6.1</v>
      </c>
      <c r="L85" s="23">
        <v>72.22</v>
      </c>
      <c r="M85" s="23" t="s">
        <v>827</v>
      </c>
      <c r="N85" s="23">
        <v>260447572</v>
      </c>
      <c r="O85" s="23">
        <v>498</v>
      </c>
    </row>
    <row r="86" ht="42" spans="1:15">
      <c r="A86" s="22">
        <v>42445</v>
      </c>
      <c r="B86" s="23">
        <v>1159</v>
      </c>
      <c r="C86" s="23">
        <v>1300</v>
      </c>
      <c r="D86" s="23">
        <v>1284</v>
      </c>
      <c r="E86" s="23">
        <v>1380</v>
      </c>
      <c r="F86" s="23">
        <v>61.65</v>
      </c>
      <c r="G86" s="23">
        <f t="shared" si="2"/>
        <v>5184.65</v>
      </c>
      <c r="H86" s="23">
        <v>4949.25</v>
      </c>
      <c r="I86" s="23">
        <f t="shared" si="3"/>
        <v>235.4</v>
      </c>
      <c r="J86" s="23">
        <v>5190</v>
      </c>
      <c r="K86" s="23">
        <v>6.9</v>
      </c>
      <c r="L86" s="23">
        <v>73.31</v>
      </c>
      <c r="M86" s="23" t="s">
        <v>828</v>
      </c>
      <c r="N86" s="23">
        <v>26049799</v>
      </c>
      <c r="O86" s="23">
        <v>630</v>
      </c>
    </row>
    <row r="87" spans="1:15">
      <c r="A87" s="22">
        <v>42446</v>
      </c>
      <c r="B87" s="23">
        <v>1131</v>
      </c>
      <c r="C87" s="23">
        <v>1278</v>
      </c>
      <c r="D87" s="23">
        <v>1306</v>
      </c>
      <c r="E87" s="23">
        <v>1368</v>
      </c>
      <c r="F87" s="23">
        <v>60.54</v>
      </c>
      <c r="G87" s="23">
        <f t="shared" si="2"/>
        <v>5143.54</v>
      </c>
      <c r="H87" s="23">
        <v>4920.75</v>
      </c>
      <c r="I87" s="23">
        <f t="shared" si="3"/>
        <v>222.79</v>
      </c>
      <c r="J87" s="23">
        <v>5150</v>
      </c>
      <c r="K87" s="23">
        <v>6.77</v>
      </c>
      <c r="L87" s="23">
        <v>74.14</v>
      </c>
      <c r="M87" s="23" t="s">
        <v>801</v>
      </c>
      <c r="N87" s="23"/>
      <c r="O87" s="23">
        <v>594</v>
      </c>
    </row>
    <row r="88" ht="28" spans="1:15">
      <c r="A88" s="22">
        <v>42447</v>
      </c>
      <c r="B88" s="23">
        <v>1148</v>
      </c>
      <c r="C88" s="23">
        <v>1340</v>
      </c>
      <c r="D88" s="23">
        <v>1339</v>
      </c>
      <c r="E88" s="23">
        <v>1398</v>
      </c>
      <c r="F88" s="23">
        <v>60.3</v>
      </c>
      <c r="G88" s="23">
        <f t="shared" si="2"/>
        <v>5285.3</v>
      </c>
      <c r="H88" s="23">
        <v>5049</v>
      </c>
      <c r="I88" s="23">
        <f t="shared" si="3"/>
        <v>236.3</v>
      </c>
      <c r="J88" s="23">
        <v>5290</v>
      </c>
      <c r="K88" s="23">
        <v>6.88</v>
      </c>
      <c r="L88" s="23">
        <v>74.94</v>
      </c>
      <c r="M88" s="23" t="s">
        <v>829</v>
      </c>
      <c r="N88" s="23"/>
      <c r="O88" s="23">
        <v>612</v>
      </c>
    </row>
    <row r="89" ht="28" spans="1:15">
      <c r="A89" s="22">
        <v>42448</v>
      </c>
      <c r="B89" s="23">
        <v>1051</v>
      </c>
      <c r="C89" s="23">
        <v>1204</v>
      </c>
      <c r="D89" s="23">
        <v>1193</v>
      </c>
      <c r="E89" s="23">
        <v>1243</v>
      </c>
      <c r="F89" s="23">
        <v>52.04</v>
      </c>
      <c r="G89" s="23">
        <f t="shared" si="2"/>
        <v>4743.04</v>
      </c>
      <c r="H89" s="23">
        <v>4544.25</v>
      </c>
      <c r="I89" s="23">
        <f t="shared" si="3"/>
        <v>198.79</v>
      </c>
      <c r="J89" s="23">
        <v>4770</v>
      </c>
      <c r="K89" s="23">
        <v>6.22</v>
      </c>
      <c r="L89" s="23">
        <v>74.74</v>
      </c>
      <c r="M89" s="23" t="s">
        <v>830</v>
      </c>
      <c r="N89" s="23" t="s">
        <v>831</v>
      </c>
      <c r="O89" s="23">
        <v>756</v>
      </c>
    </row>
    <row r="90" ht="28" spans="1:15">
      <c r="A90" s="22">
        <v>42449</v>
      </c>
      <c r="B90" s="23">
        <v>1148</v>
      </c>
      <c r="C90" s="23">
        <v>1317</v>
      </c>
      <c r="D90" s="23">
        <v>1278</v>
      </c>
      <c r="E90" s="23">
        <v>1338</v>
      </c>
      <c r="F90" s="23">
        <v>58.38</v>
      </c>
      <c r="G90" s="23">
        <f t="shared" si="2"/>
        <v>5139.38</v>
      </c>
      <c r="H90" s="23">
        <v>4920.75</v>
      </c>
      <c r="I90" s="23">
        <f t="shared" si="3"/>
        <v>218.63</v>
      </c>
      <c r="J90" s="23">
        <v>5150</v>
      </c>
      <c r="K90" s="23">
        <v>7.03</v>
      </c>
      <c r="L90" s="23">
        <v>71.4</v>
      </c>
      <c r="M90" s="23" t="s">
        <v>832</v>
      </c>
      <c r="N90" s="23" t="s">
        <v>833</v>
      </c>
      <c r="O90" s="23"/>
    </row>
    <row r="91" spans="1:15">
      <c r="A91" s="22">
        <v>42450</v>
      </c>
      <c r="B91" s="23">
        <v>1164</v>
      </c>
      <c r="C91" s="23">
        <v>1334</v>
      </c>
      <c r="D91" s="23">
        <v>1323</v>
      </c>
      <c r="E91" s="23">
        <v>1335</v>
      </c>
      <c r="F91" s="23">
        <v>54.54</v>
      </c>
      <c r="G91" s="23">
        <f t="shared" si="2"/>
        <v>5210.54</v>
      </c>
      <c r="H91" s="23">
        <v>4984.5</v>
      </c>
      <c r="I91" s="23">
        <f t="shared" si="3"/>
        <v>226.04</v>
      </c>
      <c r="J91" s="50">
        <v>5220</v>
      </c>
      <c r="K91" s="23">
        <v>7.07</v>
      </c>
      <c r="L91" s="23">
        <v>73.96</v>
      </c>
      <c r="M91" s="23" t="s">
        <v>808</v>
      </c>
      <c r="N91" s="23"/>
      <c r="O91" s="23">
        <v>777</v>
      </c>
    </row>
    <row r="92" spans="1:15">
      <c r="A92" s="22">
        <v>42451</v>
      </c>
      <c r="B92" s="23">
        <v>1216</v>
      </c>
      <c r="C92" s="23">
        <v>1363</v>
      </c>
      <c r="D92" s="23">
        <v>1340</v>
      </c>
      <c r="E92" s="23">
        <v>1390</v>
      </c>
      <c r="F92" s="23">
        <v>56.49</v>
      </c>
      <c r="G92" s="23">
        <f t="shared" si="2"/>
        <v>5365.49</v>
      </c>
      <c r="H92" s="23">
        <v>5128.5</v>
      </c>
      <c r="I92" s="23">
        <f t="shared" si="3"/>
        <v>236.99</v>
      </c>
      <c r="J92" s="23">
        <v>5370</v>
      </c>
      <c r="K92" s="23">
        <v>7.28</v>
      </c>
      <c r="L92" s="23">
        <v>71.89</v>
      </c>
      <c r="M92" s="23" t="s">
        <v>791</v>
      </c>
      <c r="N92" s="23"/>
      <c r="O92" s="23">
        <v>798</v>
      </c>
    </row>
    <row r="93" ht="42" spans="1:15">
      <c r="A93" s="22">
        <v>42452</v>
      </c>
      <c r="B93" s="23">
        <v>916</v>
      </c>
      <c r="C93" s="23">
        <v>1362</v>
      </c>
      <c r="D93" s="23">
        <v>1345</v>
      </c>
      <c r="E93" s="23">
        <v>1420</v>
      </c>
      <c r="F93" s="23">
        <v>57.48</v>
      </c>
      <c r="G93" s="23">
        <f t="shared" si="2"/>
        <v>5100.48</v>
      </c>
      <c r="H93" s="23">
        <v>4861.5</v>
      </c>
      <c r="I93" s="23">
        <f t="shared" si="3"/>
        <v>238.98</v>
      </c>
      <c r="J93" s="23">
        <v>5110</v>
      </c>
      <c r="K93" s="23">
        <v>7.48</v>
      </c>
      <c r="L93" s="23">
        <v>66.58</v>
      </c>
      <c r="M93" s="23" t="s">
        <v>834</v>
      </c>
      <c r="N93" s="23">
        <v>26070546</v>
      </c>
      <c r="O93" s="23">
        <v>546</v>
      </c>
    </row>
    <row r="94" spans="1:15">
      <c r="A94" s="22">
        <v>42453</v>
      </c>
      <c r="B94" s="23"/>
      <c r="C94" s="23">
        <v>1295</v>
      </c>
      <c r="D94" s="23">
        <v>1284</v>
      </c>
      <c r="E94" s="23">
        <v>1354</v>
      </c>
      <c r="F94" s="23">
        <v>54.19</v>
      </c>
      <c r="G94" s="23">
        <f t="shared" si="2"/>
        <v>3987.19</v>
      </c>
      <c r="H94" s="23">
        <v>3783.75</v>
      </c>
      <c r="I94" s="23">
        <f t="shared" si="3"/>
        <v>203.44</v>
      </c>
      <c r="J94" s="23">
        <v>4012</v>
      </c>
      <c r="K94" s="23">
        <v>7.14</v>
      </c>
      <c r="L94" s="23">
        <v>54.76</v>
      </c>
      <c r="M94" s="23"/>
      <c r="N94" s="23"/>
      <c r="O94" s="23"/>
    </row>
    <row r="95" ht="28" spans="1:15">
      <c r="A95" s="22">
        <v>42454</v>
      </c>
      <c r="B95" s="23"/>
      <c r="C95" s="23">
        <v>1080</v>
      </c>
      <c r="D95" s="23">
        <v>1068</v>
      </c>
      <c r="E95" s="23">
        <v>1156</v>
      </c>
      <c r="F95" s="23">
        <v>42.41</v>
      </c>
      <c r="G95" s="23">
        <f t="shared" si="2"/>
        <v>3346.41</v>
      </c>
      <c r="H95" s="23">
        <v>3191.5</v>
      </c>
      <c r="I95" s="23">
        <f t="shared" si="3"/>
        <v>154.91</v>
      </c>
      <c r="J95" s="23">
        <v>3390</v>
      </c>
      <c r="K95" s="23">
        <v>5.93</v>
      </c>
      <c r="L95" s="23">
        <v>55.71</v>
      </c>
      <c r="M95" s="23" t="s">
        <v>835</v>
      </c>
      <c r="N95" s="23">
        <v>26071335</v>
      </c>
      <c r="O95" s="23">
        <v>498</v>
      </c>
    </row>
    <row r="96" spans="1:15">
      <c r="A96" s="22">
        <v>42455</v>
      </c>
      <c r="B96" s="23"/>
      <c r="C96" s="23">
        <v>831</v>
      </c>
      <c r="D96" s="23">
        <v>825</v>
      </c>
      <c r="E96" s="23">
        <v>882</v>
      </c>
      <c r="F96" s="23">
        <v>31.93</v>
      </c>
      <c r="G96" s="23">
        <f t="shared" si="2"/>
        <v>2569.93</v>
      </c>
      <c r="H96" s="23">
        <v>2401.5</v>
      </c>
      <c r="I96" s="23">
        <f t="shared" si="3"/>
        <v>168.43</v>
      </c>
      <c r="J96" s="23">
        <v>2610</v>
      </c>
      <c r="K96" s="23">
        <v>4.45</v>
      </c>
      <c r="L96" s="23">
        <v>57.16</v>
      </c>
      <c r="M96" s="23" t="s">
        <v>836</v>
      </c>
      <c r="N96" s="23"/>
      <c r="O96" s="23"/>
    </row>
    <row r="97" ht="28" spans="1:15">
      <c r="A97" s="22">
        <v>42456</v>
      </c>
      <c r="B97" s="23"/>
      <c r="C97" s="23">
        <v>1148</v>
      </c>
      <c r="D97" s="23">
        <v>1193</v>
      </c>
      <c r="E97" s="23">
        <v>1326</v>
      </c>
      <c r="F97" s="23">
        <v>48</v>
      </c>
      <c r="G97" s="23">
        <f t="shared" si="2"/>
        <v>3715</v>
      </c>
      <c r="H97" s="23">
        <v>3531</v>
      </c>
      <c r="I97" s="23">
        <f t="shared" si="3"/>
        <v>184</v>
      </c>
      <c r="J97" s="23">
        <v>3750</v>
      </c>
      <c r="K97" s="23">
        <v>6.57</v>
      </c>
      <c r="L97" s="23">
        <v>55.63</v>
      </c>
      <c r="M97" s="23" t="s">
        <v>837</v>
      </c>
      <c r="N97" s="23" t="s">
        <v>838</v>
      </c>
      <c r="O97" s="23"/>
    </row>
    <row r="98" spans="1:15">
      <c r="A98" s="22">
        <v>42457</v>
      </c>
      <c r="B98" s="23"/>
      <c r="C98" s="23">
        <v>1073</v>
      </c>
      <c r="D98" s="23">
        <v>1063</v>
      </c>
      <c r="E98" s="23">
        <v>1170</v>
      </c>
      <c r="F98" s="23">
        <v>42.73</v>
      </c>
      <c r="G98" s="23">
        <f t="shared" si="2"/>
        <v>3348.73</v>
      </c>
      <c r="H98" s="23">
        <v>3157.5</v>
      </c>
      <c r="I98" s="23">
        <f t="shared" si="3"/>
        <v>191.23</v>
      </c>
      <c r="J98" s="23">
        <v>3380</v>
      </c>
      <c r="K98" s="23">
        <v>5.77</v>
      </c>
      <c r="L98" s="23">
        <v>57.09</v>
      </c>
      <c r="M98" s="23"/>
      <c r="N98" s="23"/>
      <c r="O98" s="23"/>
    </row>
    <row r="99" ht="56" spans="1:15">
      <c r="A99" s="22">
        <v>42458</v>
      </c>
      <c r="B99" s="23">
        <v>181</v>
      </c>
      <c r="C99" s="23">
        <v>854</v>
      </c>
      <c r="D99" s="23">
        <v>1199</v>
      </c>
      <c r="E99" s="23">
        <v>1333</v>
      </c>
      <c r="F99" s="23">
        <v>48.32</v>
      </c>
      <c r="G99" s="23">
        <f t="shared" si="2"/>
        <v>3615.32</v>
      </c>
      <c r="H99" s="23">
        <v>3474</v>
      </c>
      <c r="I99" s="23">
        <f t="shared" si="3"/>
        <v>141.32</v>
      </c>
      <c r="J99" s="23">
        <v>3660</v>
      </c>
      <c r="K99" s="23">
        <v>6.83</v>
      </c>
      <c r="L99" s="23">
        <v>52.22</v>
      </c>
      <c r="M99" s="23" t="s">
        <v>839</v>
      </c>
      <c r="N99" s="23" t="s">
        <v>840</v>
      </c>
      <c r="O99" s="23"/>
    </row>
    <row r="100" spans="1:15">
      <c r="A100" s="22">
        <v>42459</v>
      </c>
      <c r="B100" s="23">
        <v>1108</v>
      </c>
      <c r="C100" s="23">
        <v>1233</v>
      </c>
      <c r="D100" s="23">
        <v>1221</v>
      </c>
      <c r="E100" s="23">
        <v>1345</v>
      </c>
      <c r="F100" s="23">
        <v>49.05</v>
      </c>
      <c r="G100" s="23">
        <f t="shared" si="2"/>
        <v>4956.05</v>
      </c>
      <c r="H100" s="23">
        <v>4714.5</v>
      </c>
      <c r="I100" s="23">
        <f t="shared" si="3"/>
        <v>241.55</v>
      </c>
      <c r="J100" s="23">
        <v>4960</v>
      </c>
      <c r="K100" s="23">
        <v>6.81</v>
      </c>
      <c r="L100" s="23">
        <v>70.98</v>
      </c>
      <c r="M100" s="23" t="s">
        <v>841</v>
      </c>
      <c r="N100" s="23"/>
      <c r="O100" s="23"/>
    </row>
    <row r="101" ht="28" spans="1:15">
      <c r="A101" s="22">
        <v>42460</v>
      </c>
      <c r="B101" s="23">
        <v>995</v>
      </c>
      <c r="C101" s="23">
        <v>1091</v>
      </c>
      <c r="D101" s="23">
        <v>1079</v>
      </c>
      <c r="E101" s="23">
        <v>1208</v>
      </c>
      <c r="F101" s="23">
        <v>44.31</v>
      </c>
      <c r="G101" s="23">
        <f t="shared" si="2"/>
        <v>4417.31</v>
      </c>
      <c r="H101" s="23">
        <v>4239.75</v>
      </c>
      <c r="I101" s="23">
        <f t="shared" si="3"/>
        <v>177.56</v>
      </c>
      <c r="J101" s="23">
        <v>4440</v>
      </c>
      <c r="K101" s="23">
        <v>6.12</v>
      </c>
      <c r="L101" s="23">
        <v>70.71</v>
      </c>
      <c r="M101" s="23" t="s">
        <v>842</v>
      </c>
      <c r="N101" s="23" t="s">
        <v>843</v>
      </c>
      <c r="O101" s="23">
        <v>630</v>
      </c>
    </row>
    <row r="102" s="90" customFormat="1" spans="1:15">
      <c r="A102" s="95"/>
      <c r="B102" s="96"/>
      <c r="C102" s="96"/>
      <c r="D102" s="96"/>
      <c r="E102" s="96"/>
      <c r="F102" s="96"/>
      <c r="G102" s="96"/>
      <c r="H102" s="96"/>
      <c r="I102" s="96"/>
      <c r="J102" s="96"/>
      <c r="K102" s="96"/>
      <c r="L102" s="96"/>
      <c r="M102" s="96"/>
      <c r="N102" s="96"/>
      <c r="O102" s="96"/>
    </row>
    <row r="103" spans="1:15">
      <c r="A103" s="22">
        <v>42461</v>
      </c>
      <c r="B103" s="23">
        <v>1040</v>
      </c>
      <c r="C103" s="23">
        <v>1147</v>
      </c>
      <c r="D103" s="23">
        <v>1137</v>
      </c>
      <c r="E103" s="23">
        <v>1321</v>
      </c>
      <c r="F103" s="23">
        <v>43.58</v>
      </c>
      <c r="G103" s="23">
        <f t="shared" si="2"/>
        <v>4688.58</v>
      </c>
      <c r="H103" s="23">
        <v>4475.25</v>
      </c>
      <c r="I103" s="23">
        <f t="shared" si="3"/>
        <v>213.33</v>
      </c>
      <c r="J103" s="23">
        <v>4700</v>
      </c>
      <c r="K103" s="23">
        <v>6.32</v>
      </c>
      <c r="L103" s="23">
        <v>72.48</v>
      </c>
      <c r="M103" s="23" t="s">
        <v>778</v>
      </c>
      <c r="N103" s="23"/>
      <c r="O103" s="23">
        <v>594</v>
      </c>
    </row>
    <row r="104" ht="56" spans="1:15">
      <c r="A104" s="22">
        <v>42462</v>
      </c>
      <c r="B104" s="23">
        <v>887</v>
      </c>
      <c r="C104" s="23">
        <v>1063</v>
      </c>
      <c r="D104" s="23">
        <v>1052</v>
      </c>
      <c r="E104" s="23">
        <v>1263</v>
      </c>
      <c r="F104" s="23">
        <v>40</v>
      </c>
      <c r="G104" s="23">
        <f t="shared" si="2"/>
        <v>4305</v>
      </c>
      <c r="H104" s="23">
        <v>4117.5</v>
      </c>
      <c r="I104" s="23">
        <f t="shared" si="3"/>
        <v>187.5</v>
      </c>
      <c r="J104" s="23">
        <v>4070</v>
      </c>
      <c r="K104" s="23">
        <v>5.8</v>
      </c>
      <c r="L104" s="77">
        <f>(J104/K104/1026)*100</f>
        <v>68.3941654903542</v>
      </c>
      <c r="M104" s="23" t="s">
        <v>844</v>
      </c>
      <c r="N104" s="23" t="s">
        <v>845</v>
      </c>
      <c r="O104" s="23">
        <v>710</v>
      </c>
    </row>
    <row r="105" spans="1:15">
      <c r="A105" s="22">
        <v>42463</v>
      </c>
      <c r="B105" s="23">
        <v>984</v>
      </c>
      <c r="C105" s="23">
        <v>1142</v>
      </c>
      <c r="D105" s="23">
        <v>1130</v>
      </c>
      <c r="E105" s="23">
        <v>1344</v>
      </c>
      <c r="F105" s="23">
        <v>47.64</v>
      </c>
      <c r="G105" s="23">
        <f t="shared" si="2"/>
        <v>4647.64</v>
      </c>
      <c r="H105" s="23">
        <v>4452</v>
      </c>
      <c r="I105" s="23">
        <f t="shared" si="3"/>
        <v>195.64</v>
      </c>
      <c r="J105" s="23">
        <v>4950</v>
      </c>
      <c r="K105" s="23">
        <v>6.3</v>
      </c>
      <c r="L105" s="77">
        <f>(J105/K105/1026)*100</f>
        <v>76.5803397382345</v>
      </c>
      <c r="M105" s="23"/>
      <c r="N105" s="23"/>
      <c r="O105" s="23"/>
    </row>
    <row r="106" ht="28" spans="1:15">
      <c r="A106" s="22">
        <v>42464</v>
      </c>
      <c r="B106" s="23">
        <v>939</v>
      </c>
      <c r="C106" s="23">
        <v>1024</v>
      </c>
      <c r="D106" s="23">
        <v>1057</v>
      </c>
      <c r="E106" s="23">
        <v>1211</v>
      </c>
      <c r="F106" s="23">
        <v>43.54</v>
      </c>
      <c r="G106" s="23">
        <f t="shared" si="2"/>
        <v>4274.54</v>
      </c>
      <c r="H106" s="23">
        <v>4080</v>
      </c>
      <c r="I106" s="23">
        <f t="shared" si="3"/>
        <v>194.54</v>
      </c>
      <c r="J106" s="23">
        <v>4300</v>
      </c>
      <c r="K106" s="23">
        <v>5.62</v>
      </c>
      <c r="L106" s="23">
        <v>74.57</v>
      </c>
      <c r="M106" s="23" t="s">
        <v>846</v>
      </c>
      <c r="N106" s="23">
        <v>26098344</v>
      </c>
      <c r="O106" s="23">
        <v>756</v>
      </c>
    </row>
    <row r="107" ht="28" spans="1:15">
      <c r="A107" s="22">
        <v>42465</v>
      </c>
      <c r="B107" s="23">
        <v>1063</v>
      </c>
      <c r="C107" s="23">
        <v>1170</v>
      </c>
      <c r="D107" s="23">
        <v>1284</v>
      </c>
      <c r="E107" s="23">
        <v>1373</v>
      </c>
      <c r="F107" s="23">
        <v>49.52</v>
      </c>
      <c r="G107" s="23">
        <f t="shared" si="2"/>
        <v>4939.52</v>
      </c>
      <c r="H107" s="23">
        <v>4712.25</v>
      </c>
      <c r="I107" s="23">
        <f t="shared" si="3"/>
        <v>227.27</v>
      </c>
      <c r="J107" s="23">
        <v>4960</v>
      </c>
      <c r="K107" s="23">
        <v>6.57</v>
      </c>
      <c r="L107" s="23">
        <v>73.58</v>
      </c>
      <c r="M107" s="23" t="s">
        <v>847</v>
      </c>
      <c r="N107" s="23">
        <v>26099407</v>
      </c>
      <c r="O107" s="23">
        <v>777</v>
      </c>
    </row>
    <row r="108" ht="28" spans="1:15">
      <c r="A108" s="22">
        <v>42466</v>
      </c>
      <c r="B108" s="23">
        <v>938</v>
      </c>
      <c r="C108" s="23">
        <v>1074</v>
      </c>
      <c r="D108" s="23">
        <v>1170</v>
      </c>
      <c r="E108" s="23">
        <v>1239</v>
      </c>
      <c r="F108" s="23">
        <v>43.21</v>
      </c>
      <c r="G108" s="23">
        <f t="shared" si="2"/>
        <v>4464.21</v>
      </c>
      <c r="H108" s="23">
        <v>4319.25</v>
      </c>
      <c r="I108" s="23">
        <f t="shared" si="3"/>
        <v>144.96</v>
      </c>
      <c r="J108" s="23">
        <v>4500</v>
      </c>
      <c r="K108" s="23">
        <v>5.74</v>
      </c>
      <c r="L108" s="23">
        <v>76.41</v>
      </c>
      <c r="M108" s="23" t="s">
        <v>848</v>
      </c>
      <c r="N108" s="23">
        <v>26100997</v>
      </c>
      <c r="O108" s="23">
        <v>798</v>
      </c>
    </row>
    <row r="109" ht="28" spans="1:15">
      <c r="A109" s="22">
        <v>42467</v>
      </c>
      <c r="B109" s="23">
        <v>882</v>
      </c>
      <c r="C109" s="23">
        <v>1068</v>
      </c>
      <c r="D109" s="23">
        <v>1114</v>
      </c>
      <c r="E109" s="23">
        <v>1150</v>
      </c>
      <c r="F109" s="23">
        <v>41.05</v>
      </c>
      <c r="G109" s="23">
        <f t="shared" si="2"/>
        <v>4255.05</v>
      </c>
      <c r="H109" s="23">
        <v>4060.5</v>
      </c>
      <c r="I109" s="23">
        <f t="shared" si="3"/>
        <v>194.55</v>
      </c>
      <c r="J109" s="23">
        <v>4280</v>
      </c>
      <c r="K109" s="23">
        <v>5.87</v>
      </c>
      <c r="L109" s="23">
        <v>71.06</v>
      </c>
      <c r="M109" s="23" t="s">
        <v>849</v>
      </c>
      <c r="N109" s="23">
        <v>26101088</v>
      </c>
      <c r="O109" s="23">
        <v>546</v>
      </c>
    </row>
    <row r="110" ht="28" spans="1:15">
      <c r="A110" s="22">
        <v>42468</v>
      </c>
      <c r="B110" s="23">
        <v>1097</v>
      </c>
      <c r="C110" s="23">
        <v>1374</v>
      </c>
      <c r="D110" s="23">
        <v>1351</v>
      </c>
      <c r="E110" s="23">
        <v>1391</v>
      </c>
      <c r="F110" s="23">
        <v>50.55</v>
      </c>
      <c r="G110" s="23">
        <f t="shared" si="2"/>
        <v>5263.55</v>
      </c>
      <c r="H110" s="23">
        <v>5053.5</v>
      </c>
      <c r="I110" s="23">
        <f t="shared" si="3"/>
        <v>210.05</v>
      </c>
      <c r="J110" s="23">
        <v>5270</v>
      </c>
      <c r="K110" s="23">
        <v>6.71</v>
      </c>
      <c r="L110" s="23">
        <v>76.54</v>
      </c>
      <c r="M110" s="23" t="s">
        <v>799</v>
      </c>
      <c r="N110" s="23"/>
      <c r="O110" s="23">
        <v>498</v>
      </c>
    </row>
    <row r="111" ht="42" spans="1:15">
      <c r="A111" s="22">
        <v>42469</v>
      </c>
      <c r="B111" s="23">
        <v>1085</v>
      </c>
      <c r="C111" s="23">
        <v>1346</v>
      </c>
      <c r="D111" s="23">
        <v>1323</v>
      </c>
      <c r="E111" s="23">
        <v>1371</v>
      </c>
      <c r="F111" s="23">
        <v>51.5</v>
      </c>
      <c r="G111" s="23">
        <f t="shared" si="2"/>
        <v>5176.5</v>
      </c>
      <c r="H111" s="23">
        <v>4937.25</v>
      </c>
      <c r="I111" s="23">
        <f t="shared" si="3"/>
        <v>239.25</v>
      </c>
      <c r="J111" s="23">
        <v>5190</v>
      </c>
      <c r="K111" s="23">
        <v>6.7</v>
      </c>
      <c r="L111" s="23">
        <v>75.49</v>
      </c>
      <c r="M111" s="23" t="s">
        <v>850</v>
      </c>
      <c r="N111" s="23" t="s">
        <v>851</v>
      </c>
      <c r="O111" s="23">
        <v>630</v>
      </c>
    </row>
    <row r="112" spans="1:15">
      <c r="A112" s="22">
        <v>42470</v>
      </c>
      <c r="B112" s="23">
        <v>1119</v>
      </c>
      <c r="C112" s="23">
        <v>1305</v>
      </c>
      <c r="D112" s="23">
        <v>1283</v>
      </c>
      <c r="E112" s="23">
        <v>1323</v>
      </c>
      <c r="F112" s="23">
        <v>50.5</v>
      </c>
      <c r="G112" s="23">
        <f t="shared" si="2"/>
        <v>5080.5</v>
      </c>
      <c r="H112" s="23">
        <v>4853.25</v>
      </c>
      <c r="I112" s="23">
        <f t="shared" si="3"/>
        <v>227.25</v>
      </c>
      <c r="J112" s="23">
        <v>5090</v>
      </c>
      <c r="K112" s="23">
        <v>6.52</v>
      </c>
      <c r="L112" s="23">
        <v>76.08</v>
      </c>
      <c r="M112" s="23" t="s">
        <v>852</v>
      </c>
      <c r="N112" s="23">
        <v>26110549</v>
      </c>
      <c r="O112" s="23"/>
    </row>
    <row r="113" ht="28" spans="1:15">
      <c r="A113" s="22">
        <v>42471</v>
      </c>
      <c r="B113" s="23">
        <v>1227</v>
      </c>
      <c r="C113" s="23">
        <v>1397</v>
      </c>
      <c r="D113" s="23">
        <v>1368</v>
      </c>
      <c r="E113" s="23">
        <v>1416</v>
      </c>
      <c r="F113" s="23">
        <v>51.77</v>
      </c>
      <c r="G113" s="23">
        <f t="shared" si="2"/>
        <v>5459.77</v>
      </c>
      <c r="H113" s="23">
        <v>5233.5</v>
      </c>
      <c r="I113" s="23">
        <f t="shared" si="3"/>
        <v>226.27</v>
      </c>
      <c r="J113" s="23">
        <v>5460</v>
      </c>
      <c r="K113" s="23">
        <v>6.87</v>
      </c>
      <c r="L113" s="23">
        <v>77.46</v>
      </c>
      <c r="M113" s="23" t="s">
        <v>853</v>
      </c>
      <c r="N113" s="23"/>
      <c r="O113" s="23">
        <v>594</v>
      </c>
    </row>
    <row r="114" ht="28" spans="1:15">
      <c r="A114" s="22">
        <v>42472</v>
      </c>
      <c r="B114" s="23">
        <v>1159</v>
      </c>
      <c r="C114" s="23">
        <v>1300</v>
      </c>
      <c r="D114" s="23">
        <v>1278</v>
      </c>
      <c r="E114" s="23">
        <v>1342</v>
      </c>
      <c r="F114" s="23">
        <v>47.89</v>
      </c>
      <c r="G114" s="23">
        <f t="shared" si="2"/>
        <v>5126.89</v>
      </c>
      <c r="H114" s="23">
        <v>4905</v>
      </c>
      <c r="I114" s="23">
        <f t="shared" si="3"/>
        <v>221.89</v>
      </c>
      <c r="J114" s="23">
        <v>5150</v>
      </c>
      <c r="K114" s="23">
        <v>6.55</v>
      </c>
      <c r="L114" s="23">
        <v>76.63</v>
      </c>
      <c r="M114" s="23" t="s">
        <v>829</v>
      </c>
      <c r="N114" s="23"/>
      <c r="O114" s="23">
        <v>612</v>
      </c>
    </row>
    <row r="115" spans="1:15">
      <c r="A115" s="22">
        <v>42473</v>
      </c>
      <c r="B115" s="23">
        <v>1182</v>
      </c>
      <c r="C115" s="23">
        <v>1323</v>
      </c>
      <c r="D115" s="23">
        <v>1300</v>
      </c>
      <c r="E115" s="23">
        <v>1393</v>
      </c>
      <c r="F115" s="23">
        <v>49.32</v>
      </c>
      <c r="G115" s="23">
        <f t="shared" si="2"/>
        <v>5247.32</v>
      </c>
      <c r="H115" s="23">
        <v>5037.75</v>
      </c>
      <c r="I115" s="23">
        <f t="shared" si="3"/>
        <v>209.57</v>
      </c>
      <c r="J115" s="23">
        <v>5250</v>
      </c>
      <c r="K115" s="23">
        <v>6.76</v>
      </c>
      <c r="L115" s="23">
        <v>75.69</v>
      </c>
      <c r="M115" s="23" t="s">
        <v>780</v>
      </c>
      <c r="N115" s="23"/>
      <c r="O115" s="23">
        <v>756</v>
      </c>
    </row>
    <row r="116" spans="1:15">
      <c r="A116" s="22">
        <v>42474</v>
      </c>
      <c r="B116" s="23">
        <v>1181</v>
      </c>
      <c r="C116" s="23">
        <v>1317</v>
      </c>
      <c r="D116" s="23">
        <v>1295</v>
      </c>
      <c r="E116" s="23">
        <v>1425</v>
      </c>
      <c r="F116" s="23">
        <v>49.73</v>
      </c>
      <c r="G116" s="23">
        <f t="shared" si="2"/>
        <v>5267.73</v>
      </c>
      <c r="H116" s="23">
        <v>4986</v>
      </c>
      <c r="I116" s="23">
        <f t="shared" si="3"/>
        <v>281.73</v>
      </c>
      <c r="J116" s="23">
        <v>5280</v>
      </c>
      <c r="K116" s="23">
        <v>6.74</v>
      </c>
      <c r="L116" s="23">
        <v>76.35</v>
      </c>
      <c r="M116" s="23" t="s">
        <v>808</v>
      </c>
      <c r="N116" s="23"/>
      <c r="O116" s="23">
        <v>777</v>
      </c>
    </row>
    <row r="117" ht="28" spans="1:15">
      <c r="A117" s="22">
        <v>42475</v>
      </c>
      <c r="B117" s="23">
        <v>1176</v>
      </c>
      <c r="C117" s="23">
        <v>1323</v>
      </c>
      <c r="D117" s="23">
        <v>1311</v>
      </c>
      <c r="E117" s="23">
        <v>1444</v>
      </c>
      <c r="F117" s="23">
        <v>51.76</v>
      </c>
      <c r="G117" s="23">
        <f t="shared" si="2"/>
        <v>5305.76</v>
      </c>
      <c r="H117" s="23">
        <v>5133.75</v>
      </c>
      <c r="I117" s="23">
        <f t="shared" si="3"/>
        <v>172.01</v>
      </c>
      <c r="J117" s="23">
        <v>5312</v>
      </c>
      <c r="K117" s="23">
        <v>6.75</v>
      </c>
      <c r="L117" s="66">
        <f>J117/K117/1026</f>
        <v>0.767020431737781</v>
      </c>
      <c r="M117" s="23" t="s">
        <v>854</v>
      </c>
      <c r="N117" s="23"/>
      <c r="O117" s="23">
        <v>798</v>
      </c>
    </row>
    <row r="118" spans="1:15">
      <c r="A118" s="22">
        <v>42476</v>
      </c>
      <c r="B118" s="23">
        <v>1114</v>
      </c>
      <c r="C118" s="23">
        <v>1244</v>
      </c>
      <c r="D118" s="23">
        <v>1267</v>
      </c>
      <c r="E118" s="23">
        <v>1348</v>
      </c>
      <c r="F118" s="23">
        <v>49.03</v>
      </c>
      <c r="G118" s="23">
        <f t="shared" si="2"/>
        <v>5022.03</v>
      </c>
      <c r="H118" s="23">
        <v>4794.75</v>
      </c>
      <c r="I118" s="23">
        <f t="shared" si="3"/>
        <v>227.28</v>
      </c>
      <c r="J118" s="23">
        <v>5030</v>
      </c>
      <c r="K118" s="23">
        <v>6.45</v>
      </c>
      <c r="L118" s="66">
        <f t="shared" ref="L118:L183" si="4">J118/K118/1026</f>
        <v>0.760082808226423</v>
      </c>
      <c r="M118" s="23" t="s">
        <v>855</v>
      </c>
      <c r="N118" s="23"/>
      <c r="O118" s="23">
        <v>546</v>
      </c>
    </row>
    <row r="119" spans="1:15">
      <c r="A119" s="22">
        <v>42477</v>
      </c>
      <c r="B119" s="23">
        <v>1063</v>
      </c>
      <c r="C119" s="23">
        <v>1176</v>
      </c>
      <c r="D119" s="23">
        <v>1215</v>
      </c>
      <c r="E119" s="23">
        <v>1289</v>
      </c>
      <c r="F119" s="23">
        <v>46.48</v>
      </c>
      <c r="G119" s="23">
        <f t="shared" si="2"/>
        <v>4789.48</v>
      </c>
      <c r="H119" s="23">
        <v>4574.25</v>
      </c>
      <c r="I119" s="23">
        <f t="shared" si="3"/>
        <v>215.23</v>
      </c>
      <c r="J119" s="23">
        <v>4822</v>
      </c>
      <c r="K119" s="23">
        <v>6.13</v>
      </c>
      <c r="L119" s="66">
        <f t="shared" si="4"/>
        <v>0.766689244408829</v>
      </c>
      <c r="M119" s="23" t="s">
        <v>856</v>
      </c>
      <c r="N119" s="23">
        <v>26126850</v>
      </c>
      <c r="O119" s="23"/>
    </row>
    <row r="120" ht="28" spans="1:15">
      <c r="A120" s="22">
        <v>42478</v>
      </c>
      <c r="B120" s="23">
        <v>1097</v>
      </c>
      <c r="C120" s="23">
        <v>1272</v>
      </c>
      <c r="D120" s="23">
        <v>1295</v>
      </c>
      <c r="E120" s="23">
        <v>1365</v>
      </c>
      <c r="F120" s="23">
        <v>48.97</v>
      </c>
      <c r="G120" s="23">
        <f t="shared" si="2"/>
        <v>5077.97</v>
      </c>
      <c r="H120" s="23">
        <v>4866.75</v>
      </c>
      <c r="I120" s="23">
        <f t="shared" si="3"/>
        <v>211.22</v>
      </c>
      <c r="J120" s="23">
        <v>5100</v>
      </c>
      <c r="K120" s="23">
        <v>6.39</v>
      </c>
      <c r="L120" s="66">
        <f t="shared" si="4"/>
        <v>0.777896750221929</v>
      </c>
      <c r="M120" s="23" t="s">
        <v>857</v>
      </c>
      <c r="N120" s="23">
        <v>26126929</v>
      </c>
      <c r="O120" s="23">
        <v>498</v>
      </c>
    </row>
    <row r="121" spans="1:15">
      <c r="A121" s="22">
        <v>42479</v>
      </c>
      <c r="B121" s="23">
        <v>1136</v>
      </c>
      <c r="C121" s="23">
        <v>1340</v>
      </c>
      <c r="D121" s="23">
        <v>1328</v>
      </c>
      <c r="E121" s="23">
        <v>1391</v>
      </c>
      <c r="F121" s="23">
        <v>50.41</v>
      </c>
      <c r="G121" s="23">
        <f t="shared" si="2"/>
        <v>5245.41</v>
      </c>
      <c r="H121" s="23">
        <v>5025.75</v>
      </c>
      <c r="I121" s="23">
        <f t="shared" si="3"/>
        <v>219.66</v>
      </c>
      <c r="J121" s="23">
        <v>5263</v>
      </c>
      <c r="K121" s="23">
        <v>6.58</v>
      </c>
      <c r="L121" s="66">
        <f t="shared" si="4"/>
        <v>0.779578971068333</v>
      </c>
      <c r="M121" s="23" t="s">
        <v>858</v>
      </c>
      <c r="N121" s="23"/>
      <c r="O121" s="23">
        <v>630</v>
      </c>
    </row>
    <row r="122" spans="1:15">
      <c r="A122" s="22">
        <v>42480</v>
      </c>
      <c r="B122" s="23">
        <v>1159</v>
      </c>
      <c r="C122" s="23">
        <v>1345</v>
      </c>
      <c r="D122" s="23">
        <v>1318</v>
      </c>
      <c r="E122" s="23">
        <v>1377</v>
      </c>
      <c r="F122" s="23">
        <v>49.97</v>
      </c>
      <c r="G122" s="23">
        <f t="shared" si="2"/>
        <v>5248.97</v>
      </c>
      <c r="H122" s="23">
        <v>5031.75</v>
      </c>
      <c r="I122" s="23">
        <f t="shared" si="3"/>
        <v>217.22</v>
      </c>
      <c r="J122" s="23">
        <v>5253</v>
      </c>
      <c r="K122" s="23">
        <v>6.47</v>
      </c>
      <c r="L122" s="66">
        <f t="shared" si="4"/>
        <v>0.791326590561928</v>
      </c>
      <c r="M122" s="23" t="s">
        <v>765</v>
      </c>
      <c r="N122" s="23"/>
      <c r="O122" s="23">
        <v>594</v>
      </c>
    </row>
    <row r="123" ht="28" spans="1:15">
      <c r="A123" s="22">
        <v>42481</v>
      </c>
      <c r="B123" s="23">
        <v>1232</v>
      </c>
      <c r="C123" s="23">
        <v>1397</v>
      </c>
      <c r="D123" s="23">
        <v>1339</v>
      </c>
      <c r="E123" s="23">
        <v>1433</v>
      </c>
      <c r="F123" s="23">
        <v>52.55</v>
      </c>
      <c r="G123" s="23">
        <f t="shared" si="2"/>
        <v>5453.55</v>
      </c>
      <c r="H123" s="23">
        <v>5220</v>
      </c>
      <c r="I123" s="23">
        <f t="shared" si="3"/>
        <v>233.55</v>
      </c>
      <c r="J123" s="23">
        <v>5463</v>
      </c>
      <c r="K123" s="23">
        <v>6.99</v>
      </c>
      <c r="L123" s="66">
        <f t="shared" si="4"/>
        <v>0.761739828828151</v>
      </c>
      <c r="M123" s="23" t="s">
        <v>829</v>
      </c>
      <c r="N123" s="23"/>
      <c r="O123" s="23">
        <v>612</v>
      </c>
    </row>
    <row r="124" spans="1:15">
      <c r="A124" s="22">
        <v>42482</v>
      </c>
      <c r="B124" s="23">
        <v>1210</v>
      </c>
      <c r="C124" s="23">
        <v>1362</v>
      </c>
      <c r="D124" s="23">
        <v>1318</v>
      </c>
      <c r="E124" s="23">
        <v>1432</v>
      </c>
      <c r="F124" s="23">
        <v>51.81</v>
      </c>
      <c r="G124" s="23">
        <f t="shared" si="2"/>
        <v>5373.81</v>
      </c>
      <c r="H124" s="23">
        <v>5139.75</v>
      </c>
      <c r="I124" s="23">
        <f t="shared" si="3"/>
        <v>234.06</v>
      </c>
      <c r="J124" s="23">
        <v>5400</v>
      </c>
      <c r="K124" s="23">
        <v>6.11</v>
      </c>
      <c r="L124" s="66">
        <f t="shared" si="4"/>
        <v>0.861400637436472</v>
      </c>
      <c r="M124" s="23" t="s">
        <v>780</v>
      </c>
      <c r="N124" s="23"/>
      <c r="O124" s="23">
        <v>756</v>
      </c>
    </row>
    <row r="125" ht="28" spans="1:15">
      <c r="A125" s="22">
        <v>42483</v>
      </c>
      <c r="B125" s="23">
        <v>1125</v>
      </c>
      <c r="C125" s="23">
        <v>1261</v>
      </c>
      <c r="D125" s="23">
        <v>1210</v>
      </c>
      <c r="E125" s="23">
        <v>1344</v>
      </c>
      <c r="F125" s="23">
        <v>47.01</v>
      </c>
      <c r="G125" s="23">
        <f t="shared" si="2"/>
        <v>4987.01</v>
      </c>
      <c r="H125" s="23">
        <v>4778.25</v>
      </c>
      <c r="I125" s="23">
        <f t="shared" si="3"/>
        <v>208.76</v>
      </c>
      <c r="J125" s="23">
        <v>5000</v>
      </c>
      <c r="K125" s="23">
        <v>6.5</v>
      </c>
      <c r="L125" s="66">
        <f t="shared" si="4"/>
        <v>0.749737591842855</v>
      </c>
      <c r="M125" s="23" t="s">
        <v>859</v>
      </c>
      <c r="N125" s="23">
        <v>26139894</v>
      </c>
      <c r="O125" s="23">
        <v>777</v>
      </c>
    </row>
    <row r="126" spans="1:15">
      <c r="A126" s="22">
        <v>42484</v>
      </c>
      <c r="B126" s="23">
        <v>1137</v>
      </c>
      <c r="C126" s="23">
        <v>1278</v>
      </c>
      <c r="D126" s="23">
        <v>1226</v>
      </c>
      <c r="E126" s="23">
        <v>1369</v>
      </c>
      <c r="F126" s="23">
        <v>47.48</v>
      </c>
      <c r="G126" s="23">
        <f t="shared" si="2"/>
        <v>5057.48</v>
      </c>
      <c r="H126" s="23">
        <v>4828.5</v>
      </c>
      <c r="I126" s="23">
        <f t="shared" si="3"/>
        <v>228.98</v>
      </c>
      <c r="J126" s="23">
        <v>5060</v>
      </c>
      <c r="K126" s="23">
        <v>6.57</v>
      </c>
      <c r="L126" s="66">
        <f t="shared" si="4"/>
        <v>0.750650514329117</v>
      </c>
      <c r="M126" s="23"/>
      <c r="N126" s="23"/>
      <c r="O126" s="23"/>
    </row>
    <row r="127" ht="28" spans="1:15">
      <c r="A127" s="22">
        <v>42485</v>
      </c>
      <c r="B127" s="23">
        <v>983</v>
      </c>
      <c r="C127" s="23">
        <v>1096</v>
      </c>
      <c r="D127" s="23">
        <v>1069</v>
      </c>
      <c r="E127" s="23">
        <v>1173</v>
      </c>
      <c r="F127" s="23">
        <v>43.2</v>
      </c>
      <c r="G127" s="23">
        <f t="shared" si="2"/>
        <v>4364.2</v>
      </c>
      <c r="H127" s="23">
        <v>4178.25</v>
      </c>
      <c r="I127" s="23">
        <f t="shared" si="3"/>
        <v>185.95</v>
      </c>
      <c r="J127" s="23">
        <v>4390</v>
      </c>
      <c r="K127" s="23">
        <v>5.87</v>
      </c>
      <c r="L127" s="66">
        <f t="shared" si="4"/>
        <v>0.72891864338112</v>
      </c>
      <c r="M127" s="23" t="s">
        <v>860</v>
      </c>
      <c r="N127" s="23">
        <v>26144105</v>
      </c>
      <c r="O127" s="23">
        <v>798</v>
      </c>
    </row>
    <row r="128" spans="1:15">
      <c r="A128" s="22">
        <v>42486</v>
      </c>
      <c r="B128" s="23">
        <v>645</v>
      </c>
      <c r="C128" s="23">
        <v>713</v>
      </c>
      <c r="D128" s="23">
        <v>695</v>
      </c>
      <c r="E128" s="23">
        <v>762</v>
      </c>
      <c r="F128" s="23">
        <v>25.64</v>
      </c>
      <c r="G128" s="23">
        <f t="shared" si="2"/>
        <v>2840.64</v>
      </c>
      <c r="H128" s="23">
        <v>2684.25</v>
      </c>
      <c r="I128" s="23">
        <f t="shared" si="3"/>
        <v>156.39</v>
      </c>
      <c r="J128" s="23">
        <v>2870</v>
      </c>
      <c r="K128" s="23">
        <v>3.6</v>
      </c>
      <c r="L128" s="66">
        <f t="shared" si="4"/>
        <v>0.777019709768248</v>
      </c>
      <c r="M128" s="23" t="s">
        <v>855</v>
      </c>
      <c r="N128" s="23"/>
      <c r="O128" s="23">
        <v>546</v>
      </c>
    </row>
    <row r="129" ht="28" spans="1:15">
      <c r="A129" s="22">
        <v>42487</v>
      </c>
      <c r="B129" s="23">
        <v>1142</v>
      </c>
      <c r="C129" s="23">
        <v>1300</v>
      </c>
      <c r="D129" s="23">
        <v>1212</v>
      </c>
      <c r="E129" s="23">
        <v>1409</v>
      </c>
      <c r="F129" s="23">
        <v>52.5</v>
      </c>
      <c r="G129" s="23">
        <f t="shared" si="2"/>
        <v>5115.5</v>
      </c>
      <c r="H129" s="23">
        <v>4977.75</v>
      </c>
      <c r="I129" s="23">
        <f t="shared" si="3"/>
        <v>137.75</v>
      </c>
      <c r="J129" s="23">
        <v>5230</v>
      </c>
      <c r="K129" s="23">
        <v>6.77</v>
      </c>
      <c r="L129" s="66">
        <f t="shared" si="4"/>
        <v>0.752949170892108</v>
      </c>
      <c r="M129" s="23" t="s">
        <v>861</v>
      </c>
      <c r="N129" s="23">
        <v>26146070</v>
      </c>
      <c r="O129" s="23">
        <v>498</v>
      </c>
    </row>
    <row r="130" ht="56" spans="1:15">
      <c r="A130" s="22">
        <v>42488</v>
      </c>
      <c r="B130" s="23">
        <v>1079</v>
      </c>
      <c r="C130" s="23">
        <v>1238</v>
      </c>
      <c r="D130" s="23">
        <v>1372</v>
      </c>
      <c r="E130" s="23">
        <v>1323</v>
      </c>
      <c r="F130" s="23">
        <v>49.13</v>
      </c>
      <c r="G130" s="23">
        <f t="shared" si="2"/>
        <v>5061.13</v>
      </c>
      <c r="H130" s="23">
        <v>4758</v>
      </c>
      <c r="I130" s="23">
        <f t="shared" si="3"/>
        <v>303.13</v>
      </c>
      <c r="J130" s="23">
        <v>4990</v>
      </c>
      <c r="K130" s="23">
        <v>6.5</v>
      </c>
      <c r="L130" s="66">
        <f t="shared" si="4"/>
        <v>0.748238116659169</v>
      </c>
      <c r="M130" s="23" t="s">
        <v>862</v>
      </c>
      <c r="N130" s="23" t="s">
        <v>863</v>
      </c>
      <c r="O130" s="23">
        <v>630</v>
      </c>
    </row>
    <row r="131" ht="42" spans="1:15">
      <c r="A131" s="22">
        <v>42489</v>
      </c>
      <c r="B131" s="23">
        <v>1086</v>
      </c>
      <c r="C131" s="23">
        <v>1283</v>
      </c>
      <c r="D131" s="23">
        <v>1283</v>
      </c>
      <c r="E131" s="23">
        <v>1298</v>
      </c>
      <c r="F131" s="23">
        <v>49.3</v>
      </c>
      <c r="G131" s="23">
        <f t="shared" si="2"/>
        <v>4999.3</v>
      </c>
      <c r="H131" s="23">
        <v>4803</v>
      </c>
      <c r="I131" s="23">
        <f t="shared" si="3"/>
        <v>196.3</v>
      </c>
      <c r="J131" s="23">
        <v>5004</v>
      </c>
      <c r="K131" s="23">
        <v>6.55</v>
      </c>
      <c r="L131" s="66">
        <f t="shared" si="4"/>
        <v>0.744609615642159</v>
      </c>
      <c r="M131" s="23" t="s">
        <v>864</v>
      </c>
      <c r="N131" s="23"/>
      <c r="O131" s="23">
        <v>594</v>
      </c>
    </row>
    <row r="132" ht="28" spans="1:15">
      <c r="A132" s="22">
        <v>42490</v>
      </c>
      <c r="B132" s="23">
        <v>1102</v>
      </c>
      <c r="C132" s="23">
        <v>1295</v>
      </c>
      <c r="D132" s="23">
        <v>1266</v>
      </c>
      <c r="E132" s="23">
        <v>1294</v>
      </c>
      <c r="F132" s="23">
        <v>49.18</v>
      </c>
      <c r="G132" s="23">
        <f t="shared" si="2"/>
        <v>5006.18</v>
      </c>
      <c r="H132" s="23">
        <v>4779</v>
      </c>
      <c r="I132" s="23">
        <f t="shared" si="3"/>
        <v>227.18</v>
      </c>
      <c r="J132" s="23">
        <v>5012</v>
      </c>
      <c r="K132" s="23">
        <v>6.61</v>
      </c>
      <c r="L132" s="66">
        <f t="shared" si="4"/>
        <v>0.739030295523647</v>
      </c>
      <c r="M132" s="23" t="s">
        <v>829</v>
      </c>
      <c r="N132" s="23"/>
      <c r="O132" s="23">
        <v>612</v>
      </c>
    </row>
    <row r="133" s="90" customFormat="1" spans="1:15">
      <c r="A133" s="95"/>
      <c r="B133" s="96"/>
      <c r="C133" s="96"/>
      <c r="D133" s="96"/>
      <c r="E133" s="96"/>
      <c r="F133" s="96"/>
      <c r="G133" s="96"/>
      <c r="H133" s="96"/>
      <c r="I133" s="96"/>
      <c r="J133" s="96"/>
      <c r="K133" s="96"/>
      <c r="L133" s="103"/>
      <c r="M133" s="96"/>
      <c r="N133" s="96"/>
      <c r="O133" s="96"/>
    </row>
    <row r="134" spans="1:15">
      <c r="A134" s="22">
        <v>42491</v>
      </c>
      <c r="B134" s="23">
        <v>1108</v>
      </c>
      <c r="C134" s="23">
        <v>1278</v>
      </c>
      <c r="D134" s="23">
        <v>1260</v>
      </c>
      <c r="E134" s="23">
        <v>1297</v>
      </c>
      <c r="F134" s="23">
        <v>48.71</v>
      </c>
      <c r="G134" s="23">
        <f t="shared" si="2"/>
        <v>4991.71</v>
      </c>
      <c r="H134" s="23">
        <v>4782</v>
      </c>
      <c r="I134" s="23">
        <f t="shared" si="3"/>
        <v>209.71</v>
      </c>
      <c r="J134" s="23">
        <v>5010</v>
      </c>
      <c r="K134" s="23">
        <v>6.57</v>
      </c>
      <c r="L134" s="66">
        <f t="shared" si="4"/>
        <v>0.743233019128237</v>
      </c>
      <c r="M134" s="23"/>
      <c r="N134" s="23"/>
      <c r="O134" s="23"/>
    </row>
    <row r="135" spans="1:15">
      <c r="A135" s="22">
        <v>42492</v>
      </c>
      <c r="B135" s="23">
        <v>922</v>
      </c>
      <c r="C135" s="23">
        <v>1080</v>
      </c>
      <c r="D135" s="23">
        <v>1065</v>
      </c>
      <c r="E135" s="23">
        <v>1090</v>
      </c>
      <c r="F135" s="23">
        <v>37</v>
      </c>
      <c r="G135" s="23">
        <f t="shared" si="2"/>
        <v>4194</v>
      </c>
      <c r="H135" s="23">
        <v>3991.5</v>
      </c>
      <c r="I135" s="23">
        <f t="shared" si="3"/>
        <v>202.5</v>
      </c>
      <c r="J135" s="23">
        <v>4210</v>
      </c>
      <c r="K135" s="23">
        <v>5.65</v>
      </c>
      <c r="L135" s="66">
        <f t="shared" si="4"/>
        <v>0.726250237195742</v>
      </c>
      <c r="M135" s="23" t="s">
        <v>865</v>
      </c>
      <c r="N135" s="23">
        <v>26160730</v>
      </c>
      <c r="O135" s="23"/>
    </row>
    <row r="136" ht="42" spans="1:15">
      <c r="A136" s="22">
        <v>42493</v>
      </c>
      <c r="B136" s="23">
        <v>1010</v>
      </c>
      <c r="C136" s="23">
        <v>1300</v>
      </c>
      <c r="D136" s="23">
        <v>1290</v>
      </c>
      <c r="E136" s="23">
        <v>1350</v>
      </c>
      <c r="F136" s="23">
        <v>50.37</v>
      </c>
      <c r="G136" s="23">
        <f t="shared" si="2"/>
        <v>5000.37</v>
      </c>
      <c r="H136" s="23">
        <v>4831.5</v>
      </c>
      <c r="I136" s="23">
        <f t="shared" si="3"/>
        <v>168.87</v>
      </c>
      <c r="J136" s="23">
        <v>5014</v>
      </c>
      <c r="K136" s="23">
        <v>6.93</v>
      </c>
      <c r="L136" s="66">
        <f t="shared" si="4"/>
        <v>0.705186085303044</v>
      </c>
      <c r="M136" s="23" t="s">
        <v>866</v>
      </c>
      <c r="N136" s="23">
        <v>26160727</v>
      </c>
      <c r="O136" s="23">
        <v>630</v>
      </c>
    </row>
    <row r="137" ht="28" spans="1:15">
      <c r="A137" s="22">
        <v>42494</v>
      </c>
      <c r="B137" s="23">
        <v>945</v>
      </c>
      <c r="C137" s="23">
        <v>1052</v>
      </c>
      <c r="D137" s="23">
        <v>1051</v>
      </c>
      <c r="E137" s="23">
        <v>1118</v>
      </c>
      <c r="F137" s="23">
        <v>40.14</v>
      </c>
      <c r="G137" s="23">
        <f>B137+C137+D137+E137+F137</f>
        <v>4206.14</v>
      </c>
      <c r="H137" s="23">
        <v>4005.75</v>
      </c>
      <c r="I137" s="23">
        <f>G137-H137</f>
        <v>200.39</v>
      </c>
      <c r="J137" s="23">
        <v>4220</v>
      </c>
      <c r="K137" s="23">
        <v>5.58</v>
      </c>
      <c r="L137" s="66">
        <f t="shared" si="4"/>
        <v>0.737107603736542</v>
      </c>
      <c r="M137" s="23" t="s">
        <v>867</v>
      </c>
      <c r="N137" s="23"/>
      <c r="O137" s="23">
        <v>594</v>
      </c>
    </row>
    <row r="138" ht="28" spans="1:15">
      <c r="A138" s="22">
        <v>42495</v>
      </c>
      <c r="B138" s="23">
        <v>887</v>
      </c>
      <c r="C138" s="23">
        <v>995</v>
      </c>
      <c r="D138" s="23">
        <v>989</v>
      </c>
      <c r="E138" s="23">
        <v>1020</v>
      </c>
      <c r="F138" s="23">
        <v>38.12</v>
      </c>
      <c r="G138" s="23">
        <f t="shared" ref="G138:G202" si="5">B138+C138+D138+E138+F138</f>
        <v>3929.12</v>
      </c>
      <c r="H138" s="23">
        <v>3747.75</v>
      </c>
      <c r="I138" s="23">
        <f t="shared" ref="I138:I202" si="6">G138-H138</f>
        <v>181.37</v>
      </c>
      <c r="J138" s="23">
        <v>3950</v>
      </c>
      <c r="K138" s="23">
        <v>5.56</v>
      </c>
      <c r="L138" s="66">
        <f t="shared" si="4"/>
        <v>0.692428513329687</v>
      </c>
      <c r="M138" s="23" t="s">
        <v>829</v>
      </c>
      <c r="N138" s="23"/>
      <c r="O138" s="23">
        <v>612</v>
      </c>
    </row>
    <row r="139" ht="28" spans="1:15">
      <c r="A139" s="22">
        <v>42496</v>
      </c>
      <c r="B139" s="23">
        <v>1012</v>
      </c>
      <c r="C139" s="23">
        <v>1136</v>
      </c>
      <c r="D139" s="23">
        <v>1131</v>
      </c>
      <c r="E139" s="23">
        <v>1264</v>
      </c>
      <c r="F139" s="23">
        <v>45.37</v>
      </c>
      <c r="G139" s="23">
        <f t="shared" si="5"/>
        <v>4588.37</v>
      </c>
      <c r="H139" s="23">
        <v>4426.5</v>
      </c>
      <c r="I139" s="23">
        <f t="shared" si="6"/>
        <v>161.87</v>
      </c>
      <c r="J139" s="23">
        <v>4610</v>
      </c>
      <c r="K139" s="23">
        <v>6.44</v>
      </c>
      <c r="L139" s="66">
        <f t="shared" si="4"/>
        <v>0.697698352160595</v>
      </c>
      <c r="M139" s="23" t="s">
        <v>868</v>
      </c>
      <c r="N139" s="23"/>
      <c r="O139" s="23">
        <v>756</v>
      </c>
    </row>
    <row r="140" ht="42" spans="1:15">
      <c r="A140" s="22">
        <v>42497</v>
      </c>
      <c r="B140" s="23">
        <v>989</v>
      </c>
      <c r="C140" s="23">
        <v>1109</v>
      </c>
      <c r="D140" s="23">
        <v>1108</v>
      </c>
      <c r="E140" s="23">
        <v>1253</v>
      </c>
      <c r="F140" s="23">
        <v>43.13</v>
      </c>
      <c r="G140" s="23">
        <f t="shared" si="5"/>
        <v>4502.13</v>
      </c>
      <c r="H140" s="23">
        <v>4293.75</v>
      </c>
      <c r="I140" s="23">
        <f t="shared" si="6"/>
        <v>208.38</v>
      </c>
      <c r="J140" s="23">
        <v>4523</v>
      </c>
      <c r="K140" s="23">
        <v>6.13</v>
      </c>
      <c r="L140" s="66">
        <f t="shared" si="4"/>
        <v>0.719148787320849</v>
      </c>
      <c r="M140" s="23" t="s">
        <v>869</v>
      </c>
      <c r="N140" s="23" t="s">
        <v>870</v>
      </c>
      <c r="O140" s="23"/>
    </row>
    <row r="141" spans="1:15">
      <c r="A141" s="22">
        <v>42498</v>
      </c>
      <c r="B141" s="23">
        <v>967</v>
      </c>
      <c r="C141" s="23">
        <v>1085</v>
      </c>
      <c r="D141" s="23">
        <v>1074</v>
      </c>
      <c r="E141" s="23">
        <v>1242</v>
      </c>
      <c r="F141" s="23">
        <v>43.1</v>
      </c>
      <c r="G141" s="23">
        <f t="shared" si="5"/>
        <v>4411.1</v>
      </c>
      <c r="H141" s="23">
        <v>4206</v>
      </c>
      <c r="I141" s="23">
        <f t="shared" si="6"/>
        <v>205.1</v>
      </c>
      <c r="J141" s="23">
        <v>4440</v>
      </c>
      <c r="K141" s="23">
        <v>6.3</v>
      </c>
      <c r="L141" s="77">
        <f t="shared" si="4"/>
        <v>0.686902441288406</v>
      </c>
      <c r="M141" s="23" t="s">
        <v>871</v>
      </c>
      <c r="N141" s="23">
        <v>26175729</v>
      </c>
      <c r="O141" s="23"/>
    </row>
    <row r="142" ht="28" spans="1:15">
      <c r="A142" s="22">
        <v>42499</v>
      </c>
      <c r="B142" s="23">
        <v>984</v>
      </c>
      <c r="C142" s="23">
        <v>1108</v>
      </c>
      <c r="D142" s="23">
        <v>1103</v>
      </c>
      <c r="E142" s="23">
        <v>1236</v>
      </c>
      <c r="F142" s="23">
        <v>43.69</v>
      </c>
      <c r="G142" s="23">
        <f t="shared" si="5"/>
        <v>4474.69</v>
      </c>
      <c r="H142" s="23">
        <v>4330.5</v>
      </c>
      <c r="I142" s="23">
        <f t="shared" si="6"/>
        <v>144.19</v>
      </c>
      <c r="J142" s="23">
        <v>4530</v>
      </c>
      <c r="K142" s="23">
        <v>6.29</v>
      </c>
      <c r="L142" s="66">
        <f t="shared" si="4"/>
        <v>0.701940330423303</v>
      </c>
      <c r="M142" s="23" t="s">
        <v>872</v>
      </c>
      <c r="N142" s="23">
        <v>26178351</v>
      </c>
      <c r="O142" s="23">
        <v>777</v>
      </c>
    </row>
    <row r="143" spans="1:15">
      <c r="A143" s="22">
        <v>42500</v>
      </c>
      <c r="B143" s="23">
        <v>989</v>
      </c>
      <c r="C143" s="23">
        <v>1108</v>
      </c>
      <c r="D143" s="23">
        <v>1102</v>
      </c>
      <c r="E143" s="23">
        <v>1295</v>
      </c>
      <c r="F143" s="23">
        <v>46.86</v>
      </c>
      <c r="G143" s="23">
        <f t="shared" si="5"/>
        <v>4540.86</v>
      </c>
      <c r="H143" s="23">
        <v>4329.75</v>
      </c>
      <c r="I143" s="23">
        <f t="shared" si="6"/>
        <v>211.11</v>
      </c>
      <c r="J143" s="23">
        <v>4560</v>
      </c>
      <c r="K143" s="23">
        <v>6.28</v>
      </c>
      <c r="L143" s="66">
        <f t="shared" si="4"/>
        <v>0.707714083510262</v>
      </c>
      <c r="M143" s="23" t="s">
        <v>873</v>
      </c>
      <c r="N143" s="23"/>
      <c r="O143" s="23">
        <v>798</v>
      </c>
    </row>
    <row r="144" spans="1:15">
      <c r="A144" s="22">
        <v>42501</v>
      </c>
      <c r="B144" s="23">
        <v>1001</v>
      </c>
      <c r="C144" s="23">
        <v>1131</v>
      </c>
      <c r="D144" s="23">
        <v>1182</v>
      </c>
      <c r="E144" s="23">
        <v>1317</v>
      </c>
      <c r="F144" s="23">
        <v>48.15</v>
      </c>
      <c r="G144" s="23">
        <f t="shared" si="5"/>
        <v>4679.15</v>
      </c>
      <c r="H144" s="23">
        <v>4482.75</v>
      </c>
      <c r="I144" s="23">
        <f t="shared" si="6"/>
        <v>196.4</v>
      </c>
      <c r="J144" s="23">
        <v>4691</v>
      </c>
      <c r="K144" s="23">
        <v>6.34</v>
      </c>
      <c r="L144" s="66">
        <f t="shared" si="4"/>
        <v>0.721155324343105</v>
      </c>
      <c r="M144" s="23" t="s">
        <v>855</v>
      </c>
      <c r="N144" s="23"/>
      <c r="O144" s="23">
        <v>546</v>
      </c>
    </row>
    <row r="145" ht="28" spans="1:15">
      <c r="A145" s="22">
        <v>42502</v>
      </c>
      <c r="B145" s="23">
        <v>1012</v>
      </c>
      <c r="C145" s="23">
        <v>1142</v>
      </c>
      <c r="D145" s="23">
        <v>1261</v>
      </c>
      <c r="E145" s="23">
        <v>1325</v>
      </c>
      <c r="F145" s="23">
        <v>48.83</v>
      </c>
      <c r="G145" s="23">
        <f t="shared" si="5"/>
        <v>4788.83</v>
      </c>
      <c r="H145" s="23">
        <v>4581.75</v>
      </c>
      <c r="I145" s="23">
        <f t="shared" si="6"/>
        <v>207.08</v>
      </c>
      <c r="J145" s="23">
        <v>4800</v>
      </c>
      <c r="K145" s="23">
        <v>6.44</v>
      </c>
      <c r="L145" s="66">
        <f t="shared" si="4"/>
        <v>0.726453815698667</v>
      </c>
      <c r="M145" s="23" t="s">
        <v>874</v>
      </c>
      <c r="N145" s="23"/>
      <c r="O145" s="23">
        <v>498</v>
      </c>
    </row>
    <row r="146" spans="1:15">
      <c r="A146" s="22">
        <v>42503</v>
      </c>
      <c r="B146" s="23">
        <v>1023</v>
      </c>
      <c r="C146" s="23">
        <v>1210</v>
      </c>
      <c r="D146" s="23">
        <v>1288</v>
      </c>
      <c r="E146" s="23">
        <v>1330</v>
      </c>
      <c r="F146" s="23">
        <v>50.31</v>
      </c>
      <c r="G146" s="23">
        <f t="shared" si="5"/>
        <v>4901.31</v>
      </c>
      <c r="H146" s="23">
        <v>4713</v>
      </c>
      <c r="I146" s="23">
        <f t="shared" si="6"/>
        <v>188.31</v>
      </c>
      <c r="J146" s="23">
        <v>4910</v>
      </c>
      <c r="K146" s="23">
        <v>6.51</v>
      </c>
      <c r="L146" s="66">
        <f t="shared" si="4"/>
        <v>0.735111374613355</v>
      </c>
      <c r="M146" s="23" t="s">
        <v>858</v>
      </c>
      <c r="N146" s="23"/>
      <c r="O146" s="23">
        <v>630</v>
      </c>
    </row>
    <row r="147" spans="1:15">
      <c r="A147" s="22">
        <v>42504</v>
      </c>
      <c r="B147" s="23">
        <v>1063</v>
      </c>
      <c r="C147" s="23">
        <v>1283</v>
      </c>
      <c r="D147" s="23">
        <v>1307</v>
      </c>
      <c r="E147" s="23">
        <v>1372</v>
      </c>
      <c r="F147" s="23">
        <v>51.11</v>
      </c>
      <c r="G147" s="23">
        <f t="shared" si="5"/>
        <v>5076.11</v>
      </c>
      <c r="H147" s="23">
        <v>4850.25</v>
      </c>
      <c r="I147" s="23">
        <f t="shared" si="6"/>
        <v>225.86</v>
      </c>
      <c r="J147" s="23"/>
      <c r="K147" s="23"/>
      <c r="L147" s="23"/>
      <c r="M147" s="23" t="s">
        <v>875</v>
      </c>
      <c r="N147" s="23"/>
      <c r="O147" s="23">
        <v>594</v>
      </c>
    </row>
    <row r="148" spans="1:15">
      <c r="A148" s="22">
        <v>42505</v>
      </c>
      <c r="B148" s="23">
        <v>1029</v>
      </c>
      <c r="C148" s="23">
        <v>1283</v>
      </c>
      <c r="D148" s="23">
        <v>1272</v>
      </c>
      <c r="E148" s="23">
        <v>1334</v>
      </c>
      <c r="F148" s="23">
        <v>49.7</v>
      </c>
      <c r="G148" s="23">
        <f t="shared" si="5"/>
        <v>4967.7</v>
      </c>
      <c r="H148" s="23">
        <v>4760.25</v>
      </c>
      <c r="I148" s="23">
        <f t="shared" si="6"/>
        <v>207.45</v>
      </c>
      <c r="J148" s="23"/>
      <c r="K148" s="23"/>
      <c r="L148" s="23"/>
      <c r="M148" s="23" t="s">
        <v>876</v>
      </c>
      <c r="N148" s="23">
        <v>26187259</v>
      </c>
      <c r="O148" s="23"/>
    </row>
    <row r="149" spans="1:15">
      <c r="A149" s="22">
        <v>42506</v>
      </c>
      <c r="B149" s="23">
        <v>1029</v>
      </c>
      <c r="C149" s="23">
        <v>1272</v>
      </c>
      <c r="D149" s="23">
        <v>1260</v>
      </c>
      <c r="E149" s="23">
        <v>1321</v>
      </c>
      <c r="F149" s="23">
        <v>48.55</v>
      </c>
      <c r="G149" s="23">
        <f t="shared" si="5"/>
        <v>4930.55</v>
      </c>
      <c r="H149" s="23">
        <v>4723.5</v>
      </c>
      <c r="I149" s="23">
        <f t="shared" si="6"/>
        <v>207.05</v>
      </c>
      <c r="J149" s="23"/>
      <c r="K149" s="23"/>
      <c r="L149" s="23"/>
      <c r="M149" s="23" t="s">
        <v>877</v>
      </c>
      <c r="N149" s="23"/>
      <c r="O149" s="23"/>
    </row>
    <row r="150" ht="28" spans="1:15">
      <c r="A150" s="22">
        <v>42507</v>
      </c>
      <c r="B150" s="23">
        <v>1046</v>
      </c>
      <c r="C150" s="23">
        <v>1227</v>
      </c>
      <c r="D150" s="23">
        <v>1216</v>
      </c>
      <c r="E150" s="23">
        <v>1269</v>
      </c>
      <c r="F150" s="23">
        <v>46.7</v>
      </c>
      <c r="G150" s="23">
        <f t="shared" si="5"/>
        <v>4804.7</v>
      </c>
      <c r="H150" s="23">
        <v>4568.25</v>
      </c>
      <c r="I150" s="23">
        <f t="shared" si="6"/>
        <v>236.45</v>
      </c>
      <c r="J150" s="23"/>
      <c r="K150" s="23"/>
      <c r="L150" s="23"/>
      <c r="M150" s="23" t="s">
        <v>829</v>
      </c>
      <c r="N150" s="23"/>
      <c r="O150" s="23">
        <v>612</v>
      </c>
    </row>
    <row r="151" ht="28" spans="1:15">
      <c r="A151" s="22">
        <v>42508</v>
      </c>
      <c r="B151" s="23">
        <v>1108</v>
      </c>
      <c r="C151" s="23">
        <v>1221</v>
      </c>
      <c r="D151" s="23">
        <v>1209</v>
      </c>
      <c r="E151" s="23">
        <v>1263</v>
      </c>
      <c r="F151" s="23">
        <v>46.94</v>
      </c>
      <c r="G151" s="23">
        <f t="shared" si="5"/>
        <v>4847.94</v>
      </c>
      <c r="H151" s="23">
        <v>4671.75</v>
      </c>
      <c r="I151" s="23">
        <f t="shared" si="6"/>
        <v>176.19</v>
      </c>
      <c r="J151" s="23"/>
      <c r="K151" s="23"/>
      <c r="L151" s="23"/>
      <c r="M151" s="23" t="s">
        <v>878</v>
      </c>
      <c r="N151" s="23"/>
      <c r="O151" s="23">
        <v>756</v>
      </c>
    </row>
    <row r="152" ht="28" spans="1:15">
      <c r="A152" s="22">
        <v>42509</v>
      </c>
      <c r="B152" s="23">
        <v>1108</v>
      </c>
      <c r="C152" s="23">
        <v>1215</v>
      </c>
      <c r="D152" s="23">
        <v>1199</v>
      </c>
      <c r="E152" s="23">
        <v>1284</v>
      </c>
      <c r="F152" s="23">
        <v>46.36</v>
      </c>
      <c r="G152" s="23">
        <f t="shared" si="5"/>
        <v>4852.36</v>
      </c>
      <c r="H152" s="23">
        <v>4600.5</v>
      </c>
      <c r="I152" s="23">
        <f t="shared" si="6"/>
        <v>251.86</v>
      </c>
      <c r="J152" s="23"/>
      <c r="K152" s="23"/>
      <c r="L152" s="23"/>
      <c r="M152" s="23" t="s">
        <v>879</v>
      </c>
      <c r="N152" s="23"/>
      <c r="O152" s="23">
        <v>777</v>
      </c>
    </row>
    <row r="153" ht="28" spans="1:15">
      <c r="A153" s="22">
        <v>42510</v>
      </c>
      <c r="B153" s="23">
        <v>1103</v>
      </c>
      <c r="C153" s="23">
        <v>1210</v>
      </c>
      <c r="D153" s="23">
        <v>1199</v>
      </c>
      <c r="E153" s="23">
        <v>1320</v>
      </c>
      <c r="F153" s="23">
        <v>45.86</v>
      </c>
      <c r="G153" s="23">
        <f t="shared" si="5"/>
        <v>4877.86</v>
      </c>
      <c r="H153" s="23">
        <v>4689</v>
      </c>
      <c r="I153" s="23">
        <f t="shared" si="6"/>
        <v>188.86</v>
      </c>
      <c r="J153" s="23"/>
      <c r="K153" s="23"/>
      <c r="L153" s="23"/>
      <c r="M153" s="23" t="s">
        <v>880</v>
      </c>
      <c r="N153" s="23"/>
      <c r="O153" s="23">
        <v>798</v>
      </c>
    </row>
    <row r="154" ht="28" spans="1:15">
      <c r="A154" s="22">
        <v>42511</v>
      </c>
      <c r="B154" s="23">
        <v>955</v>
      </c>
      <c r="C154" s="23">
        <v>1035</v>
      </c>
      <c r="D154" s="23">
        <v>1023</v>
      </c>
      <c r="E154" s="23">
        <v>1173</v>
      </c>
      <c r="F154" s="23">
        <v>40.77</v>
      </c>
      <c r="G154" s="23">
        <f t="shared" si="5"/>
        <v>4226.77</v>
      </c>
      <c r="H154" s="23">
        <v>4044</v>
      </c>
      <c r="I154" s="23">
        <f t="shared" si="6"/>
        <v>182.77</v>
      </c>
      <c r="J154" s="23"/>
      <c r="K154" s="23"/>
      <c r="L154" s="23"/>
      <c r="M154" s="23" t="s">
        <v>881</v>
      </c>
      <c r="N154" s="23">
        <v>26201454</v>
      </c>
      <c r="O154" s="23">
        <v>546</v>
      </c>
    </row>
    <row r="155" ht="28" spans="1:15">
      <c r="A155" s="22">
        <v>42512</v>
      </c>
      <c r="B155" s="23">
        <v>933</v>
      </c>
      <c r="C155" s="23">
        <v>1012</v>
      </c>
      <c r="D155" s="23">
        <v>1012</v>
      </c>
      <c r="E155" s="23">
        <v>1140</v>
      </c>
      <c r="F155" s="23">
        <v>41.43</v>
      </c>
      <c r="G155" s="23">
        <f t="shared" si="5"/>
        <v>4138.43</v>
      </c>
      <c r="H155" s="23">
        <v>3957.75</v>
      </c>
      <c r="I155" s="23">
        <f t="shared" si="6"/>
        <v>180.68</v>
      </c>
      <c r="J155" s="23"/>
      <c r="K155" s="23"/>
      <c r="L155" s="23"/>
      <c r="M155" s="23" t="s">
        <v>882</v>
      </c>
      <c r="N155" s="23" t="s">
        <v>883</v>
      </c>
      <c r="O155" s="23"/>
    </row>
    <row r="156" ht="28" spans="1:15">
      <c r="A156" s="22">
        <v>42513</v>
      </c>
      <c r="B156" s="23">
        <v>1085</v>
      </c>
      <c r="C156" s="23">
        <v>1193</v>
      </c>
      <c r="D156" s="23">
        <v>1210</v>
      </c>
      <c r="E156" s="23">
        <v>1325</v>
      </c>
      <c r="F156" s="23">
        <v>50.71</v>
      </c>
      <c r="G156" s="23">
        <f t="shared" si="5"/>
        <v>4863.71</v>
      </c>
      <c r="H156" s="23">
        <v>4670</v>
      </c>
      <c r="I156" s="23">
        <f t="shared" si="6"/>
        <v>193.71</v>
      </c>
      <c r="J156" s="23"/>
      <c r="K156" s="23"/>
      <c r="L156" s="23"/>
      <c r="M156" s="23" t="s">
        <v>884</v>
      </c>
      <c r="N156" s="23">
        <v>26203336</v>
      </c>
      <c r="O156" s="23">
        <v>498</v>
      </c>
    </row>
    <row r="157" ht="28" spans="1:15">
      <c r="A157" s="22">
        <v>42514</v>
      </c>
      <c r="B157" s="23">
        <v>1041</v>
      </c>
      <c r="C157" s="23">
        <v>1159</v>
      </c>
      <c r="D157" s="23">
        <v>1204</v>
      </c>
      <c r="E157" s="23">
        <v>1281</v>
      </c>
      <c r="F157" s="23">
        <v>48.31</v>
      </c>
      <c r="G157" s="23">
        <f t="shared" si="5"/>
        <v>4733.31</v>
      </c>
      <c r="H157" s="23">
        <v>4514.25</v>
      </c>
      <c r="I157" s="23">
        <f t="shared" si="6"/>
        <v>219.06</v>
      </c>
      <c r="J157" s="23">
        <v>4740</v>
      </c>
      <c r="K157" s="23"/>
      <c r="L157" s="23"/>
      <c r="M157" s="23" t="s">
        <v>885</v>
      </c>
      <c r="N157" s="23"/>
      <c r="O157" s="23">
        <v>630</v>
      </c>
    </row>
    <row r="158" ht="28" spans="1:15">
      <c r="A158" s="22">
        <v>42515</v>
      </c>
      <c r="B158" s="23">
        <v>938</v>
      </c>
      <c r="C158" s="23">
        <v>1080</v>
      </c>
      <c r="D158" s="23">
        <v>1085</v>
      </c>
      <c r="E158" s="23">
        <v>1140</v>
      </c>
      <c r="F158" s="23">
        <v>42.28</v>
      </c>
      <c r="G158" s="23">
        <f t="shared" si="5"/>
        <v>4285.28</v>
      </c>
      <c r="H158" s="23">
        <v>4093.5</v>
      </c>
      <c r="I158" s="23">
        <f t="shared" si="6"/>
        <v>191.78</v>
      </c>
      <c r="J158" s="23">
        <v>4300</v>
      </c>
      <c r="K158" s="23">
        <v>5.67</v>
      </c>
      <c r="L158" s="66">
        <f t="shared" si="4"/>
        <v>0.739159283668705</v>
      </c>
      <c r="M158" s="23" t="s">
        <v>886</v>
      </c>
      <c r="N158" s="23"/>
      <c r="O158" s="23">
        <v>594</v>
      </c>
    </row>
    <row r="159" ht="28" spans="1:15">
      <c r="A159" s="22">
        <v>42516</v>
      </c>
      <c r="B159" s="23">
        <v>905</v>
      </c>
      <c r="C159" s="23">
        <v>1012</v>
      </c>
      <c r="D159" s="23">
        <v>1012</v>
      </c>
      <c r="E159" s="23">
        <v>1060</v>
      </c>
      <c r="F159" s="23">
        <v>40.04</v>
      </c>
      <c r="G159" s="23">
        <f t="shared" si="5"/>
        <v>4029.04</v>
      </c>
      <c r="H159" s="23">
        <v>3846</v>
      </c>
      <c r="I159" s="23">
        <f t="shared" si="6"/>
        <v>183.04</v>
      </c>
      <c r="J159" s="23">
        <v>4050</v>
      </c>
      <c r="K159" s="23">
        <v>5.5</v>
      </c>
      <c r="L159" s="66">
        <f t="shared" si="4"/>
        <v>0.717703349282297</v>
      </c>
      <c r="M159" s="23" t="s">
        <v>887</v>
      </c>
      <c r="N159" s="23">
        <v>26213053</v>
      </c>
      <c r="O159" s="23">
        <v>612</v>
      </c>
    </row>
    <row r="160" ht="28" spans="1:15">
      <c r="A160" s="22">
        <v>42517</v>
      </c>
      <c r="B160" s="23">
        <v>983</v>
      </c>
      <c r="C160" s="23">
        <v>1096</v>
      </c>
      <c r="D160" s="23">
        <v>1091</v>
      </c>
      <c r="E160" s="23">
        <v>1191</v>
      </c>
      <c r="F160" s="23">
        <v>46.14</v>
      </c>
      <c r="G160" s="23">
        <f t="shared" si="5"/>
        <v>4407.14</v>
      </c>
      <c r="H160" s="23">
        <v>4201.5</v>
      </c>
      <c r="I160" s="23">
        <f t="shared" si="6"/>
        <v>205.64</v>
      </c>
      <c r="J160" s="23">
        <v>4420</v>
      </c>
      <c r="K160" s="23">
        <v>6.44</v>
      </c>
      <c r="L160" s="66">
        <f t="shared" si="4"/>
        <v>0.668942888622522</v>
      </c>
      <c r="M160" s="23" t="s">
        <v>888</v>
      </c>
      <c r="N160" s="23">
        <v>26213473</v>
      </c>
      <c r="O160" s="23">
        <v>756</v>
      </c>
    </row>
    <row r="161" ht="28" spans="1:15">
      <c r="A161" s="22">
        <v>42518</v>
      </c>
      <c r="B161" s="23">
        <v>990</v>
      </c>
      <c r="C161" s="23">
        <v>1103</v>
      </c>
      <c r="D161" s="23">
        <v>1097</v>
      </c>
      <c r="E161" s="23">
        <v>1177</v>
      </c>
      <c r="F161" s="23">
        <v>44.57</v>
      </c>
      <c r="G161" s="23">
        <f t="shared" si="5"/>
        <v>4411.57</v>
      </c>
      <c r="H161" s="23">
        <v>4206</v>
      </c>
      <c r="I161" s="23">
        <f t="shared" si="6"/>
        <v>205.57</v>
      </c>
      <c r="J161" s="23">
        <v>4420</v>
      </c>
      <c r="K161" s="23">
        <v>6</v>
      </c>
      <c r="L161" s="66">
        <f t="shared" si="4"/>
        <v>0.717998700454841</v>
      </c>
      <c r="M161" s="23" t="s">
        <v>889</v>
      </c>
      <c r="N161" s="23"/>
      <c r="O161" s="23">
        <v>777</v>
      </c>
    </row>
    <row r="162" spans="1:15">
      <c r="A162" s="22">
        <v>42519</v>
      </c>
      <c r="B162" s="23">
        <v>1023</v>
      </c>
      <c r="C162" s="23">
        <v>1136</v>
      </c>
      <c r="D162" s="23">
        <v>1136</v>
      </c>
      <c r="E162" s="23">
        <v>1220</v>
      </c>
      <c r="F162" s="23">
        <v>47.08</v>
      </c>
      <c r="G162" s="23">
        <f t="shared" si="5"/>
        <v>4562.08</v>
      </c>
      <c r="H162" s="23">
        <v>4363.5</v>
      </c>
      <c r="I162" s="23">
        <f t="shared" si="6"/>
        <v>198.58</v>
      </c>
      <c r="J162" s="23">
        <v>4571</v>
      </c>
      <c r="K162" s="23">
        <v>6.2</v>
      </c>
      <c r="L162" s="66">
        <f t="shared" si="4"/>
        <v>0.718575111614161</v>
      </c>
      <c r="M162" s="23" t="s">
        <v>890</v>
      </c>
      <c r="N162" s="23"/>
      <c r="O162" s="23"/>
    </row>
    <row r="163" ht="28" spans="1:15">
      <c r="A163" s="22">
        <v>38867</v>
      </c>
      <c r="B163" s="23">
        <v>1063</v>
      </c>
      <c r="C163" s="23">
        <v>1182</v>
      </c>
      <c r="D163" s="23">
        <v>1193</v>
      </c>
      <c r="E163" s="23">
        <v>1293</v>
      </c>
      <c r="F163" s="23">
        <v>52.67</v>
      </c>
      <c r="G163" s="23">
        <f t="shared" si="5"/>
        <v>4783.67</v>
      </c>
      <c r="H163" s="23">
        <v>4586.25</v>
      </c>
      <c r="I163" s="23">
        <f t="shared" si="6"/>
        <v>197.42</v>
      </c>
      <c r="J163" s="23">
        <v>4794</v>
      </c>
      <c r="K163" s="23">
        <v>6.48</v>
      </c>
      <c r="L163" s="66">
        <f t="shared" si="4"/>
        <v>0.721067070969605</v>
      </c>
      <c r="M163" s="23" t="s">
        <v>891</v>
      </c>
      <c r="N163" s="23"/>
      <c r="O163" s="23">
        <v>798</v>
      </c>
    </row>
    <row r="164" ht="28" spans="1:15">
      <c r="A164" s="22">
        <v>42521</v>
      </c>
      <c r="B164" s="23">
        <v>1028</v>
      </c>
      <c r="C164" s="23">
        <v>1159</v>
      </c>
      <c r="D164" s="23">
        <v>1188</v>
      </c>
      <c r="E164" s="23">
        <v>1258</v>
      </c>
      <c r="F164" s="23">
        <v>52.37</v>
      </c>
      <c r="G164" s="23">
        <f t="shared" si="5"/>
        <v>4685.37</v>
      </c>
      <c r="H164" s="23">
        <v>4465.5</v>
      </c>
      <c r="I164" s="23">
        <f t="shared" si="6"/>
        <v>219.87</v>
      </c>
      <c r="J164" s="23">
        <v>4690</v>
      </c>
      <c r="K164" s="23">
        <v>6.34</v>
      </c>
      <c r="L164" s="66">
        <f t="shared" si="4"/>
        <v>0.721001592660235</v>
      </c>
      <c r="M164" s="23" t="s">
        <v>892</v>
      </c>
      <c r="N164" s="23"/>
      <c r="O164" s="23">
        <v>546</v>
      </c>
    </row>
    <row r="165" s="90" customFormat="1" spans="1:15">
      <c r="A165" s="95"/>
      <c r="B165" s="96"/>
      <c r="C165" s="96"/>
      <c r="D165" s="96"/>
      <c r="E165" s="96"/>
      <c r="F165" s="96"/>
      <c r="G165" s="96"/>
      <c r="H165" s="96"/>
      <c r="I165" s="96"/>
      <c r="J165" s="96"/>
      <c r="K165" s="96"/>
      <c r="L165" s="103"/>
      <c r="M165" s="96"/>
      <c r="N165" s="96"/>
      <c r="O165" s="96"/>
    </row>
    <row r="166" spans="1:15">
      <c r="A166" s="22">
        <v>42522</v>
      </c>
      <c r="B166" s="23">
        <v>1086</v>
      </c>
      <c r="C166" s="23">
        <v>1215</v>
      </c>
      <c r="D166" s="23">
        <v>1243</v>
      </c>
      <c r="E166" s="23">
        <v>1335</v>
      </c>
      <c r="F166" s="23">
        <v>55.69</v>
      </c>
      <c r="G166" s="23">
        <f t="shared" si="5"/>
        <v>4934.69</v>
      </c>
      <c r="H166" s="23">
        <v>4719.75</v>
      </c>
      <c r="I166" s="23">
        <f t="shared" si="6"/>
        <v>214.94</v>
      </c>
      <c r="J166" s="23">
        <v>4951</v>
      </c>
      <c r="K166" s="23">
        <v>6.67</v>
      </c>
      <c r="L166" s="66">
        <f t="shared" si="4"/>
        <v>0.723468675019216</v>
      </c>
      <c r="M166" s="23"/>
      <c r="N166" s="23"/>
      <c r="O166" s="23"/>
    </row>
    <row r="167" spans="1:15">
      <c r="A167" s="22">
        <v>42523</v>
      </c>
      <c r="B167" s="23">
        <v>1063</v>
      </c>
      <c r="C167" s="23">
        <v>1193</v>
      </c>
      <c r="D167" s="23">
        <v>1216</v>
      </c>
      <c r="E167" s="23">
        <v>1303</v>
      </c>
      <c r="F167" s="23">
        <v>54.13</v>
      </c>
      <c r="G167" s="23">
        <f t="shared" si="5"/>
        <v>4829.13</v>
      </c>
      <c r="H167" s="23">
        <v>4645.5</v>
      </c>
      <c r="I167" s="23">
        <f t="shared" si="6"/>
        <v>183.63</v>
      </c>
      <c r="J167" s="23">
        <v>4860</v>
      </c>
      <c r="K167" s="23">
        <v>6.59</v>
      </c>
      <c r="L167" s="66">
        <f t="shared" si="4"/>
        <v>0.718792428719751</v>
      </c>
      <c r="M167" s="23" t="s">
        <v>893</v>
      </c>
      <c r="N167" s="23">
        <v>26228906</v>
      </c>
      <c r="O167" s="23"/>
    </row>
    <row r="168" ht="28" spans="1:15">
      <c r="A168" s="22">
        <v>42524</v>
      </c>
      <c r="B168" s="23">
        <v>1097</v>
      </c>
      <c r="C168" s="23">
        <v>1249</v>
      </c>
      <c r="D168" s="23">
        <v>1272</v>
      </c>
      <c r="E168" s="23">
        <v>1348</v>
      </c>
      <c r="F168" s="23">
        <v>56.68</v>
      </c>
      <c r="G168" s="23">
        <f t="shared" si="5"/>
        <v>5022.68</v>
      </c>
      <c r="H168" s="23">
        <v>4809.75</v>
      </c>
      <c r="I168" s="23">
        <f t="shared" si="6"/>
        <v>212.93</v>
      </c>
      <c r="J168" s="23">
        <v>5020</v>
      </c>
      <c r="K168" s="23">
        <v>6.75</v>
      </c>
      <c r="L168" s="66">
        <f t="shared" si="4"/>
        <v>0.724857411017255</v>
      </c>
      <c r="M168" s="23" t="s">
        <v>874</v>
      </c>
      <c r="N168" s="23"/>
      <c r="O168" s="23">
        <v>498</v>
      </c>
    </row>
    <row r="169" ht="28" spans="1:15">
      <c r="A169" s="22">
        <v>42525</v>
      </c>
      <c r="B169" s="23">
        <v>1097</v>
      </c>
      <c r="C169" s="23">
        <v>1278</v>
      </c>
      <c r="D169" s="23">
        <v>1260</v>
      </c>
      <c r="E169" s="23">
        <v>1348</v>
      </c>
      <c r="F169" s="23">
        <v>64.63</v>
      </c>
      <c r="G169" s="23">
        <f t="shared" si="5"/>
        <v>5047.63</v>
      </c>
      <c r="H169" s="23">
        <v>4860.75</v>
      </c>
      <c r="I169" s="23">
        <f t="shared" si="6"/>
        <v>186.88</v>
      </c>
      <c r="J169" s="23">
        <v>5080</v>
      </c>
      <c r="K169" s="23">
        <v>6.85</v>
      </c>
      <c r="L169" s="66">
        <f t="shared" si="4"/>
        <v>0.722812708982513</v>
      </c>
      <c r="M169" s="23" t="s">
        <v>894</v>
      </c>
      <c r="N169" s="23">
        <v>26236085</v>
      </c>
      <c r="O169" s="23">
        <v>630</v>
      </c>
    </row>
    <row r="170" spans="1:15">
      <c r="A170" s="22">
        <v>42526</v>
      </c>
      <c r="B170" s="23">
        <v>1102</v>
      </c>
      <c r="C170" s="23">
        <v>1289</v>
      </c>
      <c r="D170" s="23">
        <v>1273</v>
      </c>
      <c r="E170" s="23">
        <v>1337</v>
      </c>
      <c r="F170" s="23">
        <v>64.04</v>
      </c>
      <c r="G170" s="23">
        <f t="shared" si="5"/>
        <v>5065.04</v>
      </c>
      <c r="H170" s="23">
        <v>4821</v>
      </c>
      <c r="I170" s="23">
        <f t="shared" si="6"/>
        <v>244.04</v>
      </c>
      <c r="J170" s="23">
        <v>5050</v>
      </c>
      <c r="K170" s="23">
        <v>6.82</v>
      </c>
      <c r="L170" s="66">
        <f t="shared" si="4"/>
        <v>0.721704881297411</v>
      </c>
      <c r="M170" s="23"/>
      <c r="N170" s="23"/>
      <c r="O170" s="23"/>
    </row>
    <row r="171" spans="1:15">
      <c r="A171" s="22">
        <v>42527</v>
      </c>
      <c r="B171" s="23">
        <v>1097</v>
      </c>
      <c r="C171" s="23">
        <v>1272</v>
      </c>
      <c r="D171" s="23">
        <v>1249</v>
      </c>
      <c r="E171" s="23">
        <v>1317</v>
      </c>
      <c r="F171" s="23">
        <v>64.13</v>
      </c>
      <c r="G171" s="23">
        <f t="shared" si="5"/>
        <v>4999.13</v>
      </c>
      <c r="H171" s="23">
        <v>4806</v>
      </c>
      <c r="I171" s="23">
        <f t="shared" si="6"/>
        <v>193.13</v>
      </c>
      <c r="J171" s="23">
        <v>5011</v>
      </c>
      <c r="K171" s="23">
        <v>6.66</v>
      </c>
      <c r="L171" s="66">
        <f t="shared" si="4"/>
        <v>0.733335674856143</v>
      </c>
      <c r="M171" s="23" t="s">
        <v>875</v>
      </c>
      <c r="N171" s="23"/>
      <c r="O171" s="23">
        <v>594</v>
      </c>
    </row>
    <row r="172" ht="42" spans="1:15">
      <c r="A172" s="22">
        <v>42528</v>
      </c>
      <c r="B172" s="23">
        <v>831</v>
      </c>
      <c r="C172" s="23">
        <v>922</v>
      </c>
      <c r="D172" s="23">
        <v>746</v>
      </c>
      <c r="E172" s="23">
        <v>967</v>
      </c>
      <c r="F172" s="23">
        <v>49.18</v>
      </c>
      <c r="G172" s="23">
        <f t="shared" si="5"/>
        <v>3515.18</v>
      </c>
      <c r="H172" s="23">
        <v>3378.75</v>
      </c>
      <c r="I172" s="23">
        <f t="shared" si="6"/>
        <v>136.43</v>
      </c>
      <c r="J172" s="23">
        <v>3540</v>
      </c>
      <c r="K172" s="23">
        <v>5.71</v>
      </c>
      <c r="L172" s="66">
        <f t="shared" si="4"/>
        <v>0.604254360360914</v>
      </c>
      <c r="M172" s="23" t="s">
        <v>895</v>
      </c>
      <c r="N172" s="23" t="s">
        <v>896</v>
      </c>
      <c r="O172" s="23">
        <v>612</v>
      </c>
    </row>
    <row r="173" ht="28" spans="1:15">
      <c r="A173" s="22">
        <v>42529</v>
      </c>
      <c r="B173" s="23">
        <v>864</v>
      </c>
      <c r="C173" s="23">
        <v>994</v>
      </c>
      <c r="D173" s="23">
        <v>967</v>
      </c>
      <c r="E173" s="23">
        <v>1089</v>
      </c>
      <c r="F173" s="23">
        <v>44.94</v>
      </c>
      <c r="G173" s="23">
        <f t="shared" si="5"/>
        <v>3958.94</v>
      </c>
      <c r="H173" s="23">
        <v>3747.75</v>
      </c>
      <c r="I173" s="23">
        <f t="shared" si="6"/>
        <v>211.19</v>
      </c>
      <c r="J173" s="23">
        <v>3980</v>
      </c>
      <c r="K173" s="23">
        <v>5.35</v>
      </c>
      <c r="L173" s="66">
        <f t="shared" si="4"/>
        <v>0.72507332713924</v>
      </c>
      <c r="M173" s="23" t="s">
        <v>897</v>
      </c>
      <c r="N173" s="23">
        <v>26239070</v>
      </c>
      <c r="O173" s="23">
        <v>765</v>
      </c>
    </row>
    <row r="174" spans="1:15">
      <c r="A174" s="22">
        <v>42530</v>
      </c>
      <c r="B174" s="23">
        <v>1063</v>
      </c>
      <c r="C174" s="23">
        <v>1176</v>
      </c>
      <c r="D174" s="23">
        <v>1159</v>
      </c>
      <c r="E174" s="23">
        <v>1299</v>
      </c>
      <c r="F174" s="23">
        <v>52.43</v>
      </c>
      <c r="G174" s="23">
        <f t="shared" si="5"/>
        <v>4749.43</v>
      </c>
      <c r="H174" s="23">
        <v>4552.5</v>
      </c>
      <c r="I174" s="23">
        <f t="shared" si="6"/>
        <v>196.93</v>
      </c>
      <c r="J174" s="23">
        <v>4751</v>
      </c>
      <c r="K174" s="23">
        <v>6.33</v>
      </c>
      <c r="L174" s="66">
        <f t="shared" si="4"/>
        <v>0.731533062954032</v>
      </c>
      <c r="M174" s="23" t="s">
        <v>808</v>
      </c>
      <c r="N174" s="23"/>
      <c r="O174" s="23">
        <v>777</v>
      </c>
    </row>
    <row r="175" ht="28" spans="1:15">
      <c r="A175" s="22">
        <v>42531</v>
      </c>
      <c r="B175" s="23">
        <v>752</v>
      </c>
      <c r="C175" s="23">
        <v>843</v>
      </c>
      <c r="D175" s="23">
        <v>825</v>
      </c>
      <c r="E175" s="23">
        <v>930</v>
      </c>
      <c r="F175" s="23">
        <v>30.92</v>
      </c>
      <c r="G175" s="23">
        <f t="shared" si="5"/>
        <v>3380.92</v>
      </c>
      <c r="H175" s="23">
        <v>3231</v>
      </c>
      <c r="I175" s="23">
        <f t="shared" si="6"/>
        <v>149.92</v>
      </c>
      <c r="J175" s="23">
        <v>3400</v>
      </c>
      <c r="K175" s="23">
        <v>4.58</v>
      </c>
      <c r="L175" s="66">
        <f t="shared" si="4"/>
        <v>0.723545885577602</v>
      </c>
      <c r="M175" s="23" t="s">
        <v>898</v>
      </c>
      <c r="N175" s="23">
        <v>26241421</v>
      </c>
      <c r="O175" s="23">
        <v>798</v>
      </c>
    </row>
    <row r="176" ht="28" spans="1:15">
      <c r="A176" s="22">
        <v>42532</v>
      </c>
      <c r="B176" s="23">
        <v>780</v>
      </c>
      <c r="C176" s="23">
        <v>859</v>
      </c>
      <c r="D176" s="23">
        <v>876</v>
      </c>
      <c r="E176" s="23">
        <v>936</v>
      </c>
      <c r="F176" s="23">
        <v>33.16</v>
      </c>
      <c r="G176" s="23">
        <f t="shared" si="5"/>
        <v>3484.16</v>
      </c>
      <c r="H176" s="23">
        <v>3333</v>
      </c>
      <c r="I176" s="23">
        <f t="shared" si="6"/>
        <v>151.16</v>
      </c>
      <c r="J176" s="23">
        <v>3520</v>
      </c>
      <c r="K176" s="23">
        <v>4.63</v>
      </c>
      <c r="L176" s="66">
        <f t="shared" si="4"/>
        <v>0.740993352110779</v>
      </c>
      <c r="M176" s="23" t="s">
        <v>899</v>
      </c>
      <c r="N176" s="23">
        <v>26246410</v>
      </c>
      <c r="O176" s="23">
        <v>546</v>
      </c>
    </row>
    <row r="177" spans="1:15">
      <c r="A177" s="22">
        <v>42533</v>
      </c>
      <c r="B177" s="23">
        <v>996</v>
      </c>
      <c r="C177" s="23">
        <v>1108</v>
      </c>
      <c r="D177" s="23">
        <v>1137</v>
      </c>
      <c r="E177" s="23">
        <v>1180</v>
      </c>
      <c r="F177" s="23">
        <v>46.25</v>
      </c>
      <c r="G177" s="23">
        <f t="shared" si="5"/>
        <v>4467.25</v>
      </c>
      <c r="H177" s="23">
        <v>4297.5</v>
      </c>
      <c r="I177" s="23">
        <f t="shared" si="6"/>
        <v>169.75</v>
      </c>
      <c r="J177" s="23">
        <v>4481</v>
      </c>
      <c r="K177" s="23">
        <v>5.91</v>
      </c>
      <c r="L177" s="66">
        <f t="shared" si="4"/>
        <v>0.738992621617967</v>
      </c>
      <c r="M177" s="23" t="s">
        <v>900</v>
      </c>
      <c r="N177" s="23">
        <v>26247134</v>
      </c>
      <c r="O177" s="23"/>
    </row>
    <row r="178" spans="1:15">
      <c r="A178" s="22">
        <v>42534</v>
      </c>
      <c r="B178" s="23">
        <v>943</v>
      </c>
      <c r="C178" s="23">
        <v>1052</v>
      </c>
      <c r="D178" s="23">
        <v>1080</v>
      </c>
      <c r="E178" s="23">
        <v>1117</v>
      </c>
      <c r="F178" s="23">
        <v>43.45</v>
      </c>
      <c r="G178" s="23">
        <f t="shared" si="5"/>
        <v>4235.45</v>
      </c>
      <c r="H178" s="23">
        <v>4004.25</v>
      </c>
      <c r="I178" s="23">
        <f t="shared" si="6"/>
        <v>231.2</v>
      </c>
      <c r="J178" s="23">
        <v>4250</v>
      </c>
      <c r="K178" s="23">
        <v>5.57</v>
      </c>
      <c r="L178" s="66">
        <f t="shared" si="4"/>
        <v>0.743680465876441</v>
      </c>
      <c r="M178" s="23" t="s">
        <v>890</v>
      </c>
      <c r="N178" s="23"/>
      <c r="O178" s="23"/>
    </row>
    <row r="179" spans="1:15">
      <c r="A179" s="22">
        <v>42535</v>
      </c>
      <c r="B179" s="23">
        <v>803</v>
      </c>
      <c r="C179" s="23">
        <v>898</v>
      </c>
      <c r="D179" s="23">
        <v>893</v>
      </c>
      <c r="E179" s="23">
        <v>937</v>
      </c>
      <c r="F179" s="23">
        <v>33.41</v>
      </c>
      <c r="G179" s="23">
        <f t="shared" si="5"/>
        <v>3564.41</v>
      </c>
      <c r="H179" s="23">
        <v>3422.25</v>
      </c>
      <c r="I179" s="23">
        <f t="shared" si="6"/>
        <v>142.16</v>
      </c>
      <c r="J179" s="23">
        <v>3600</v>
      </c>
      <c r="K179" s="23">
        <v>4.64</v>
      </c>
      <c r="L179" s="66">
        <f t="shared" si="4"/>
        <v>0.756200846944949</v>
      </c>
      <c r="M179" s="23" t="s">
        <v>890</v>
      </c>
      <c r="N179" s="23"/>
      <c r="O179" s="23"/>
    </row>
    <row r="180" spans="1:15">
      <c r="A180" s="22">
        <v>42536</v>
      </c>
      <c r="B180" s="23">
        <v>961</v>
      </c>
      <c r="C180" s="23">
        <v>1086</v>
      </c>
      <c r="D180" s="23">
        <v>1074</v>
      </c>
      <c r="E180" s="23">
        <v>1108</v>
      </c>
      <c r="F180" s="23">
        <v>42.74</v>
      </c>
      <c r="G180" s="23">
        <f t="shared" si="5"/>
        <v>4271.74</v>
      </c>
      <c r="H180" s="23">
        <v>4060.5</v>
      </c>
      <c r="I180" s="23">
        <f t="shared" si="6"/>
        <v>211.24</v>
      </c>
      <c r="J180" s="23">
        <v>4280</v>
      </c>
      <c r="K180" s="23">
        <v>5.55</v>
      </c>
      <c r="L180" s="66">
        <f t="shared" si="4"/>
        <v>0.75162882180426</v>
      </c>
      <c r="M180" s="23" t="s">
        <v>890</v>
      </c>
      <c r="N180" s="23"/>
      <c r="O180" s="23"/>
    </row>
    <row r="181" spans="1:15">
      <c r="A181" s="22">
        <v>42537</v>
      </c>
      <c r="B181" s="23">
        <v>945</v>
      </c>
      <c r="C181" s="23">
        <v>1063</v>
      </c>
      <c r="D181" s="23">
        <v>1052</v>
      </c>
      <c r="E181" s="23">
        <v>1071</v>
      </c>
      <c r="F181" s="23">
        <v>37.36</v>
      </c>
      <c r="G181" s="23">
        <f t="shared" si="5"/>
        <v>4168.36</v>
      </c>
      <c r="H181" s="23">
        <v>3859.5</v>
      </c>
      <c r="I181" s="23">
        <f t="shared" si="6"/>
        <v>308.86</v>
      </c>
      <c r="J181" s="23">
        <v>4190</v>
      </c>
      <c r="K181" s="23">
        <v>5.4</v>
      </c>
      <c r="L181" s="66">
        <f t="shared" si="4"/>
        <v>0.756263085697783</v>
      </c>
      <c r="M181" s="23" t="s">
        <v>890</v>
      </c>
      <c r="N181" s="23"/>
      <c r="O181" s="23"/>
    </row>
    <row r="182" spans="1:15">
      <c r="A182" s="22">
        <v>42538</v>
      </c>
      <c r="B182" s="23">
        <v>961</v>
      </c>
      <c r="C182" s="23">
        <v>1085</v>
      </c>
      <c r="D182" s="23">
        <v>1074</v>
      </c>
      <c r="E182" s="23">
        <v>1108</v>
      </c>
      <c r="F182" s="23">
        <v>41.87</v>
      </c>
      <c r="G182" s="23">
        <f t="shared" si="5"/>
        <v>4269.87</v>
      </c>
      <c r="H182" s="23">
        <v>4083</v>
      </c>
      <c r="I182" s="23">
        <f t="shared" si="6"/>
        <v>186.87</v>
      </c>
      <c r="J182" s="23">
        <v>4270</v>
      </c>
      <c r="K182" s="23">
        <v>5.55</v>
      </c>
      <c r="L182" s="66">
        <f t="shared" si="4"/>
        <v>0.749872679697241</v>
      </c>
      <c r="M182" s="23" t="s">
        <v>890</v>
      </c>
      <c r="N182" s="23"/>
      <c r="O182" s="23"/>
    </row>
    <row r="183" spans="1:15">
      <c r="A183" s="22">
        <v>42539</v>
      </c>
      <c r="B183" s="23">
        <v>1045</v>
      </c>
      <c r="C183" s="23">
        <v>1187</v>
      </c>
      <c r="D183" s="23">
        <v>1181</v>
      </c>
      <c r="E183" s="23">
        <v>1216</v>
      </c>
      <c r="F183" s="23">
        <v>47.29</v>
      </c>
      <c r="G183" s="23">
        <f t="shared" si="5"/>
        <v>4676.29</v>
      </c>
      <c r="H183" s="23">
        <v>4470</v>
      </c>
      <c r="I183" s="23">
        <f t="shared" si="6"/>
        <v>206.29</v>
      </c>
      <c r="J183" s="23">
        <v>4690</v>
      </c>
      <c r="K183" s="23">
        <v>6.09</v>
      </c>
      <c r="L183" s="66">
        <f t="shared" si="4"/>
        <v>0.750599359189801</v>
      </c>
      <c r="M183" s="23" t="s">
        <v>890</v>
      </c>
      <c r="N183" s="23"/>
      <c r="O183" s="23"/>
    </row>
    <row r="184" spans="1:15">
      <c r="A184" s="22">
        <v>42540</v>
      </c>
      <c r="B184" s="23">
        <v>543</v>
      </c>
      <c r="C184" s="23">
        <v>605</v>
      </c>
      <c r="D184" s="23">
        <v>594</v>
      </c>
      <c r="E184" s="23">
        <v>602</v>
      </c>
      <c r="F184" s="23">
        <v>17.89</v>
      </c>
      <c r="G184" s="23">
        <f t="shared" si="5"/>
        <v>2361.89</v>
      </c>
      <c r="H184" s="23">
        <v>2218.5</v>
      </c>
      <c r="I184" s="23">
        <f t="shared" si="6"/>
        <v>143.39</v>
      </c>
      <c r="J184" s="23">
        <v>2390</v>
      </c>
      <c r="K184" s="23">
        <v>3.08</v>
      </c>
      <c r="L184" s="66">
        <f t="shared" ref="L184:L189" si="7">J184/K184/1026</f>
        <v>0.756309966836283</v>
      </c>
      <c r="M184" s="23" t="s">
        <v>890</v>
      </c>
      <c r="N184" s="23"/>
      <c r="O184" s="23"/>
    </row>
    <row r="185" spans="1:15">
      <c r="A185" s="22">
        <v>42541</v>
      </c>
      <c r="B185" s="23">
        <v>820</v>
      </c>
      <c r="C185" s="23">
        <v>911</v>
      </c>
      <c r="D185" s="23">
        <v>916</v>
      </c>
      <c r="E185" s="23">
        <v>959</v>
      </c>
      <c r="F185" s="23">
        <v>29.14</v>
      </c>
      <c r="G185" s="23">
        <f t="shared" si="5"/>
        <v>3635.14</v>
      </c>
      <c r="H185" s="23">
        <v>3501</v>
      </c>
      <c r="I185" s="23">
        <f t="shared" si="6"/>
        <v>134.14</v>
      </c>
      <c r="J185" s="23">
        <v>3640</v>
      </c>
      <c r="K185" s="23">
        <v>4.77</v>
      </c>
      <c r="L185" s="66">
        <f t="shared" si="7"/>
        <v>0.743764839538866</v>
      </c>
      <c r="M185" s="23" t="s">
        <v>901</v>
      </c>
      <c r="N185" s="23">
        <v>26285676</v>
      </c>
      <c r="O185" s="23"/>
    </row>
    <row r="186" ht="28" spans="1:15">
      <c r="A186" s="22">
        <v>42542</v>
      </c>
      <c r="B186" s="23">
        <v>447</v>
      </c>
      <c r="C186" s="23">
        <v>491</v>
      </c>
      <c r="D186" s="23">
        <v>446</v>
      </c>
      <c r="E186" s="23">
        <v>506</v>
      </c>
      <c r="F186" s="23">
        <v>15.2</v>
      </c>
      <c r="G186" s="23">
        <f t="shared" si="5"/>
        <v>1905.2</v>
      </c>
      <c r="H186" s="23">
        <v>1858</v>
      </c>
      <c r="I186" s="23">
        <f t="shared" si="6"/>
        <v>47.2</v>
      </c>
      <c r="J186" s="23">
        <v>1940</v>
      </c>
      <c r="K186" s="23">
        <v>2.61</v>
      </c>
      <c r="L186" s="66">
        <f t="shared" si="7"/>
        <v>0.724459082999111</v>
      </c>
      <c r="M186" s="23" t="s">
        <v>902</v>
      </c>
      <c r="N186" s="23">
        <v>26285801</v>
      </c>
      <c r="O186" s="23">
        <v>1158</v>
      </c>
    </row>
    <row r="187" ht="28" spans="1:15">
      <c r="A187" s="22">
        <v>42543</v>
      </c>
      <c r="B187" s="23">
        <v>164</v>
      </c>
      <c r="C187" s="23">
        <v>181</v>
      </c>
      <c r="D187" s="23">
        <v>170</v>
      </c>
      <c r="E187" s="23">
        <v>215</v>
      </c>
      <c r="F187" s="23">
        <v>5.9</v>
      </c>
      <c r="G187" s="23">
        <f t="shared" si="5"/>
        <v>735.9</v>
      </c>
      <c r="H187" s="23">
        <v>679.5</v>
      </c>
      <c r="I187" s="23">
        <f t="shared" si="6"/>
        <v>56.4</v>
      </c>
      <c r="J187" s="23">
        <v>805</v>
      </c>
      <c r="K187" s="23">
        <v>1.1</v>
      </c>
      <c r="L187" s="66">
        <f t="shared" si="7"/>
        <v>0.713273081694134</v>
      </c>
      <c r="M187" s="23" t="s">
        <v>903</v>
      </c>
      <c r="N187" s="23" t="s">
        <v>904</v>
      </c>
      <c r="O187" s="23">
        <v>594</v>
      </c>
    </row>
    <row r="188" ht="28" spans="1:15">
      <c r="A188" s="22">
        <v>40717</v>
      </c>
      <c r="B188" s="23">
        <v>887</v>
      </c>
      <c r="C188" s="23">
        <v>990</v>
      </c>
      <c r="D188" s="23">
        <v>989</v>
      </c>
      <c r="E188" s="23">
        <v>1051</v>
      </c>
      <c r="F188" s="23">
        <v>33.14</v>
      </c>
      <c r="G188" s="23">
        <f t="shared" si="5"/>
        <v>3950.14</v>
      </c>
      <c r="H188" s="23">
        <v>3613.5</v>
      </c>
      <c r="I188" s="23">
        <f t="shared" si="6"/>
        <v>336.64</v>
      </c>
      <c r="J188" s="23">
        <v>3960</v>
      </c>
      <c r="K188" s="23">
        <v>4.6</v>
      </c>
      <c r="L188" s="66">
        <f t="shared" si="7"/>
        <v>0.83905415713196</v>
      </c>
      <c r="M188" s="23" t="s">
        <v>905</v>
      </c>
      <c r="N188" s="23"/>
      <c r="O188" s="23">
        <v>612</v>
      </c>
    </row>
    <row r="189" ht="28" spans="1:15">
      <c r="A189" s="22">
        <v>42545</v>
      </c>
      <c r="B189" s="23">
        <v>860</v>
      </c>
      <c r="C189" s="23">
        <v>961</v>
      </c>
      <c r="D189" s="23">
        <v>973</v>
      </c>
      <c r="E189" s="23">
        <v>1026</v>
      </c>
      <c r="F189" s="23">
        <v>29.09</v>
      </c>
      <c r="G189" s="23">
        <f t="shared" si="5"/>
        <v>3849.09</v>
      </c>
      <c r="H189" s="23">
        <v>3841.5</v>
      </c>
      <c r="I189" s="23">
        <f t="shared" si="6"/>
        <v>7.59000000000015</v>
      </c>
      <c r="J189" s="23">
        <v>3870</v>
      </c>
      <c r="K189" s="23">
        <v>4.5</v>
      </c>
      <c r="L189" s="66">
        <f t="shared" si="7"/>
        <v>0.838206627680312</v>
      </c>
      <c r="M189" s="23" t="s">
        <v>906</v>
      </c>
      <c r="N189" s="23"/>
      <c r="O189" s="23">
        <v>756</v>
      </c>
    </row>
    <row r="190" ht="28" spans="1:15">
      <c r="A190" s="22">
        <v>42546</v>
      </c>
      <c r="B190" s="23">
        <v>859</v>
      </c>
      <c r="C190" s="23">
        <v>961</v>
      </c>
      <c r="D190" s="23">
        <v>961</v>
      </c>
      <c r="E190" s="23">
        <v>1021</v>
      </c>
      <c r="F190" s="23">
        <v>31.37</v>
      </c>
      <c r="G190" s="23">
        <f t="shared" si="5"/>
        <v>3833.37</v>
      </c>
      <c r="H190" s="23">
        <v>3632.25</v>
      </c>
      <c r="I190" s="23">
        <f t="shared" si="6"/>
        <v>201.12</v>
      </c>
      <c r="J190" s="23">
        <v>3840</v>
      </c>
      <c r="K190" s="23">
        <v>4.4</v>
      </c>
      <c r="L190" s="77">
        <f>J190/K190/1026*100</f>
        <v>85.0611376927166</v>
      </c>
      <c r="M190" s="23" t="s">
        <v>889</v>
      </c>
      <c r="N190" s="23"/>
      <c r="O190" s="23">
        <v>777</v>
      </c>
    </row>
    <row r="191" spans="1:15">
      <c r="A191" s="22">
        <v>42547</v>
      </c>
      <c r="B191" s="23">
        <v>814</v>
      </c>
      <c r="C191" s="23">
        <v>904</v>
      </c>
      <c r="D191" s="23">
        <v>898</v>
      </c>
      <c r="E191" s="23">
        <v>936</v>
      </c>
      <c r="F191" s="23">
        <v>28.5</v>
      </c>
      <c r="G191" s="23">
        <f t="shared" si="5"/>
        <v>3580.5</v>
      </c>
      <c r="H191" s="23">
        <v>3411.75</v>
      </c>
      <c r="I191" s="23">
        <f t="shared" si="6"/>
        <v>168.75</v>
      </c>
      <c r="J191" s="23"/>
      <c r="K191" s="23"/>
      <c r="L191" s="23"/>
      <c r="M191" s="23" t="s">
        <v>890</v>
      </c>
      <c r="N191" s="23"/>
      <c r="O191" s="23"/>
    </row>
    <row r="192" ht="28" spans="1:15">
      <c r="A192" s="22">
        <v>42548</v>
      </c>
      <c r="B192" s="23">
        <v>938</v>
      </c>
      <c r="C192" s="23">
        <v>1046</v>
      </c>
      <c r="D192" s="23">
        <v>1041</v>
      </c>
      <c r="E192" s="23">
        <v>1081</v>
      </c>
      <c r="F192" s="23">
        <v>30.4</v>
      </c>
      <c r="G192" s="23">
        <f t="shared" si="5"/>
        <v>4136.4</v>
      </c>
      <c r="H192" s="23">
        <v>3948.75</v>
      </c>
      <c r="I192" s="23">
        <f t="shared" si="6"/>
        <v>187.65</v>
      </c>
      <c r="J192" s="23"/>
      <c r="K192" s="23"/>
      <c r="L192" s="23"/>
      <c r="M192" s="23" t="s">
        <v>891</v>
      </c>
      <c r="N192" s="23"/>
      <c r="O192" s="23">
        <v>798</v>
      </c>
    </row>
    <row r="193" ht="28" spans="1:15">
      <c r="A193" s="22">
        <v>42549</v>
      </c>
      <c r="B193" s="23">
        <v>928</v>
      </c>
      <c r="C193" s="23">
        <v>1029</v>
      </c>
      <c r="D193" s="23">
        <v>1023</v>
      </c>
      <c r="E193" s="23">
        <v>1116</v>
      </c>
      <c r="F193" s="23">
        <v>33.09</v>
      </c>
      <c r="G193" s="23">
        <f t="shared" si="5"/>
        <v>4129.09</v>
      </c>
      <c r="H193" s="23">
        <v>3960</v>
      </c>
      <c r="I193" s="23">
        <f t="shared" si="6"/>
        <v>169.09</v>
      </c>
      <c r="J193" s="23"/>
      <c r="K193" s="23"/>
      <c r="L193" s="23"/>
      <c r="M193" s="23" t="s">
        <v>907</v>
      </c>
      <c r="N193" s="23"/>
      <c r="O193" s="23">
        <v>546</v>
      </c>
    </row>
    <row r="194" spans="1:15">
      <c r="A194" s="22">
        <v>42550</v>
      </c>
      <c r="B194" s="23">
        <v>469</v>
      </c>
      <c r="C194" s="23">
        <v>515</v>
      </c>
      <c r="D194" s="23">
        <v>515</v>
      </c>
      <c r="E194" s="23">
        <v>536</v>
      </c>
      <c r="F194" s="23">
        <v>14.46</v>
      </c>
      <c r="G194" s="23">
        <f t="shared" si="5"/>
        <v>2049.46</v>
      </c>
      <c r="H194" s="23">
        <v>1975.5</v>
      </c>
      <c r="I194" s="23">
        <f t="shared" si="6"/>
        <v>73.96</v>
      </c>
      <c r="J194" s="23"/>
      <c r="K194" s="23"/>
      <c r="L194" s="23"/>
      <c r="M194" s="23" t="s">
        <v>908</v>
      </c>
      <c r="N194" s="23">
        <v>26312420</v>
      </c>
      <c r="O194" s="23"/>
    </row>
    <row r="195" ht="28" spans="1:15">
      <c r="A195" s="22">
        <v>42551</v>
      </c>
      <c r="B195" s="23">
        <v>582</v>
      </c>
      <c r="C195" s="23">
        <v>633</v>
      </c>
      <c r="D195" s="23">
        <v>633</v>
      </c>
      <c r="E195" s="23">
        <v>655</v>
      </c>
      <c r="F195" s="23">
        <v>17.92</v>
      </c>
      <c r="G195" s="23">
        <f t="shared" si="5"/>
        <v>2520.92</v>
      </c>
      <c r="H195" s="23">
        <v>2324.25</v>
      </c>
      <c r="I195" s="23">
        <f t="shared" si="6"/>
        <v>196.67</v>
      </c>
      <c r="J195" s="23"/>
      <c r="K195" s="23"/>
      <c r="L195" s="23"/>
      <c r="M195" s="23" t="s">
        <v>909</v>
      </c>
      <c r="N195" s="23">
        <v>26312801</v>
      </c>
      <c r="O195" s="23">
        <v>792</v>
      </c>
    </row>
    <row r="196" s="90" customFormat="1" spans="1:15">
      <c r="A196" s="95"/>
      <c r="B196" s="96"/>
      <c r="C196" s="96"/>
      <c r="D196" s="96"/>
      <c r="E196" s="96"/>
      <c r="F196" s="96"/>
      <c r="G196" s="96"/>
      <c r="H196" s="96"/>
      <c r="I196" s="96"/>
      <c r="J196" s="96"/>
      <c r="K196" s="96"/>
      <c r="L196" s="96"/>
      <c r="M196" s="96"/>
      <c r="N196" s="96"/>
      <c r="O196" s="96"/>
    </row>
    <row r="197" spans="1:15">
      <c r="A197" s="22">
        <v>42552</v>
      </c>
      <c r="B197" s="23">
        <v>803</v>
      </c>
      <c r="C197" s="23">
        <v>887</v>
      </c>
      <c r="D197" s="23">
        <v>882</v>
      </c>
      <c r="E197" s="23">
        <v>957</v>
      </c>
      <c r="F197" s="23">
        <v>29.42</v>
      </c>
      <c r="G197" s="23">
        <f t="shared" si="5"/>
        <v>3558.42</v>
      </c>
      <c r="H197" s="23">
        <v>3445.5</v>
      </c>
      <c r="I197" s="23">
        <f t="shared" si="6"/>
        <v>112.92</v>
      </c>
      <c r="J197" s="23"/>
      <c r="K197" s="23"/>
      <c r="L197" s="23"/>
      <c r="M197" s="23" t="s">
        <v>910</v>
      </c>
      <c r="N197" s="23"/>
      <c r="O197" s="23"/>
    </row>
    <row r="198" spans="1:15">
      <c r="A198" s="22">
        <v>42553</v>
      </c>
      <c r="B198" s="23">
        <v>616</v>
      </c>
      <c r="C198" s="23">
        <v>673</v>
      </c>
      <c r="D198" s="23">
        <v>667</v>
      </c>
      <c r="E198" s="23">
        <v>724</v>
      </c>
      <c r="F198" s="23">
        <v>21.3</v>
      </c>
      <c r="G198" s="23">
        <f t="shared" si="5"/>
        <v>2701.3</v>
      </c>
      <c r="H198" s="23">
        <v>2519.25</v>
      </c>
      <c r="I198" s="23">
        <f t="shared" si="6"/>
        <v>182.05</v>
      </c>
      <c r="J198" s="23"/>
      <c r="K198" s="23"/>
      <c r="L198" s="23"/>
      <c r="M198" s="23" t="s">
        <v>911</v>
      </c>
      <c r="N198" s="23">
        <v>26340427</v>
      </c>
      <c r="O198" s="23"/>
    </row>
    <row r="199" spans="1:15">
      <c r="A199" s="22">
        <v>42554</v>
      </c>
      <c r="B199" s="23">
        <v>769</v>
      </c>
      <c r="C199" s="23">
        <v>860</v>
      </c>
      <c r="D199" s="23">
        <v>848</v>
      </c>
      <c r="E199" s="23">
        <v>914</v>
      </c>
      <c r="F199" s="23">
        <v>28.11</v>
      </c>
      <c r="G199" s="23">
        <f t="shared" si="5"/>
        <v>3419.11</v>
      </c>
      <c r="H199" s="23">
        <v>3290.25</v>
      </c>
      <c r="I199" s="23">
        <f t="shared" si="6"/>
        <v>128.86</v>
      </c>
      <c r="J199" s="23"/>
      <c r="K199" s="23"/>
      <c r="L199" s="23"/>
      <c r="M199" s="23" t="s">
        <v>912</v>
      </c>
      <c r="N199" s="23"/>
      <c r="O199" s="23">
        <v>26321795</v>
      </c>
    </row>
    <row r="200" ht="42" spans="1:15">
      <c r="A200" s="22">
        <v>42555</v>
      </c>
      <c r="B200" s="23">
        <v>147</v>
      </c>
      <c r="C200" s="23">
        <v>158</v>
      </c>
      <c r="D200" s="23">
        <v>164</v>
      </c>
      <c r="E200" s="23">
        <v>182</v>
      </c>
      <c r="F200" s="23">
        <v>4.78</v>
      </c>
      <c r="G200" s="23">
        <f t="shared" si="5"/>
        <v>655.78</v>
      </c>
      <c r="H200" s="23">
        <v>580.5</v>
      </c>
      <c r="I200" s="23">
        <f t="shared" si="6"/>
        <v>75.28</v>
      </c>
      <c r="J200" s="23"/>
      <c r="K200" s="23"/>
      <c r="L200" s="23"/>
      <c r="M200" s="23" t="s">
        <v>913</v>
      </c>
      <c r="N200" s="23" t="s">
        <v>914</v>
      </c>
      <c r="O200" s="23"/>
    </row>
    <row r="201" spans="1:15">
      <c r="A201" s="22">
        <v>42556</v>
      </c>
      <c r="B201" s="23">
        <v>983</v>
      </c>
      <c r="C201" s="23">
        <v>1096</v>
      </c>
      <c r="D201" s="23">
        <v>1096</v>
      </c>
      <c r="E201" s="23">
        <v>1151</v>
      </c>
      <c r="F201" s="23">
        <v>33.23</v>
      </c>
      <c r="G201" s="23">
        <f t="shared" si="5"/>
        <v>4359.23</v>
      </c>
      <c r="H201" s="23">
        <v>4129.5</v>
      </c>
      <c r="I201" s="23">
        <f t="shared" si="6"/>
        <v>229.73</v>
      </c>
      <c r="J201" s="23"/>
      <c r="K201" s="23"/>
      <c r="L201" s="23"/>
      <c r="M201" s="23" t="s">
        <v>915</v>
      </c>
      <c r="N201" s="23"/>
      <c r="O201" s="23"/>
    </row>
    <row r="202" spans="1:15">
      <c r="A202" s="22">
        <v>42557</v>
      </c>
      <c r="B202" s="23">
        <v>888</v>
      </c>
      <c r="C202" s="23">
        <v>984</v>
      </c>
      <c r="D202" s="23">
        <v>984</v>
      </c>
      <c r="E202" s="23">
        <v>1025</v>
      </c>
      <c r="F202" s="23">
        <v>29.51</v>
      </c>
      <c r="G202" s="23">
        <f t="shared" si="5"/>
        <v>3910.51</v>
      </c>
      <c r="H202" s="23">
        <v>3729</v>
      </c>
      <c r="I202" s="23">
        <f t="shared" si="6"/>
        <v>181.51</v>
      </c>
      <c r="J202" s="23"/>
      <c r="K202" s="23"/>
      <c r="L202" s="23"/>
      <c r="M202" s="23" t="s">
        <v>915</v>
      </c>
      <c r="N202" s="23"/>
      <c r="O202" s="23"/>
    </row>
    <row r="203" spans="1:15">
      <c r="A203" s="22">
        <v>42558</v>
      </c>
      <c r="B203" s="23">
        <v>786</v>
      </c>
      <c r="C203" s="23">
        <v>871</v>
      </c>
      <c r="D203" s="23">
        <v>871</v>
      </c>
      <c r="E203" s="23">
        <v>897</v>
      </c>
      <c r="F203" s="23">
        <v>27.33</v>
      </c>
      <c r="G203" s="23">
        <f t="shared" ref="G203:G268" si="8">B203+C203+D203+E203+F203</f>
        <v>3452.33</v>
      </c>
      <c r="H203" s="23">
        <v>3311.25</v>
      </c>
      <c r="I203" s="23">
        <f t="shared" ref="I203:I268" si="9">G203-H203</f>
        <v>141.08</v>
      </c>
      <c r="J203" s="23"/>
      <c r="K203" s="23"/>
      <c r="L203" s="23"/>
      <c r="M203" s="23" t="s">
        <v>890</v>
      </c>
      <c r="N203" s="23"/>
      <c r="O203" s="23"/>
    </row>
    <row r="204" spans="1:15">
      <c r="A204" s="22">
        <v>42559</v>
      </c>
      <c r="B204" s="23">
        <v>729</v>
      </c>
      <c r="C204" s="23">
        <v>808</v>
      </c>
      <c r="D204" s="23">
        <v>808</v>
      </c>
      <c r="E204" s="23">
        <v>835</v>
      </c>
      <c r="F204" s="23">
        <v>25.33</v>
      </c>
      <c r="G204" s="23">
        <f t="shared" si="8"/>
        <v>3205.33</v>
      </c>
      <c r="H204" s="23">
        <v>3032.25</v>
      </c>
      <c r="I204" s="23">
        <f t="shared" si="9"/>
        <v>173.08</v>
      </c>
      <c r="J204" s="23"/>
      <c r="K204" s="23"/>
      <c r="L204" s="23"/>
      <c r="M204" s="23" t="s">
        <v>915</v>
      </c>
      <c r="N204" s="23"/>
      <c r="O204" s="23"/>
    </row>
    <row r="205" spans="1:15">
      <c r="A205" s="22">
        <v>42560</v>
      </c>
      <c r="B205" s="23">
        <v>441</v>
      </c>
      <c r="C205" s="23">
        <v>469</v>
      </c>
      <c r="D205" s="23">
        <v>475</v>
      </c>
      <c r="E205" s="23">
        <v>482</v>
      </c>
      <c r="F205" s="23">
        <v>13.55</v>
      </c>
      <c r="G205" s="23">
        <f t="shared" si="8"/>
        <v>1880.55</v>
      </c>
      <c r="H205" s="23">
        <v>1762.5</v>
      </c>
      <c r="I205" s="23">
        <f t="shared" si="9"/>
        <v>118.05</v>
      </c>
      <c r="J205" s="23"/>
      <c r="K205" s="23"/>
      <c r="L205" s="23"/>
      <c r="M205" s="23" t="s">
        <v>890</v>
      </c>
      <c r="N205" s="23"/>
      <c r="O205" s="23"/>
    </row>
    <row r="206" spans="1:15">
      <c r="A206" s="22">
        <v>42561</v>
      </c>
      <c r="B206" s="23">
        <v>447</v>
      </c>
      <c r="C206" s="23">
        <v>492</v>
      </c>
      <c r="D206" s="23">
        <v>486</v>
      </c>
      <c r="E206" s="23">
        <v>500</v>
      </c>
      <c r="F206" s="23">
        <v>14.01</v>
      </c>
      <c r="G206" s="23">
        <f t="shared" si="8"/>
        <v>1939.01</v>
      </c>
      <c r="H206" s="23">
        <v>1807.5</v>
      </c>
      <c r="I206" s="23">
        <f t="shared" si="9"/>
        <v>131.51</v>
      </c>
      <c r="J206" s="23"/>
      <c r="K206" s="23"/>
      <c r="L206" s="23"/>
      <c r="M206" s="23" t="s">
        <v>890</v>
      </c>
      <c r="N206" s="23"/>
      <c r="O206" s="23"/>
    </row>
    <row r="207" ht="28" spans="1:15">
      <c r="A207" s="22">
        <v>42562</v>
      </c>
      <c r="B207" s="23">
        <v>599</v>
      </c>
      <c r="C207" s="23">
        <v>650</v>
      </c>
      <c r="D207" s="23">
        <v>656</v>
      </c>
      <c r="E207" s="23">
        <v>678</v>
      </c>
      <c r="F207" s="23">
        <v>19.37</v>
      </c>
      <c r="G207" s="23">
        <f t="shared" si="8"/>
        <v>2602.37</v>
      </c>
      <c r="H207" s="23">
        <v>2465.25</v>
      </c>
      <c r="I207" s="23">
        <f t="shared" si="9"/>
        <v>137.12</v>
      </c>
      <c r="J207" s="23"/>
      <c r="K207" s="23"/>
      <c r="L207" s="23"/>
      <c r="M207" s="23" t="s">
        <v>916</v>
      </c>
      <c r="N207" s="23">
        <v>26333796</v>
      </c>
      <c r="O207" s="23"/>
    </row>
    <row r="208" spans="1:15">
      <c r="A208" s="22">
        <v>42563</v>
      </c>
      <c r="B208" s="23">
        <v>226</v>
      </c>
      <c r="C208" s="23">
        <v>244</v>
      </c>
      <c r="D208" s="23">
        <v>243</v>
      </c>
      <c r="E208" s="23">
        <v>232</v>
      </c>
      <c r="F208" s="23">
        <v>6.14</v>
      </c>
      <c r="G208" s="23">
        <f t="shared" si="8"/>
        <v>951.14</v>
      </c>
      <c r="H208" s="23">
        <v>833</v>
      </c>
      <c r="I208" s="23">
        <f t="shared" si="9"/>
        <v>118.14</v>
      </c>
      <c r="J208" s="23"/>
      <c r="K208" s="23"/>
      <c r="L208" s="23"/>
      <c r="M208" s="23" t="s">
        <v>917</v>
      </c>
      <c r="N208" s="23">
        <v>26335963</v>
      </c>
      <c r="O208" s="23"/>
    </row>
    <row r="209" ht="28" spans="1:15">
      <c r="A209" s="22">
        <v>42564</v>
      </c>
      <c r="B209" s="23">
        <v>272</v>
      </c>
      <c r="C209" s="23">
        <v>294</v>
      </c>
      <c r="D209" s="23">
        <v>283</v>
      </c>
      <c r="E209" s="23">
        <v>0</v>
      </c>
      <c r="F209" s="23">
        <v>8.02</v>
      </c>
      <c r="G209" s="23">
        <f t="shared" si="8"/>
        <v>857.02</v>
      </c>
      <c r="H209" s="23">
        <v>738.75</v>
      </c>
      <c r="I209" s="23">
        <f t="shared" si="9"/>
        <v>118.27</v>
      </c>
      <c r="J209" s="23"/>
      <c r="K209" s="23"/>
      <c r="L209" s="23"/>
      <c r="M209" s="23" t="s">
        <v>918</v>
      </c>
      <c r="N209" s="23">
        <v>26336217</v>
      </c>
      <c r="O209" s="23"/>
    </row>
    <row r="210" ht="28" spans="1:15">
      <c r="A210" s="22">
        <v>42565</v>
      </c>
      <c r="B210" s="23">
        <v>814</v>
      </c>
      <c r="C210" s="23">
        <v>910</v>
      </c>
      <c r="D210" s="23">
        <v>876</v>
      </c>
      <c r="E210" s="23">
        <v>0</v>
      </c>
      <c r="F210" s="23">
        <v>23.64</v>
      </c>
      <c r="G210" s="23">
        <f t="shared" si="8"/>
        <v>2623.64</v>
      </c>
      <c r="H210" s="23">
        <v>2484.75</v>
      </c>
      <c r="I210" s="23">
        <f t="shared" si="9"/>
        <v>138.89</v>
      </c>
      <c r="J210" s="23"/>
      <c r="K210" s="23"/>
      <c r="L210" s="23"/>
      <c r="M210" s="23" t="s">
        <v>918</v>
      </c>
      <c r="N210" s="23">
        <v>26336217</v>
      </c>
      <c r="O210" s="23"/>
    </row>
    <row r="211" ht="28" spans="1:15">
      <c r="A211" s="22">
        <v>42566</v>
      </c>
      <c r="B211" s="23">
        <v>814</v>
      </c>
      <c r="C211" s="23">
        <v>921</v>
      </c>
      <c r="D211" s="23">
        <v>922</v>
      </c>
      <c r="E211" s="23">
        <v>0</v>
      </c>
      <c r="F211" s="23">
        <v>26.99</v>
      </c>
      <c r="G211" s="23">
        <f t="shared" si="8"/>
        <v>2683.99</v>
      </c>
      <c r="H211" s="23">
        <v>2533.5</v>
      </c>
      <c r="I211" s="23">
        <f t="shared" si="9"/>
        <v>150.49</v>
      </c>
      <c r="J211" s="23"/>
      <c r="K211" s="23"/>
      <c r="L211" s="23"/>
      <c r="M211" s="23" t="s">
        <v>918</v>
      </c>
      <c r="N211" s="23">
        <v>26336217</v>
      </c>
      <c r="O211" s="23"/>
    </row>
    <row r="212" ht="42" spans="1:15">
      <c r="A212" s="22">
        <v>42567</v>
      </c>
      <c r="B212" s="23">
        <v>548</v>
      </c>
      <c r="C212" s="23">
        <v>605</v>
      </c>
      <c r="D212" s="23">
        <v>610</v>
      </c>
      <c r="E212" s="23">
        <v>0</v>
      </c>
      <c r="F212" s="23">
        <v>17.93</v>
      </c>
      <c r="G212" s="23">
        <f t="shared" si="8"/>
        <v>1780.93</v>
      </c>
      <c r="H212" s="23">
        <v>1675.5</v>
      </c>
      <c r="I212" s="23">
        <f t="shared" si="9"/>
        <v>105.43</v>
      </c>
      <c r="J212" s="23"/>
      <c r="K212" s="23"/>
      <c r="L212" s="23"/>
      <c r="M212" s="23" t="s">
        <v>919</v>
      </c>
      <c r="N212" s="23" t="s">
        <v>920</v>
      </c>
      <c r="O212" s="23"/>
    </row>
    <row r="213" ht="56" spans="1:15">
      <c r="A213" s="22">
        <v>42568</v>
      </c>
      <c r="B213" s="23">
        <v>600</v>
      </c>
      <c r="C213" s="23">
        <v>667</v>
      </c>
      <c r="D213" s="23">
        <v>515</v>
      </c>
      <c r="E213" s="23">
        <v>0</v>
      </c>
      <c r="F213" s="23">
        <v>21.22</v>
      </c>
      <c r="G213" s="23">
        <f t="shared" si="8"/>
        <v>1803.22</v>
      </c>
      <c r="H213" s="23">
        <v>1703.25</v>
      </c>
      <c r="I213" s="23">
        <f t="shared" si="9"/>
        <v>99.97</v>
      </c>
      <c r="J213" s="23"/>
      <c r="K213" s="23"/>
      <c r="L213" s="23"/>
      <c r="M213" s="23" t="s">
        <v>921</v>
      </c>
      <c r="N213" s="23" t="s">
        <v>922</v>
      </c>
      <c r="O213" s="23"/>
    </row>
    <row r="214" ht="42" spans="1:15">
      <c r="A214" s="22">
        <v>42569</v>
      </c>
      <c r="B214" s="23">
        <v>785</v>
      </c>
      <c r="C214" s="23">
        <v>865</v>
      </c>
      <c r="D214" s="23">
        <v>865</v>
      </c>
      <c r="E214" s="23">
        <v>0</v>
      </c>
      <c r="F214" s="23">
        <v>27.63</v>
      </c>
      <c r="G214" s="23">
        <f t="shared" si="8"/>
        <v>2542.63</v>
      </c>
      <c r="H214" s="23">
        <v>2380</v>
      </c>
      <c r="I214" s="23">
        <f t="shared" si="9"/>
        <v>162.63</v>
      </c>
      <c r="J214" s="23"/>
      <c r="K214" s="23"/>
      <c r="L214" s="23"/>
      <c r="M214" s="23" t="s">
        <v>923</v>
      </c>
      <c r="N214" s="23" t="s">
        <v>924</v>
      </c>
      <c r="O214" s="23"/>
    </row>
    <row r="215" ht="56" spans="1:15">
      <c r="A215" s="22">
        <v>42570</v>
      </c>
      <c r="B215" s="23">
        <v>645</v>
      </c>
      <c r="C215" s="23">
        <v>701</v>
      </c>
      <c r="D215" s="23">
        <v>611</v>
      </c>
      <c r="E215" s="23">
        <v>0</v>
      </c>
      <c r="F215" s="23">
        <v>22.02</v>
      </c>
      <c r="G215" s="23">
        <f t="shared" si="8"/>
        <v>1979.02</v>
      </c>
      <c r="H215" s="23">
        <v>1964</v>
      </c>
      <c r="I215" s="23">
        <f t="shared" si="9"/>
        <v>15.02</v>
      </c>
      <c r="J215" s="23"/>
      <c r="K215" s="23"/>
      <c r="L215" s="23"/>
      <c r="M215" s="23" t="s">
        <v>925</v>
      </c>
      <c r="N215" s="23">
        <v>26336217</v>
      </c>
      <c r="O215" s="23"/>
    </row>
    <row r="216" ht="28" spans="1:15">
      <c r="A216" s="22">
        <v>42571</v>
      </c>
      <c r="B216" s="23">
        <v>798</v>
      </c>
      <c r="C216" s="23">
        <v>877</v>
      </c>
      <c r="D216" s="23">
        <v>972</v>
      </c>
      <c r="E216" s="23">
        <v>0</v>
      </c>
      <c r="F216" s="23">
        <v>28.34</v>
      </c>
      <c r="G216" s="23">
        <f t="shared" si="8"/>
        <v>2675.34</v>
      </c>
      <c r="H216" s="23">
        <v>2410</v>
      </c>
      <c r="I216" s="23">
        <f t="shared" si="9"/>
        <v>265.34</v>
      </c>
      <c r="J216" s="23"/>
      <c r="K216" s="23"/>
      <c r="L216" s="23"/>
      <c r="M216" s="23" t="s">
        <v>918</v>
      </c>
      <c r="N216" s="23">
        <v>26336217</v>
      </c>
      <c r="O216" s="23"/>
    </row>
    <row r="217" ht="42" spans="1:15">
      <c r="A217" s="22">
        <v>42572</v>
      </c>
      <c r="B217" s="23">
        <v>745</v>
      </c>
      <c r="C217" s="23">
        <v>814</v>
      </c>
      <c r="D217" s="23">
        <v>814</v>
      </c>
      <c r="E217" s="23">
        <v>0</v>
      </c>
      <c r="F217" s="23">
        <v>25.87</v>
      </c>
      <c r="G217" s="23">
        <f t="shared" si="8"/>
        <v>2398.87</v>
      </c>
      <c r="H217" s="23">
        <v>2267</v>
      </c>
      <c r="I217" s="23">
        <f t="shared" si="9"/>
        <v>131.87</v>
      </c>
      <c r="J217" s="23"/>
      <c r="K217" s="23"/>
      <c r="L217" s="23"/>
      <c r="M217" s="23" t="s">
        <v>926</v>
      </c>
      <c r="N217" s="23" t="s">
        <v>927</v>
      </c>
      <c r="O217" s="23"/>
    </row>
    <row r="218" ht="42" spans="1:15">
      <c r="A218" s="22">
        <v>42573</v>
      </c>
      <c r="B218" s="23">
        <v>854</v>
      </c>
      <c r="C218" s="23">
        <v>944</v>
      </c>
      <c r="D218" s="23">
        <v>949</v>
      </c>
      <c r="E218" s="23">
        <v>0</v>
      </c>
      <c r="F218" s="23">
        <v>30.83</v>
      </c>
      <c r="G218" s="23">
        <f t="shared" si="8"/>
        <v>2777.83</v>
      </c>
      <c r="H218" s="23">
        <v>2680</v>
      </c>
      <c r="I218" s="23">
        <f t="shared" si="9"/>
        <v>97.8299999999999</v>
      </c>
      <c r="J218" s="23"/>
      <c r="K218" s="23"/>
      <c r="L218" s="23"/>
      <c r="M218" s="23" t="s">
        <v>928</v>
      </c>
      <c r="N218" s="23" t="s">
        <v>929</v>
      </c>
      <c r="O218" s="23"/>
    </row>
    <row r="219" ht="56" spans="1:15">
      <c r="A219" s="22">
        <v>42574</v>
      </c>
      <c r="B219" s="23">
        <v>944</v>
      </c>
      <c r="C219" s="23">
        <v>1046</v>
      </c>
      <c r="D219" s="23">
        <v>1029</v>
      </c>
      <c r="E219" s="23">
        <v>0</v>
      </c>
      <c r="F219" s="23">
        <v>33.55</v>
      </c>
      <c r="G219" s="23">
        <f t="shared" si="8"/>
        <v>3052.55</v>
      </c>
      <c r="H219" s="23">
        <v>2900</v>
      </c>
      <c r="I219" s="23">
        <f t="shared" si="9"/>
        <v>152.55</v>
      </c>
      <c r="J219" s="23"/>
      <c r="K219" s="23"/>
      <c r="L219" s="23"/>
      <c r="M219" s="23" t="s">
        <v>930</v>
      </c>
      <c r="N219" s="23" t="s">
        <v>931</v>
      </c>
      <c r="O219" s="23"/>
    </row>
    <row r="220" ht="28" spans="1:15">
      <c r="A220" s="22">
        <v>42575</v>
      </c>
      <c r="B220" s="23">
        <v>791</v>
      </c>
      <c r="C220" s="23">
        <v>876</v>
      </c>
      <c r="D220" s="23">
        <v>882</v>
      </c>
      <c r="E220" s="23">
        <v>0</v>
      </c>
      <c r="F220" s="23">
        <v>28.46</v>
      </c>
      <c r="G220" s="23">
        <f t="shared" si="8"/>
        <v>2577.46</v>
      </c>
      <c r="H220" s="23">
        <v>2474</v>
      </c>
      <c r="I220" s="23">
        <f t="shared" si="9"/>
        <v>103.46</v>
      </c>
      <c r="J220" s="23"/>
      <c r="K220" s="23"/>
      <c r="L220" s="23"/>
      <c r="M220" s="23" t="s">
        <v>932</v>
      </c>
      <c r="N220" s="23">
        <v>26336217</v>
      </c>
      <c r="O220" s="23"/>
    </row>
    <row r="221" ht="42" spans="1:15">
      <c r="A221" s="22">
        <v>42576</v>
      </c>
      <c r="B221" s="23">
        <v>368</v>
      </c>
      <c r="C221" s="23">
        <v>390</v>
      </c>
      <c r="D221" s="23">
        <v>390</v>
      </c>
      <c r="E221" s="23">
        <v>0</v>
      </c>
      <c r="F221" s="23">
        <v>11.27</v>
      </c>
      <c r="G221" s="23">
        <f t="shared" si="8"/>
        <v>1159.27</v>
      </c>
      <c r="H221" s="23">
        <v>1043</v>
      </c>
      <c r="I221" s="23">
        <f t="shared" si="9"/>
        <v>116.27</v>
      </c>
      <c r="J221" s="23"/>
      <c r="K221" s="23"/>
      <c r="L221" s="23"/>
      <c r="M221" s="23" t="s">
        <v>933</v>
      </c>
      <c r="N221" s="23" t="s">
        <v>934</v>
      </c>
      <c r="O221" s="23"/>
    </row>
    <row r="222" ht="56" spans="1:15">
      <c r="A222" s="22">
        <v>42577</v>
      </c>
      <c r="B222" s="23">
        <v>752</v>
      </c>
      <c r="C222" s="23">
        <v>831</v>
      </c>
      <c r="D222" s="23">
        <v>803</v>
      </c>
      <c r="E222" s="23">
        <v>0</v>
      </c>
      <c r="F222" s="23">
        <v>26.26</v>
      </c>
      <c r="G222" s="23">
        <f t="shared" si="8"/>
        <v>2412.26</v>
      </c>
      <c r="H222" s="23">
        <v>2274</v>
      </c>
      <c r="I222" s="23">
        <f t="shared" si="9"/>
        <v>138.26</v>
      </c>
      <c r="J222" s="23"/>
      <c r="K222" s="23"/>
      <c r="L222" s="23"/>
      <c r="M222" s="23" t="s">
        <v>935</v>
      </c>
      <c r="N222" s="23" t="s">
        <v>936</v>
      </c>
      <c r="O222" s="23"/>
    </row>
    <row r="223" ht="28" spans="1:15">
      <c r="A223" s="22">
        <v>42578</v>
      </c>
      <c r="B223" s="23">
        <v>379</v>
      </c>
      <c r="C223" s="23">
        <v>390</v>
      </c>
      <c r="D223" s="23">
        <v>407</v>
      </c>
      <c r="E223" s="23">
        <v>0</v>
      </c>
      <c r="F223" s="23">
        <v>12.24</v>
      </c>
      <c r="G223" s="23">
        <f t="shared" si="8"/>
        <v>1188.24</v>
      </c>
      <c r="H223" s="23">
        <v>1105.5</v>
      </c>
      <c r="I223" s="23">
        <f t="shared" si="9"/>
        <v>82.74</v>
      </c>
      <c r="J223" s="23"/>
      <c r="K223" s="23"/>
      <c r="L223" s="23"/>
      <c r="M223" s="23" t="s">
        <v>937</v>
      </c>
      <c r="N223" s="23">
        <v>26336217</v>
      </c>
      <c r="O223" s="23"/>
    </row>
    <row r="224" ht="42" spans="1:15">
      <c r="A224" s="22">
        <v>42579</v>
      </c>
      <c r="B224" s="23">
        <v>407</v>
      </c>
      <c r="C224" s="23">
        <v>441</v>
      </c>
      <c r="D224" s="23">
        <v>221</v>
      </c>
      <c r="E224" s="23">
        <v>0</v>
      </c>
      <c r="F224" s="23">
        <v>12.59</v>
      </c>
      <c r="G224" s="23">
        <f t="shared" si="8"/>
        <v>1081.59</v>
      </c>
      <c r="H224" s="23">
        <v>963</v>
      </c>
      <c r="I224" s="23">
        <f t="shared" si="9"/>
        <v>118.59</v>
      </c>
      <c r="J224" s="23"/>
      <c r="K224" s="23"/>
      <c r="L224" s="23"/>
      <c r="M224" s="23" t="s">
        <v>938</v>
      </c>
      <c r="N224" s="23">
        <v>26336217</v>
      </c>
      <c r="O224" s="23"/>
    </row>
    <row r="225" ht="56" spans="1:15">
      <c r="A225" s="22">
        <v>42580</v>
      </c>
      <c r="B225" s="23">
        <v>644</v>
      </c>
      <c r="C225" s="23">
        <v>701</v>
      </c>
      <c r="D225" s="23">
        <v>333</v>
      </c>
      <c r="E225" s="23">
        <v>0</v>
      </c>
      <c r="F225" s="23">
        <v>21.86</v>
      </c>
      <c r="G225" s="23">
        <f t="shared" si="8"/>
        <v>1699.86</v>
      </c>
      <c r="H225" s="23">
        <v>1585.5</v>
      </c>
      <c r="I225" s="23">
        <f t="shared" si="9"/>
        <v>114.36</v>
      </c>
      <c r="J225" s="23"/>
      <c r="K225" s="23"/>
      <c r="L225" s="23"/>
      <c r="M225" s="23" t="s">
        <v>939</v>
      </c>
      <c r="N225" s="23">
        <v>26336217</v>
      </c>
      <c r="O225" s="23"/>
    </row>
    <row r="226" ht="56" spans="1:15">
      <c r="A226" s="22">
        <v>42581</v>
      </c>
      <c r="B226" s="23">
        <v>780</v>
      </c>
      <c r="C226" s="23">
        <v>865</v>
      </c>
      <c r="D226" s="23">
        <v>0</v>
      </c>
      <c r="E226" s="23">
        <v>0</v>
      </c>
      <c r="F226" s="23">
        <v>26.73</v>
      </c>
      <c r="G226" s="23">
        <f t="shared" si="8"/>
        <v>1671.73</v>
      </c>
      <c r="H226" s="23">
        <v>1552.5</v>
      </c>
      <c r="I226" s="23">
        <f t="shared" si="9"/>
        <v>119.23</v>
      </c>
      <c r="J226" s="23"/>
      <c r="K226" s="23"/>
      <c r="L226" s="23"/>
      <c r="M226" s="23" t="s">
        <v>940</v>
      </c>
      <c r="N226" s="23">
        <v>26336217</v>
      </c>
      <c r="O226" s="23"/>
    </row>
    <row r="227" ht="56" spans="1:15">
      <c r="A227" s="22">
        <v>42582</v>
      </c>
      <c r="B227" s="23">
        <v>729</v>
      </c>
      <c r="C227" s="23">
        <v>803</v>
      </c>
      <c r="D227" s="23">
        <v>764</v>
      </c>
      <c r="E227" s="23">
        <v>0</v>
      </c>
      <c r="F227" s="23">
        <v>24.82</v>
      </c>
      <c r="G227" s="23">
        <f t="shared" si="8"/>
        <v>2320.82</v>
      </c>
      <c r="H227" s="23">
        <v>2210</v>
      </c>
      <c r="I227" s="23">
        <f t="shared" si="9"/>
        <v>110.82</v>
      </c>
      <c r="J227" s="23"/>
      <c r="K227" s="23"/>
      <c r="L227" s="23"/>
      <c r="M227" s="23" t="s">
        <v>941</v>
      </c>
      <c r="N227" s="23">
        <v>26336217</v>
      </c>
      <c r="O227" s="23"/>
    </row>
    <row r="228" s="90" customFormat="1" spans="1:15">
      <c r="A228" s="95"/>
      <c r="B228" s="96"/>
      <c r="C228" s="96"/>
      <c r="D228" s="96"/>
      <c r="E228" s="96"/>
      <c r="F228" s="96"/>
      <c r="G228" s="96"/>
      <c r="H228" s="96"/>
      <c r="I228" s="96"/>
      <c r="J228" s="96"/>
      <c r="K228" s="96"/>
      <c r="L228" s="96"/>
      <c r="M228" s="96"/>
      <c r="N228" s="96"/>
      <c r="O228" s="96"/>
    </row>
    <row r="229" ht="42" spans="1:15">
      <c r="A229" s="22">
        <v>42583</v>
      </c>
      <c r="B229" s="23">
        <v>747</v>
      </c>
      <c r="C229" s="23">
        <v>815</v>
      </c>
      <c r="D229" s="23">
        <v>808</v>
      </c>
      <c r="E229" s="23">
        <v>0</v>
      </c>
      <c r="F229" s="23">
        <v>25.02</v>
      </c>
      <c r="G229" s="23">
        <f t="shared" si="8"/>
        <v>2395.02</v>
      </c>
      <c r="H229" s="23">
        <v>2262.75</v>
      </c>
      <c r="I229" s="23">
        <f t="shared" si="9"/>
        <v>132.27</v>
      </c>
      <c r="J229" s="23">
        <v>2345</v>
      </c>
      <c r="K229" s="23">
        <v>3.9</v>
      </c>
      <c r="L229" s="77">
        <f>(J229/K229/1026)*100</f>
        <v>58.6044884290498</v>
      </c>
      <c r="M229" s="23" t="s">
        <v>942</v>
      </c>
      <c r="N229" s="23" t="s">
        <v>943</v>
      </c>
      <c r="O229" s="23"/>
    </row>
    <row r="230" ht="28" spans="1:15">
      <c r="A230" s="22">
        <v>42584</v>
      </c>
      <c r="B230" s="23">
        <v>441</v>
      </c>
      <c r="C230" s="23">
        <v>474</v>
      </c>
      <c r="D230" s="23">
        <v>486</v>
      </c>
      <c r="E230" s="23">
        <v>0</v>
      </c>
      <c r="F230" s="23">
        <v>14.04</v>
      </c>
      <c r="G230" s="23">
        <f t="shared" si="8"/>
        <v>1415.04</v>
      </c>
      <c r="H230" s="23">
        <v>1314.75</v>
      </c>
      <c r="I230" s="23">
        <f t="shared" si="9"/>
        <v>100.29</v>
      </c>
      <c r="J230" s="23">
        <v>1440</v>
      </c>
      <c r="K230" s="23">
        <v>1.56</v>
      </c>
      <c r="L230" s="66">
        <f>J230/K230/1026</f>
        <v>0.899685110211426</v>
      </c>
      <c r="M230" s="23" t="s">
        <v>944</v>
      </c>
      <c r="N230" s="23">
        <v>26336217</v>
      </c>
      <c r="O230" s="23"/>
    </row>
    <row r="231" ht="28" spans="1:15">
      <c r="A231" s="22">
        <v>42585</v>
      </c>
      <c r="B231" s="23">
        <v>265</v>
      </c>
      <c r="C231" s="23">
        <v>283</v>
      </c>
      <c r="D231" s="23">
        <v>294</v>
      </c>
      <c r="E231" s="23">
        <v>0</v>
      </c>
      <c r="F231" s="23">
        <v>7.71</v>
      </c>
      <c r="G231" s="23">
        <f t="shared" si="8"/>
        <v>849.71</v>
      </c>
      <c r="H231" s="23">
        <v>739.5</v>
      </c>
      <c r="I231" s="23">
        <f t="shared" si="9"/>
        <v>110.21</v>
      </c>
      <c r="J231" s="23">
        <v>865</v>
      </c>
      <c r="K231" s="23">
        <v>0.999</v>
      </c>
      <c r="L231" s="66">
        <f>J231/K231/1026</f>
        <v>0.843923845873164</v>
      </c>
      <c r="M231" s="23" t="s">
        <v>944</v>
      </c>
      <c r="N231" s="23">
        <v>26336217</v>
      </c>
      <c r="O231" s="23"/>
    </row>
    <row r="232" ht="28" spans="1:15">
      <c r="A232" s="22">
        <v>42586</v>
      </c>
      <c r="B232" s="23">
        <v>781</v>
      </c>
      <c r="C232" s="23">
        <v>859</v>
      </c>
      <c r="D232" s="23">
        <v>871</v>
      </c>
      <c r="E232" s="23">
        <v>0</v>
      </c>
      <c r="F232" s="23">
        <v>28.56</v>
      </c>
      <c r="G232" s="23">
        <f t="shared" si="8"/>
        <v>2539.56</v>
      </c>
      <c r="H232" s="23">
        <v>2403</v>
      </c>
      <c r="I232" s="23">
        <f t="shared" si="9"/>
        <v>136.56</v>
      </c>
      <c r="J232" s="23">
        <v>2584</v>
      </c>
      <c r="K232" s="23">
        <v>4.1</v>
      </c>
      <c r="L232" s="77">
        <f>(J232/K232/1026)*100</f>
        <v>61.4272809394761</v>
      </c>
      <c r="M232" s="23" t="s">
        <v>944</v>
      </c>
      <c r="N232" s="23">
        <v>26336217</v>
      </c>
      <c r="O232" s="23"/>
    </row>
    <row r="233" ht="42" spans="1:15">
      <c r="A233" s="22">
        <v>42587</v>
      </c>
      <c r="B233" s="23">
        <v>650</v>
      </c>
      <c r="C233" s="23">
        <v>712</v>
      </c>
      <c r="D233" s="23">
        <v>729</v>
      </c>
      <c r="E233" s="23">
        <v>0</v>
      </c>
      <c r="F233" s="23">
        <v>21.8</v>
      </c>
      <c r="G233" s="23">
        <f t="shared" si="8"/>
        <v>2112.8</v>
      </c>
      <c r="H233" s="23">
        <v>2017.5</v>
      </c>
      <c r="I233" s="23">
        <f t="shared" si="9"/>
        <v>95.3000000000002</v>
      </c>
      <c r="J233" s="23">
        <v>2142</v>
      </c>
      <c r="K233" s="23">
        <v>3.86</v>
      </c>
      <c r="L233" s="66">
        <f t="shared" ref="L233:L249" si="10">J233/K233/1026</f>
        <v>0.540859921825289</v>
      </c>
      <c r="M233" s="23" t="s">
        <v>945</v>
      </c>
      <c r="N233" s="23" t="s">
        <v>946</v>
      </c>
      <c r="O233" s="23"/>
    </row>
    <row r="234" ht="42" spans="1:15">
      <c r="A234" s="22">
        <v>42588</v>
      </c>
      <c r="B234" s="23">
        <v>282</v>
      </c>
      <c r="C234" s="23">
        <v>300</v>
      </c>
      <c r="D234" s="23">
        <v>311</v>
      </c>
      <c r="E234" s="23">
        <v>0</v>
      </c>
      <c r="F234" s="23">
        <v>8.7</v>
      </c>
      <c r="G234" s="23">
        <f t="shared" si="8"/>
        <v>901.7</v>
      </c>
      <c r="H234" s="23">
        <v>840</v>
      </c>
      <c r="I234" s="23">
        <f t="shared" si="9"/>
        <v>61.7</v>
      </c>
      <c r="J234" s="23">
        <v>930</v>
      </c>
      <c r="K234" s="23">
        <v>1.57</v>
      </c>
      <c r="L234" s="66">
        <f t="shared" si="10"/>
        <v>0.57734569970574</v>
      </c>
      <c r="M234" s="23" t="s">
        <v>947</v>
      </c>
      <c r="N234" s="23" t="s">
        <v>948</v>
      </c>
      <c r="O234" s="23"/>
    </row>
    <row r="235" ht="28" spans="1:15">
      <c r="A235" s="22">
        <v>42589</v>
      </c>
      <c r="B235" s="23">
        <v>374</v>
      </c>
      <c r="C235" s="23">
        <v>401</v>
      </c>
      <c r="D235" s="23">
        <v>413</v>
      </c>
      <c r="E235" s="23">
        <v>0</v>
      </c>
      <c r="F235" s="23">
        <v>11.77</v>
      </c>
      <c r="G235" s="23">
        <f t="shared" si="8"/>
        <v>1199.77</v>
      </c>
      <c r="H235" s="23">
        <v>1088.25</v>
      </c>
      <c r="I235" s="23">
        <f t="shared" si="9"/>
        <v>111.52</v>
      </c>
      <c r="J235" s="23">
        <v>1211</v>
      </c>
      <c r="K235" s="23">
        <v>2</v>
      </c>
      <c r="L235" s="66">
        <f t="shared" si="10"/>
        <v>0.590155945419103</v>
      </c>
      <c r="M235" s="23" t="s">
        <v>944</v>
      </c>
      <c r="N235" s="23">
        <v>26336217</v>
      </c>
      <c r="O235" s="23"/>
    </row>
    <row r="236" ht="42" spans="1:15">
      <c r="A236" s="22">
        <v>42590</v>
      </c>
      <c r="B236" s="23">
        <v>288</v>
      </c>
      <c r="C236" s="23">
        <v>317</v>
      </c>
      <c r="D236" s="23">
        <v>322</v>
      </c>
      <c r="E236" s="23">
        <v>0</v>
      </c>
      <c r="F236" s="23">
        <v>9.15</v>
      </c>
      <c r="G236" s="23">
        <f t="shared" si="8"/>
        <v>936.15</v>
      </c>
      <c r="H236" s="23">
        <v>846.75</v>
      </c>
      <c r="I236" s="23">
        <f t="shared" si="9"/>
        <v>89.4</v>
      </c>
      <c r="J236" s="23">
        <v>985</v>
      </c>
      <c r="K236" s="23">
        <v>1.32</v>
      </c>
      <c r="L236" s="66">
        <f t="shared" si="10"/>
        <v>0.727302262389982</v>
      </c>
      <c r="M236" s="23" t="s">
        <v>949</v>
      </c>
      <c r="N236" s="23" t="s">
        <v>950</v>
      </c>
      <c r="O236" s="23"/>
    </row>
    <row r="237" ht="28" spans="1:15">
      <c r="A237" s="22">
        <v>42591</v>
      </c>
      <c r="B237" s="23">
        <v>305</v>
      </c>
      <c r="C237" s="23">
        <v>328</v>
      </c>
      <c r="D237" s="23">
        <v>333</v>
      </c>
      <c r="E237" s="23">
        <v>0</v>
      </c>
      <c r="F237" s="23">
        <v>9.33</v>
      </c>
      <c r="G237" s="23">
        <f t="shared" si="8"/>
        <v>975.33</v>
      </c>
      <c r="H237" s="23">
        <v>873.75</v>
      </c>
      <c r="I237" s="23">
        <f t="shared" si="9"/>
        <v>101.58</v>
      </c>
      <c r="J237" s="23">
        <v>984</v>
      </c>
      <c r="K237" s="23">
        <v>1.31</v>
      </c>
      <c r="L237" s="66">
        <f t="shared" si="10"/>
        <v>0.732110173652962</v>
      </c>
      <c r="M237" s="23" t="s">
        <v>944</v>
      </c>
      <c r="N237" s="23">
        <v>26336217</v>
      </c>
      <c r="O237" s="23"/>
    </row>
    <row r="238" ht="42" spans="1:15">
      <c r="A238" s="22">
        <v>42592</v>
      </c>
      <c r="B238" s="23">
        <v>221</v>
      </c>
      <c r="C238" s="23">
        <v>240</v>
      </c>
      <c r="D238" s="23">
        <v>244</v>
      </c>
      <c r="E238" s="23">
        <v>0</v>
      </c>
      <c r="F238" s="23">
        <v>6.7</v>
      </c>
      <c r="G238" s="23">
        <f t="shared" si="8"/>
        <v>711.7</v>
      </c>
      <c r="H238" s="23">
        <v>624</v>
      </c>
      <c r="I238" s="23">
        <f t="shared" si="9"/>
        <v>87.7</v>
      </c>
      <c r="J238" s="23">
        <v>755</v>
      </c>
      <c r="K238" s="23">
        <v>1.29</v>
      </c>
      <c r="L238" s="66">
        <f t="shared" si="10"/>
        <v>0.570439880925397</v>
      </c>
      <c r="M238" s="23" t="s">
        <v>951</v>
      </c>
      <c r="N238" s="23" t="s">
        <v>952</v>
      </c>
      <c r="O238" s="23"/>
    </row>
    <row r="239" ht="42" spans="1:15">
      <c r="A239" s="22">
        <v>42593</v>
      </c>
      <c r="B239" s="23">
        <v>379</v>
      </c>
      <c r="C239" s="23">
        <v>415</v>
      </c>
      <c r="D239" s="23">
        <v>435</v>
      </c>
      <c r="E239" s="23">
        <v>0</v>
      </c>
      <c r="F239" s="23">
        <v>13.16</v>
      </c>
      <c r="G239" s="23">
        <f t="shared" si="8"/>
        <v>1242.16</v>
      </c>
      <c r="H239" s="23">
        <v>1159.5</v>
      </c>
      <c r="I239" s="23">
        <f t="shared" si="9"/>
        <v>82.6600000000001</v>
      </c>
      <c r="J239" s="23">
        <v>1295</v>
      </c>
      <c r="K239" s="23">
        <v>2.3</v>
      </c>
      <c r="L239" s="66">
        <f t="shared" si="10"/>
        <v>0.548775319942368</v>
      </c>
      <c r="M239" s="23" t="s">
        <v>953</v>
      </c>
      <c r="N239" s="23" t="s">
        <v>954</v>
      </c>
      <c r="O239" s="23"/>
    </row>
    <row r="240" ht="42" spans="1:15">
      <c r="A240" s="22">
        <v>42594</v>
      </c>
      <c r="B240" s="23">
        <v>638</v>
      </c>
      <c r="C240" s="23">
        <v>702</v>
      </c>
      <c r="D240" s="23">
        <v>718</v>
      </c>
      <c r="E240" s="23">
        <v>0</v>
      </c>
      <c r="F240" s="23">
        <v>22.54</v>
      </c>
      <c r="G240" s="23">
        <f t="shared" si="8"/>
        <v>2080.54</v>
      </c>
      <c r="H240" s="23">
        <v>1965</v>
      </c>
      <c r="I240" s="23">
        <f t="shared" si="9"/>
        <v>115.54</v>
      </c>
      <c r="J240" s="23">
        <v>2102</v>
      </c>
      <c r="K240" s="23">
        <v>3.66</v>
      </c>
      <c r="L240" s="66">
        <f t="shared" si="10"/>
        <v>0.559763099308685</v>
      </c>
      <c r="M240" s="23" t="s">
        <v>955</v>
      </c>
      <c r="N240" s="23" t="s">
        <v>956</v>
      </c>
      <c r="O240" s="23"/>
    </row>
    <row r="241" ht="42" spans="1:15">
      <c r="A241" s="22">
        <v>42595</v>
      </c>
      <c r="B241" s="23">
        <v>752</v>
      </c>
      <c r="C241" s="23">
        <v>825</v>
      </c>
      <c r="D241" s="23">
        <v>842</v>
      </c>
      <c r="E241" s="23">
        <v>0</v>
      </c>
      <c r="F241" s="23">
        <v>26.7</v>
      </c>
      <c r="G241" s="23">
        <f t="shared" si="8"/>
        <v>2445.7</v>
      </c>
      <c r="H241" s="23">
        <v>2301.75</v>
      </c>
      <c r="I241" s="23">
        <f t="shared" si="9"/>
        <v>143.95</v>
      </c>
      <c r="J241" s="23">
        <v>2455</v>
      </c>
      <c r="K241" s="23">
        <v>4.24</v>
      </c>
      <c r="L241" s="66">
        <f t="shared" si="10"/>
        <v>0.564336680275111</v>
      </c>
      <c r="M241" s="23" t="s">
        <v>957</v>
      </c>
      <c r="N241" s="23" t="s">
        <v>958</v>
      </c>
      <c r="O241" s="23"/>
    </row>
    <row r="242" ht="42" spans="1:15">
      <c r="A242" s="22">
        <v>42596</v>
      </c>
      <c r="B242" s="23">
        <v>933</v>
      </c>
      <c r="C242" s="23">
        <v>1034</v>
      </c>
      <c r="D242" s="23">
        <v>1052</v>
      </c>
      <c r="E242" s="23">
        <v>0</v>
      </c>
      <c r="F242" s="23">
        <v>35.42</v>
      </c>
      <c r="G242" s="23">
        <f t="shared" si="8"/>
        <v>3054.42</v>
      </c>
      <c r="H242" s="23">
        <v>2918.25</v>
      </c>
      <c r="I242" s="23">
        <f t="shared" si="9"/>
        <v>136.17</v>
      </c>
      <c r="J242" s="23">
        <v>3064</v>
      </c>
      <c r="K242" s="23">
        <v>5.29</v>
      </c>
      <c r="L242" s="66">
        <f t="shared" si="10"/>
        <v>0.564528313011051</v>
      </c>
      <c r="M242" s="23" t="s">
        <v>959</v>
      </c>
      <c r="N242" s="23">
        <v>26336217</v>
      </c>
      <c r="O242" s="23"/>
    </row>
    <row r="243" ht="56" spans="1:15">
      <c r="A243" s="22">
        <v>42597</v>
      </c>
      <c r="B243" s="23">
        <v>769</v>
      </c>
      <c r="C243" s="23">
        <v>854</v>
      </c>
      <c r="D243" s="23">
        <v>859</v>
      </c>
      <c r="E243" s="23">
        <v>0</v>
      </c>
      <c r="F243" s="23">
        <v>26.88</v>
      </c>
      <c r="G243" s="23">
        <f t="shared" si="8"/>
        <v>2508.88</v>
      </c>
      <c r="H243" s="23">
        <v>2383.5</v>
      </c>
      <c r="I243" s="23">
        <f t="shared" si="9"/>
        <v>125.38</v>
      </c>
      <c r="J243" s="23">
        <v>2520</v>
      </c>
      <c r="K243" s="23">
        <v>4.47</v>
      </c>
      <c r="L243" s="66">
        <f t="shared" si="10"/>
        <v>0.5494721142902</v>
      </c>
      <c r="M243" s="23" t="s">
        <v>960</v>
      </c>
      <c r="N243" s="23" t="s">
        <v>961</v>
      </c>
      <c r="O243" s="23"/>
    </row>
    <row r="244" ht="42" spans="1:15">
      <c r="A244" s="22">
        <v>42598</v>
      </c>
      <c r="B244" s="23">
        <v>729</v>
      </c>
      <c r="C244" s="23">
        <v>814</v>
      </c>
      <c r="D244" s="23">
        <v>809</v>
      </c>
      <c r="E244" s="23">
        <v>0</v>
      </c>
      <c r="F244" s="23">
        <v>26.4</v>
      </c>
      <c r="G244" s="23">
        <f t="shared" si="8"/>
        <v>2378.4</v>
      </c>
      <c r="H244" s="23">
        <v>2270.25</v>
      </c>
      <c r="I244" s="23">
        <f t="shared" si="9"/>
        <v>108.15</v>
      </c>
      <c r="J244" s="23">
        <v>2413</v>
      </c>
      <c r="K244" s="23">
        <v>4.21</v>
      </c>
      <c r="L244" s="66">
        <f t="shared" si="10"/>
        <v>0.558634644145333</v>
      </c>
      <c r="M244" s="23" t="s">
        <v>962</v>
      </c>
      <c r="N244" s="23" t="s">
        <v>963</v>
      </c>
      <c r="O244" s="23"/>
    </row>
    <row r="245" ht="28" spans="1:15">
      <c r="A245" s="22">
        <v>42599</v>
      </c>
      <c r="B245" s="23">
        <v>916</v>
      </c>
      <c r="C245" s="23">
        <v>1029</v>
      </c>
      <c r="D245" s="23">
        <v>1028</v>
      </c>
      <c r="E245" s="23">
        <v>0</v>
      </c>
      <c r="F245" s="23">
        <v>33.63</v>
      </c>
      <c r="G245" s="23">
        <f t="shared" si="8"/>
        <v>3006.63</v>
      </c>
      <c r="H245" s="23">
        <v>2862.75</v>
      </c>
      <c r="I245" s="23">
        <f t="shared" si="9"/>
        <v>143.88</v>
      </c>
      <c r="J245" s="23">
        <v>3043</v>
      </c>
      <c r="K245" s="23">
        <v>5.52</v>
      </c>
      <c r="L245" s="66">
        <f t="shared" si="10"/>
        <v>0.537298358617962</v>
      </c>
      <c r="M245" s="23" t="s">
        <v>964</v>
      </c>
      <c r="N245" s="23">
        <v>26336217</v>
      </c>
      <c r="O245" s="23"/>
    </row>
    <row r="246" ht="42" spans="1:15">
      <c r="A246" s="22">
        <v>42600</v>
      </c>
      <c r="B246" s="23">
        <v>933</v>
      </c>
      <c r="C246" s="23">
        <v>1052</v>
      </c>
      <c r="D246" s="23">
        <v>1052</v>
      </c>
      <c r="E246" s="23">
        <v>0</v>
      </c>
      <c r="F246" s="23">
        <v>34.43</v>
      </c>
      <c r="G246" s="23">
        <f t="shared" si="8"/>
        <v>3071.43</v>
      </c>
      <c r="H246" s="23">
        <v>2928.75</v>
      </c>
      <c r="I246" s="23">
        <f t="shared" si="9"/>
        <v>142.68</v>
      </c>
      <c r="J246" s="23">
        <v>3093</v>
      </c>
      <c r="K246" s="23">
        <v>5.67</v>
      </c>
      <c r="L246" s="66">
        <f t="shared" si="10"/>
        <v>0.531678991717978</v>
      </c>
      <c r="M246" s="23" t="s">
        <v>965</v>
      </c>
      <c r="N246" s="23">
        <v>26336217</v>
      </c>
      <c r="O246" s="23"/>
    </row>
    <row r="247" ht="28" spans="1:15">
      <c r="A247" s="22">
        <v>42601</v>
      </c>
      <c r="B247" s="23">
        <v>548</v>
      </c>
      <c r="C247" s="23">
        <v>610</v>
      </c>
      <c r="D247" s="23">
        <v>611</v>
      </c>
      <c r="E247" s="23">
        <v>0</v>
      </c>
      <c r="F247" s="23">
        <v>19.64</v>
      </c>
      <c r="G247" s="23">
        <f t="shared" si="8"/>
        <v>1788.64</v>
      </c>
      <c r="H247" s="23">
        <v>1694.25</v>
      </c>
      <c r="I247" s="23">
        <f t="shared" si="9"/>
        <v>94.3900000000001</v>
      </c>
      <c r="J247" s="23">
        <v>1822</v>
      </c>
      <c r="K247" s="23">
        <v>3.1</v>
      </c>
      <c r="L247" s="66">
        <f t="shared" si="10"/>
        <v>0.572847890335157</v>
      </c>
      <c r="M247" s="23" t="s">
        <v>944</v>
      </c>
      <c r="N247" s="23">
        <v>26336217</v>
      </c>
      <c r="O247" s="23"/>
    </row>
    <row r="248" ht="42" spans="1:15">
      <c r="A248" s="22">
        <v>42602</v>
      </c>
      <c r="B248" s="23">
        <v>249</v>
      </c>
      <c r="C248" s="23">
        <v>272</v>
      </c>
      <c r="D248" s="23">
        <v>277</v>
      </c>
      <c r="E248" s="23">
        <v>0</v>
      </c>
      <c r="F248" s="23">
        <v>7.77</v>
      </c>
      <c r="G248" s="23">
        <f t="shared" si="8"/>
        <v>805.77</v>
      </c>
      <c r="H248" s="23">
        <v>717</v>
      </c>
      <c r="I248" s="23">
        <f t="shared" si="9"/>
        <v>88.77</v>
      </c>
      <c r="J248" s="23">
        <v>835</v>
      </c>
      <c r="K248" s="23">
        <v>1.42</v>
      </c>
      <c r="L248" s="66">
        <f t="shared" si="10"/>
        <v>0.573126870384098</v>
      </c>
      <c r="M248" s="23" t="s">
        <v>966</v>
      </c>
      <c r="N248" s="23" t="s">
        <v>967</v>
      </c>
      <c r="O248" s="23"/>
    </row>
    <row r="249" ht="42" spans="1:15">
      <c r="A249" s="22">
        <v>42603</v>
      </c>
      <c r="B249" s="23">
        <v>322</v>
      </c>
      <c r="C249" s="23">
        <v>361</v>
      </c>
      <c r="D249" s="23">
        <v>367</v>
      </c>
      <c r="E249" s="23">
        <v>0</v>
      </c>
      <c r="F249" s="23">
        <v>10.8</v>
      </c>
      <c r="G249" s="23">
        <f t="shared" si="8"/>
        <v>1060.8</v>
      </c>
      <c r="H249" s="23">
        <v>978</v>
      </c>
      <c r="I249" s="23">
        <f t="shared" si="9"/>
        <v>82.8</v>
      </c>
      <c r="J249" s="23">
        <v>1100</v>
      </c>
      <c r="K249" s="23">
        <v>1.85</v>
      </c>
      <c r="L249" s="66">
        <f t="shared" si="10"/>
        <v>0.579526895316369</v>
      </c>
      <c r="M249" s="23" t="s">
        <v>968</v>
      </c>
      <c r="N249" s="23" t="s">
        <v>969</v>
      </c>
      <c r="O249" s="23"/>
    </row>
    <row r="250" ht="42" spans="1:15">
      <c r="A250" s="22">
        <v>42604</v>
      </c>
      <c r="B250" s="23">
        <v>520</v>
      </c>
      <c r="C250" s="23">
        <v>577</v>
      </c>
      <c r="D250" s="23">
        <v>582</v>
      </c>
      <c r="E250" s="23">
        <v>0</v>
      </c>
      <c r="F250" s="23">
        <v>18.57</v>
      </c>
      <c r="G250" s="23">
        <f t="shared" si="8"/>
        <v>1697.57</v>
      </c>
      <c r="H250" s="23">
        <v>1595</v>
      </c>
      <c r="I250" s="23">
        <f t="shared" si="9"/>
        <v>102.57</v>
      </c>
      <c r="J250" s="23">
        <v>1731</v>
      </c>
      <c r="K250" s="23">
        <v>3</v>
      </c>
      <c r="L250" s="66">
        <f t="shared" ref="L250:L272" si="11">J250/K250/1026</f>
        <v>0.562378167641326</v>
      </c>
      <c r="M250" s="23" t="s">
        <v>970</v>
      </c>
      <c r="N250" s="23" t="s">
        <v>971</v>
      </c>
      <c r="O250" s="23"/>
    </row>
    <row r="251" ht="28" spans="1:15">
      <c r="A251" s="22">
        <v>42605</v>
      </c>
      <c r="B251" s="23">
        <v>159</v>
      </c>
      <c r="C251" s="23">
        <v>181</v>
      </c>
      <c r="D251" s="23">
        <v>181</v>
      </c>
      <c r="E251" s="23">
        <v>0</v>
      </c>
      <c r="F251" s="23">
        <v>4.88</v>
      </c>
      <c r="G251" s="23">
        <f t="shared" si="8"/>
        <v>525.88</v>
      </c>
      <c r="H251" s="23">
        <v>455.25</v>
      </c>
      <c r="I251" s="23">
        <f t="shared" si="9"/>
        <v>70.63</v>
      </c>
      <c r="J251" s="23">
        <v>558</v>
      </c>
      <c r="K251" s="23">
        <v>0.981</v>
      </c>
      <c r="L251" s="66">
        <f t="shared" si="11"/>
        <v>0.554393118371873</v>
      </c>
      <c r="M251" s="23" t="s">
        <v>972</v>
      </c>
      <c r="N251" s="23">
        <v>26336217</v>
      </c>
      <c r="O251" s="23"/>
    </row>
    <row r="252" ht="28" spans="1:15">
      <c r="A252" s="22">
        <v>42606</v>
      </c>
      <c r="B252" s="23">
        <v>294</v>
      </c>
      <c r="C252" s="23">
        <v>333</v>
      </c>
      <c r="D252" s="23">
        <v>340</v>
      </c>
      <c r="E252" s="23">
        <v>0</v>
      </c>
      <c r="F252" s="23">
        <v>9.32</v>
      </c>
      <c r="G252" s="23">
        <f t="shared" si="8"/>
        <v>976.32</v>
      </c>
      <c r="H252" s="23">
        <v>873</v>
      </c>
      <c r="I252" s="23">
        <f t="shared" si="9"/>
        <v>103.32</v>
      </c>
      <c r="J252" s="23">
        <v>996</v>
      </c>
      <c r="K252" s="23">
        <v>1.64</v>
      </c>
      <c r="L252" s="66">
        <f t="shared" si="11"/>
        <v>0.591926971901298</v>
      </c>
      <c r="M252" s="23" t="s">
        <v>972</v>
      </c>
      <c r="N252" s="23">
        <v>26336217</v>
      </c>
      <c r="O252" s="23"/>
    </row>
    <row r="253" ht="28" spans="1:15">
      <c r="A253" s="22">
        <v>42607</v>
      </c>
      <c r="B253" s="23">
        <v>407</v>
      </c>
      <c r="C253" s="23">
        <v>481</v>
      </c>
      <c r="D253" s="23">
        <v>480</v>
      </c>
      <c r="E253" s="23">
        <v>0</v>
      </c>
      <c r="F253" s="23">
        <v>16.16</v>
      </c>
      <c r="G253" s="23">
        <f t="shared" si="8"/>
        <v>1384.16</v>
      </c>
      <c r="H253" s="23">
        <v>1280</v>
      </c>
      <c r="I253" s="23">
        <f t="shared" si="9"/>
        <v>104.16</v>
      </c>
      <c r="J253" s="23">
        <v>1422</v>
      </c>
      <c r="K253" s="23">
        <v>2.49</v>
      </c>
      <c r="L253" s="66">
        <f t="shared" si="11"/>
        <v>0.556612414570563</v>
      </c>
      <c r="M253" s="23" t="s">
        <v>972</v>
      </c>
      <c r="N253" s="23">
        <v>26336217</v>
      </c>
      <c r="O253" s="23"/>
    </row>
    <row r="254" ht="28" spans="1:15">
      <c r="A254" s="22">
        <v>42608</v>
      </c>
      <c r="B254" s="23">
        <v>554</v>
      </c>
      <c r="C254" s="23">
        <v>616</v>
      </c>
      <c r="D254" s="23">
        <v>622</v>
      </c>
      <c r="E254" s="23">
        <v>0</v>
      </c>
      <c r="F254" s="23">
        <v>18.03</v>
      </c>
      <c r="G254" s="23">
        <f t="shared" si="8"/>
        <v>1810.03</v>
      </c>
      <c r="H254" s="23">
        <v>1682.25</v>
      </c>
      <c r="I254" s="23">
        <f t="shared" si="9"/>
        <v>127.78</v>
      </c>
      <c r="J254" s="23">
        <v>1833</v>
      </c>
      <c r="K254" s="23">
        <v>3.15</v>
      </c>
      <c r="L254" s="66">
        <f t="shared" si="11"/>
        <v>0.567158637334076</v>
      </c>
      <c r="M254" s="23" t="s">
        <v>972</v>
      </c>
      <c r="N254" s="23">
        <v>26336217</v>
      </c>
      <c r="O254" s="23"/>
    </row>
    <row r="255" ht="28" spans="1:15">
      <c r="A255" s="22">
        <v>42609</v>
      </c>
      <c r="B255" s="23">
        <v>825</v>
      </c>
      <c r="C255" s="23">
        <v>939</v>
      </c>
      <c r="D255" s="23">
        <v>927</v>
      </c>
      <c r="E255" s="23">
        <v>0</v>
      </c>
      <c r="F255" s="23">
        <v>30.29</v>
      </c>
      <c r="G255" s="23">
        <f t="shared" si="8"/>
        <v>2721.29</v>
      </c>
      <c r="H255" s="23">
        <v>2566.5</v>
      </c>
      <c r="I255" s="23">
        <f t="shared" si="9"/>
        <v>154.79</v>
      </c>
      <c r="J255" s="23">
        <v>2733</v>
      </c>
      <c r="K255" s="23">
        <v>5.01</v>
      </c>
      <c r="L255" s="66">
        <f t="shared" si="11"/>
        <v>0.531685167676343</v>
      </c>
      <c r="M255" s="23" t="s">
        <v>972</v>
      </c>
      <c r="N255" s="23">
        <v>26336217</v>
      </c>
      <c r="O255" s="23"/>
    </row>
    <row r="256" ht="42" spans="1:15">
      <c r="A256" s="22">
        <v>42610</v>
      </c>
      <c r="B256" s="23">
        <v>464</v>
      </c>
      <c r="C256" s="23">
        <v>526</v>
      </c>
      <c r="D256" s="23">
        <v>532</v>
      </c>
      <c r="E256" s="23">
        <v>0</v>
      </c>
      <c r="F256" s="23">
        <v>16.98</v>
      </c>
      <c r="G256" s="23">
        <f t="shared" si="8"/>
        <v>1538.98</v>
      </c>
      <c r="H256" s="23">
        <v>1443</v>
      </c>
      <c r="I256" s="23">
        <f t="shared" si="9"/>
        <v>95.98</v>
      </c>
      <c r="J256" s="23">
        <v>1562</v>
      </c>
      <c r="K256" s="23">
        <v>2.78</v>
      </c>
      <c r="L256" s="66">
        <f t="shared" si="11"/>
        <v>0.54763206978277</v>
      </c>
      <c r="M256" s="23" t="s">
        <v>973</v>
      </c>
      <c r="N256" s="23" t="s">
        <v>974</v>
      </c>
      <c r="O256" s="23"/>
    </row>
    <row r="257" ht="42" spans="1:15">
      <c r="A257" s="22">
        <v>42611</v>
      </c>
      <c r="B257" s="23">
        <v>627</v>
      </c>
      <c r="C257" s="23">
        <v>706</v>
      </c>
      <c r="D257" s="23">
        <v>706</v>
      </c>
      <c r="E257" s="23">
        <v>0</v>
      </c>
      <c r="F257" s="23">
        <v>21.57</v>
      </c>
      <c r="G257" s="23">
        <f t="shared" si="8"/>
        <v>2060.57</v>
      </c>
      <c r="H257" s="23">
        <v>1961.25</v>
      </c>
      <c r="I257" s="23">
        <f t="shared" si="9"/>
        <v>99.3200000000002</v>
      </c>
      <c r="J257" s="23">
        <v>2093</v>
      </c>
      <c r="K257" s="23">
        <v>3.5</v>
      </c>
      <c r="L257" s="66">
        <f t="shared" si="11"/>
        <v>0.582846003898636</v>
      </c>
      <c r="M257" s="23" t="s">
        <v>975</v>
      </c>
      <c r="N257" s="23" t="s">
        <v>976</v>
      </c>
      <c r="O257" s="23"/>
    </row>
    <row r="258" ht="42" spans="1:15">
      <c r="A258" s="22">
        <v>43342</v>
      </c>
      <c r="B258" s="23">
        <v>436</v>
      </c>
      <c r="C258" s="23">
        <v>499</v>
      </c>
      <c r="D258" s="23">
        <v>492</v>
      </c>
      <c r="E258" s="23">
        <v>0</v>
      </c>
      <c r="F258" s="23">
        <v>17.24</v>
      </c>
      <c r="G258" s="23">
        <f t="shared" si="8"/>
        <v>1444.24</v>
      </c>
      <c r="H258" s="23">
        <v>1360</v>
      </c>
      <c r="I258" s="23">
        <f t="shared" si="9"/>
        <v>84.24</v>
      </c>
      <c r="J258" s="23">
        <v>1492</v>
      </c>
      <c r="K258" s="23">
        <v>2.8</v>
      </c>
      <c r="L258" s="66">
        <f t="shared" si="11"/>
        <v>0.519353940406572</v>
      </c>
      <c r="M258" s="23" t="s">
        <v>977</v>
      </c>
      <c r="N258" s="23" t="s">
        <v>978</v>
      </c>
      <c r="O258" s="23"/>
    </row>
    <row r="259" ht="28" spans="1:15">
      <c r="A259" s="22">
        <v>42613</v>
      </c>
      <c r="B259" s="23">
        <v>548</v>
      </c>
      <c r="C259" s="23">
        <v>616</v>
      </c>
      <c r="D259" s="23">
        <v>616</v>
      </c>
      <c r="E259" s="23">
        <v>0</v>
      </c>
      <c r="F259" s="23">
        <v>19.03</v>
      </c>
      <c r="G259" s="23">
        <f t="shared" si="8"/>
        <v>1799.03</v>
      </c>
      <c r="H259" s="23">
        <v>1679.25</v>
      </c>
      <c r="I259" s="23">
        <f t="shared" si="9"/>
        <v>119.78</v>
      </c>
      <c r="J259" s="23">
        <v>1822</v>
      </c>
      <c r="K259" s="23">
        <v>3.11</v>
      </c>
      <c r="L259" s="66">
        <f t="shared" si="11"/>
        <v>0.571005935703854</v>
      </c>
      <c r="M259" s="23" t="s">
        <v>944</v>
      </c>
      <c r="N259" s="23">
        <v>26336217</v>
      </c>
      <c r="O259" s="23"/>
    </row>
    <row r="260" s="90" customFormat="1" spans="1:15">
      <c r="A260" s="95"/>
      <c r="B260" s="96"/>
      <c r="C260" s="96"/>
      <c r="D260" s="96"/>
      <c r="E260" s="96"/>
      <c r="F260" s="96"/>
      <c r="G260" s="96"/>
      <c r="H260" s="96"/>
      <c r="I260" s="96"/>
      <c r="J260" s="96"/>
      <c r="K260" s="96"/>
      <c r="L260" s="103"/>
      <c r="M260" s="96"/>
      <c r="N260" s="96"/>
      <c r="O260" s="96"/>
    </row>
    <row r="261" ht="28" spans="1:15">
      <c r="A261" s="22">
        <v>42614</v>
      </c>
      <c r="B261" s="23">
        <v>701</v>
      </c>
      <c r="C261" s="23">
        <v>792</v>
      </c>
      <c r="D261" s="23">
        <v>792</v>
      </c>
      <c r="E261" s="23">
        <v>0</v>
      </c>
      <c r="F261" s="23">
        <v>26.2</v>
      </c>
      <c r="G261" s="23">
        <f t="shared" si="8"/>
        <v>2311.2</v>
      </c>
      <c r="H261" s="23">
        <v>2194</v>
      </c>
      <c r="I261" s="23">
        <f t="shared" si="9"/>
        <v>117.2</v>
      </c>
      <c r="J261" s="23">
        <v>2341</v>
      </c>
      <c r="K261" s="23">
        <v>4.05</v>
      </c>
      <c r="L261" s="66">
        <f t="shared" si="11"/>
        <v>0.563376892161817</v>
      </c>
      <c r="M261" s="23" t="s">
        <v>944</v>
      </c>
      <c r="N261" s="23">
        <v>26336217</v>
      </c>
      <c r="O261" s="23"/>
    </row>
    <row r="262" ht="28" spans="1:15">
      <c r="A262" s="22">
        <v>42615</v>
      </c>
      <c r="B262" s="23">
        <v>808</v>
      </c>
      <c r="C262" s="23">
        <v>915</v>
      </c>
      <c r="D262" s="23">
        <v>910</v>
      </c>
      <c r="E262" s="23">
        <v>0</v>
      </c>
      <c r="F262" s="23">
        <v>30</v>
      </c>
      <c r="G262" s="23">
        <f t="shared" si="8"/>
        <v>2663</v>
      </c>
      <c r="H262" s="23">
        <v>2509.5</v>
      </c>
      <c r="I262" s="23">
        <f t="shared" si="9"/>
        <v>153.5</v>
      </c>
      <c r="J262" s="23">
        <v>2672</v>
      </c>
      <c r="K262" s="23">
        <v>4.81</v>
      </c>
      <c r="L262" s="66">
        <f t="shared" si="11"/>
        <v>0.541432120379489</v>
      </c>
      <c r="M262" s="23" t="s">
        <v>944</v>
      </c>
      <c r="N262" s="23">
        <v>26336217</v>
      </c>
      <c r="O262" s="23"/>
    </row>
    <row r="263" ht="56" spans="1:15">
      <c r="A263" s="22">
        <v>42616</v>
      </c>
      <c r="B263" s="23">
        <v>1018</v>
      </c>
      <c r="C263" s="23">
        <v>1148</v>
      </c>
      <c r="D263" s="23">
        <v>803</v>
      </c>
      <c r="E263" s="23">
        <v>0</v>
      </c>
      <c r="F263" s="23">
        <v>38.21</v>
      </c>
      <c r="G263" s="23">
        <f t="shared" si="8"/>
        <v>3007.21</v>
      </c>
      <c r="H263" s="23">
        <v>2873.25</v>
      </c>
      <c r="I263" s="23">
        <f t="shared" si="9"/>
        <v>133.96</v>
      </c>
      <c r="J263" s="23">
        <v>3030</v>
      </c>
      <c r="K263" s="23">
        <v>6.2</v>
      </c>
      <c r="L263" s="66">
        <f t="shared" si="11"/>
        <v>0.476325221656291</v>
      </c>
      <c r="M263" s="23" t="s">
        <v>979</v>
      </c>
      <c r="N263" s="23" t="s">
        <v>980</v>
      </c>
      <c r="O263" s="23"/>
    </row>
    <row r="264" ht="42" spans="1:15">
      <c r="A264" s="22">
        <v>42617</v>
      </c>
      <c r="B264" s="23">
        <v>1012</v>
      </c>
      <c r="C264" s="23">
        <v>1136</v>
      </c>
      <c r="D264" s="23">
        <v>1136</v>
      </c>
      <c r="E264" s="23">
        <v>0</v>
      </c>
      <c r="F264" s="23">
        <v>38.49</v>
      </c>
      <c r="G264" s="23">
        <f t="shared" si="8"/>
        <v>3322.49</v>
      </c>
      <c r="H264" s="23">
        <v>3173.25</v>
      </c>
      <c r="I264" s="23">
        <f t="shared" si="9"/>
        <v>149.24</v>
      </c>
      <c r="J264" s="23">
        <v>3342</v>
      </c>
      <c r="K264" s="23">
        <v>6.12</v>
      </c>
      <c r="L264" s="66">
        <f t="shared" si="11"/>
        <v>0.532240186522952</v>
      </c>
      <c r="M264" s="23" t="s">
        <v>981</v>
      </c>
      <c r="N264" s="23" t="s">
        <v>982</v>
      </c>
      <c r="O264" s="23"/>
    </row>
    <row r="265" ht="28" spans="1:15">
      <c r="A265" s="22">
        <v>42618</v>
      </c>
      <c r="B265" s="23">
        <v>910</v>
      </c>
      <c r="C265" s="23">
        <v>1029</v>
      </c>
      <c r="D265" s="23">
        <v>1023</v>
      </c>
      <c r="E265" s="23">
        <v>0</v>
      </c>
      <c r="F265" s="23">
        <v>34.71</v>
      </c>
      <c r="G265" s="23">
        <f t="shared" si="8"/>
        <v>2996.71</v>
      </c>
      <c r="H265" s="23">
        <v>2853</v>
      </c>
      <c r="I265" s="23">
        <f t="shared" si="9"/>
        <v>143.71</v>
      </c>
      <c r="J265" s="23">
        <v>3010</v>
      </c>
      <c r="K265" s="23">
        <v>5.5</v>
      </c>
      <c r="L265" s="66">
        <f t="shared" si="11"/>
        <v>0.533404217614744</v>
      </c>
      <c r="M265" s="23" t="s">
        <v>983</v>
      </c>
      <c r="N265" s="23">
        <v>26336217</v>
      </c>
      <c r="O265" s="23"/>
    </row>
    <row r="266" ht="56" spans="1:15">
      <c r="A266" s="22">
        <v>42619</v>
      </c>
      <c r="B266" s="23">
        <v>809</v>
      </c>
      <c r="C266" s="23">
        <v>910</v>
      </c>
      <c r="D266" s="23">
        <v>911</v>
      </c>
      <c r="E266" s="23">
        <v>0</v>
      </c>
      <c r="F266" s="23">
        <v>39.41</v>
      </c>
      <c r="G266" s="23">
        <f t="shared" si="8"/>
        <v>2669.41</v>
      </c>
      <c r="H266" s="23">
        <v>2559</v>
      </c>
      <c r="I266" s="23">
        <f t="shared" si="9"/>
        <v>110.41</v>
      </c>
      <c r="J266" s="23">
        <v>2688</v>
      </c>
      <c r="K266" s="23">
        <v>4.98</v>
      </c>
      <c r="L266" s="66">
        <f t="shared" si="11"/>
        <v>0.526080931914794</v>
      </c>
      <c r="M266" s="23" t="s">
        <v>984</v>
      </c>
      <c r="N266" s="23" t="s">
        <v>985</v>
      </c>
      <c r="O266" s="23"/>
    </row>
    <row r="267" ht="42" spans="1:15">
      <c r="A267" s="22">
        <v>42620</v>
      </c>
      <c r="B267" s="23">
        <v>819</v>
      </c>
      <c r="C267" s="23">
        <v>922</v>
      </c>
      <c r="D267" s="23">
        <v>910</v>
      </c>
      <c r="E267" s="23">
        <v>0</v>
      </c>
      <c r="F267" s="23">
        <v>32.29</v>
      </c>
      <c r="G267" s="23">
        <f t="shared" si="8"/>
        <v>2683.29</v>
      </c>
      <c r="H267" s="23">
        <v>2560.5</v>
      </c>
      <c r="I267" s="23">
        <f t="shared" si="9"/>
        <v>122.79</v>
      </c>
      <c r="J267" s="23">
        <v>2694</v>
      </c>
      <c r="K267" s="23">
        <v>4.89</v>
      </c>
      <c r="L267" s="66">
        <f t="shared" si="11"/>
        <v>0.536959303507576</v>
      </c>
      <c r="M267" s="23" t="s">
        <v>986</v>
      </c>
      <c r="N267" s="23" t="s">
        <v>987</v>
      </c>
      <c r="O267" s="23"/>
    </row>
    <row r="268" ht="28" spans="1:15">
      <c r="A268" s="22">
        <v>42621</v>
      </c>
      <c r="B268" s="23">
        <v>950</v>
      </c>
      <c r="C268" s="23">
        <v>1080</v>
      </c>
      <c r="D268" s="23">
        <v>1074</v>
      </c>
      <c r="E268" s="23">
        <v>0</v>
      </c>
      <c r="F268" s="23">
        <v>34.87</v>
      </c>
      <c r="G268" s="23">
        <f t="shared" si="8"/>
        <v>3138.87</v>
      </c>
      <c r="H268" s="23">
        <v>3000</v>
      </c>
      <c r="I268" s="23">
        <f t="shared" si="9"/>
        <v>138.87</v>
      </c>
      <c r="J268" s="23">
        <v>3150</v>
      </c>
      <c r="K268" s="23">
        <v>5.7</v>
      </c>
      <c r="L268" s="66">
        <f t="shared" si="11"/>
        <v>0.538627269929209</v>
      </c>
      <c r="M268" s="23" t="s">
        <v>983</v>
      </c>
      <c r="N268" s="23">
        <v>26336217</v>
      </c>
      <c r="O268" s="23"/>
    </row>
    <row r="269" ht="42" spans="1:15">
      <c r="A269" s="22">
        <v>42622</v>
      </c>
      <c r="B269" s="23">
        <v>996</v>
      </c>
      <c r="C269" s="23">
        <v>1136</v>
      </c>
      <c r="D269" s="23">
        <v>1125</v>
      </c>
      <c r="E269" s="23">
        <v>0</v>
      </c>
      <c r="F269" s="23">
        <v>37.17</v>
      </c>
      <c r="G269" s="23">
        <f t="shared" ref="G269:G279" si="12">B269+C269+D269+E269+F269</f>
        <v>3294.17</v>
      </c>
      <c r="H269" s="23">
        <v>3154.5</v>
      </c>
      <c r="I269" s="23">
        <f t="shared" ref="I269:I279" si="13">G269-H269</f>
        <v>139.67</v>
      </c>
      <c r="J269" s="23">
        <v>3320</v>
      </c>
      <c r="K269" s="23">
        <v>6.12</v>
      </c>
      <c r="L269" s="66">
        <f t="shared" si="11"/>
        <v>0.528736510848654</v>
      </c>
      <c r="M269" s="23" t="s">
        <v>988</v>
      </c>
      <c r="N269" s="23" t="s">
        <v>989</v>
      </c>
      <c r="O269" s="23"/>
    </row>
    <row r="270" ht="28" spans="1:15">
      <c r="A270" s="22">
        <v>42623</v>
      </c>
      <c r="B270" s="23">
        <v>887</v>
      </c>
      <c r="C270" s="23">
        <v>1001</v>
      </c>
      <c r="D270" s="23">
        <v>1001</v>
      </c>
      <c r="E270" s="23">
        <v>0</v>
      </c>
      <c r="F270" s="23">
        <v>32.47</v>
      </c>
      <c r="G270" s="23">
        <f t="shared" si="12"/>
        <v>2921.47</v>
      </c>
      <c r="H270" s="23">
        <v>2791.5</v>
      </c>
      <c r="I270" s="23">
        <f t="shared" si="13"/>
        <v>129.97</v>
      </c>
      <c r="J270" s="23">
        <v>2941</v>
      </c>
      <c r="K270" s="23">
        <v>5.39</v>
      </c>
      <c r="L270" s="66">
        <f t="shared" si="11"/>
        <v>0.531812937827975</v>
      </c>
      <c r="M270" s="23" t="s">
        <v>983</v>
      </c>
      <c r="N270" s="23">
        <v>26336217</v>
      </c>
      <c r="O270" s="23"/>
    </row>
    <row r="271" ht="28" spans="1:15">
      <c r="A271" s="22">
        <v>42624</v>
      </c>
      <c r="B271" s="23">
        <v>966</v>
      </c>
      <c r="C271" s="23">
        <v>1085</v>
      </c>
      <c r="D271" s="23">
        <v>1068</v>
      </c>
      <c r="E271" s="23">
        <v>0</v>
      </c>
      <c r="F271" s="23">
        <v>35.44</v>
      </c>
      <c r="G271" s="23">
        <f t="shared" si="12"/>
        <v>3154.44</v>
      </c>
      <c r="H271" s="23">
        <v>3005.25</v>
      </c>
      <c r="I271" s="23">
        <f t="shared" si="13"/>
        <v>149.19</v>
      </c>
      <c r="J271" s="23">
        <v>3160</v>
      </c>
      <c r="K271" s="23">
        <v>5.94</v>
      </c>
      <c r="L271" s="66">
        <f t="shared" si="11"/>
        <v>0.518505391799739</v>
      </c>
      <c r="M271" s="23" t="s">
        <v>983</v>
      </c>
      <c r="N271" s="23">
        <v>26336217</v>
      </c>
      <c r="O271" s="23"/>
    </row>
    <row r="272" ht="28" spans="1:15">
      <c r="A272" s="22">
        <v>42625</v>
      </c>
      <c r="B272" s="23">
        <v>967</v>
      </c>
      <c r="C272" s="23">
        <v>1086</v>
      </c>
      <c r="D272" s="23">
        <v>1086</v>
      </c>
      <c r="E272" s="23">
        <v>0</v>
      </c>
      <c r="F272" s="23">
        <v>37.48</v>
      </c>
      <c r="G272" s="23">
        <f t="shared" si="12"/>
        <v>3176.48</v>
      </c>
      <c r="H272" s="23">
        <v>3029.25</v>
      </c>
      <c r="I272" s="23">
        <f t="shared" si="13"/>
        <v>147.23</v>
      </c>
      <c r="J272" s="23">
        <v>3192</v>
      </c>
      <c r="K272" s="23">
        <v>5.99</v>
      </c>
      <c r="L272" s="66">
        <f t="shared" si="11"/>
        <v>0.519384158783157</v>
      </c>
      <c r="M272" s="23" t="s">
        <v>983</v>
      </c>
      <c r="N272" s="23">
        <v>26336217</v>
      </c>
      <c r="O272" s="23"/>
    </row>
    <row r="273" ht="28" spans="1:15">
      <c r="A273" s="22">
        <v>42626</v>
      </c>
      <c r="B273" s="23">
        <v>1040</v>
      </c>
      <c r="C273" s="23">
        <v>1179</v>
      </c>
      <c r="D273" s="23">
        <v>1193</v>
      </c>
      <c r="E273" s="23">
        <v>0</v>
      </c>
      <c r="F273" s="23">
        <v>38.91</v>
      </c>
      <c r="G273" s="23">
        <f t="shared" si="12"/>
        <v>3450.91</v>
      </c>
      <c r="H273" s="23">
        <v>3294</v>
      </c>
      <c r="I273" s="23">
        <f t="shared" si="13"/>
        <v>156.91</v>
      </c>
      <c r="J273" s="23">
        <v>3462</v>
      </c>
      <c r="K273" s="23">
        <v>6.41</v>
      </c>
      <c r="L273" s="66">
        <f t="shared" ref="L273:L338" si="14">J273/K273/1026</f>
        <v>0.526407021193128</v>
      </c>
      <c r="M273" s="23" t="s">
        <v>983</v>
      </c>
      <c r="N273" s="23">
        <v>26336217</v>
      </c>
      <c r="O273" s="23"/>
    </row>
    <row r="274" ht="28" spans="1:15">
      <c r="A274" s="22">
        <v>42627</v>
      </c>
      <c r="B274" s="23">
        <v>1041</v>
      </c>
      <c r="C274" s="23">
        <v>1184</v>
      </c>
      <c r="D274" s="23">
        <v>1187</v>
      </c>
      <c r="E274" s="23">
        <v>0</v>
      </c>
      <c r="F274" s="23">
        <v>39.52</v>
      </c>
      <c r="G274" s="23">
        <f t="shared" si="12"/>
        <v>3451.52</v>
      </c>
      <c r="H274" s="23">
        <v>3300.75</v>
      </c>
      <c r="I274" s="23">
        <f t="shared" si="13"/>
        <v>150.77</v>
      </c>
      <c r="J274" s="23">
        <v>3465</v>
      </c>
      <c r="K274" s="23">
        <v>6.4</v>
      </c>
      <c r="L274" s="66">
        <f t="shared" si="14"/>
        <v>0.527686403508772</v>
      </c>
      <c r="M274" s="23" t="s">
        <v>983</v>
      </c>
      <c r="N274" s="23">
        <v>26336217</v>
      </c>
      <c r="O274" s="23"/>
    </row>
    <row r="275" ht="56" spans="1:15">
      <c r="A275" s="22">
        <v>42628</v>
      </c>
      <c r="B275" s="23">
        <v>983</v>
      </c>
      <c r="C275" s="23">
        <v>1119</v>
      </c>
      <c r="D275" s="23">
        <v>1119</v>
      </c>
      <c r="E275" s="23">
        <v>0</v>
      </c>
      <c r="F275" s="23">
        <v>38.39</v>
      </c>
      <c r="G275" s="23">
        <f t="shared" si="12"/>
        <v>3259.39</v>
      </c>
      <c r="H275" s="23">
        <v>3126</v>
      </c>
      <c r="I275" s="23">
        <f t="shared" si="13"/>
        <v>133.39</v>
      </c>
      <c r="J275" s="23">
        <v>3302</v>
      </c>
      <c r="K275" s="23">
        <v>6.19</v>
      </c>
      <c r="L275" s="66">
        <f t="shared" si="14"/>
        <v>0.519923035015289</v>
      </c>
      <c r="M275" s="23" t="s">
        <v>990</v>
      </c>
      <c r="N275" s="23" t="s">
        <v>991</v>
      </c>
      <c r="O275" s="23"/>
    </row>
    <row r="276" ht="42" spans="1:15">
      <c r="A276" s="22">
        <v>42629</v>
      </c>
      <c r="B276" s="23">
        <v>741</v>
      </c>
      <c r="C276" s="23">
        <v>814</v>
      </c>
      <c r="D276" s="23">
        <v>837</v>
      </c>
      <c r="E276" s="23">
        <v>0</v>
      </c>
      <c r="F276" s="23">
        <v>29.13</v>
      </c>
      <c r="G276" s="23">
        <f t="shared" si="12"/>
        <v>2421.13</v>
      </c>
      <c r="H276" s="23">
        <v>2332.5</v>
      </c>
      <c r="I276" s="23">
        <f t="shared" si="13"/>
        <v>88.6300000000001</v>
      </c>
      <c r="J276" s="23">
        <v>2662</v>
      </c>
      <c r="K276" s="23">
        <v>4.54</v>
      </c>
      <c r="L276" s="66">
        <f t="shared" si="14"/>
        <v>0.571485002275635</v>
      </c>
      <c r="M276" s="23" t="s">
        <v>992</v>
      </c>
      <c r="N276" s="23" t="s">
        <v>993</v>
      </c>
      <c r="O276" s="23"/>
    </row>
    <row r="277" ht="42" spans="1:15">
      <c r="A277" s="22">
        <v>42630</v>
      </c>
      <c r="B277" s="23">
        <v>786</v>
      </c>
      <c r="C277" s="23">
        <v>865</v>
      </c>
      <c r="D277" s="23">
        <v>887</v>
      </c>
      <c r="E277" s="23">
        <v>0</v>
      </c>
      <c r="F277" s="23">
        <v>30.86</v>
      </c>
      <c r="G277" s="23">
        <f t="shared" si="12"/>
        <v>2568.86</v>
      </c>
      <c r="H277" s="23">
        <v>2464.5</v>
      </c>
      <c r="I277" s="23">
        <f t="shared" si="13"/>
        <v>104.36</v>
      </c>
      <c r="J277" s="23">
        <v>2582</v>
      </c>
      <c r="K277" s="23">
        <v>4.8</v>
      </c>
      <c r="L277" s="66">
        <f t="shared" si="14"/>
        <v>0.524285250162443</v>
      </c>
      <c r="M277" s="23" t="s">
        <v>994</v>
      </c>
      <c r="N277" s="23" t="s">
        <v>995</v>
      </c>
      <c r="O277" s="23"/>
    </row>
    <row r="278" ht="70" spans="1:15">
      <c r="A278" s="22">
        <v>42631</v>
      </c>
      <c r="B278" s="23">
        <v>327</v>
      </c>
      <c r="C278" s="23">
        <v>356</v>
      </c>
      <c r="D278" s="23">
        <v>362</v>
      </c>
      <c r="E278" s="23">
        <v>0</v>
      </c>
      <c r="F278" s="23">
        <v>10.67</v>
      </c>
      <c r="G278" s="23">
        <f t="shared" si="12"/>
        <v>1055.67</v>
      </c>
      <c r="H278" s="23">
        <v>988.5</v>
      </c>
      <c r="I278" s="23">
        <f t="shared" si="13"/>
        <v>67.1700000000001</v>
      </c>
      <c r="J278" s="23">
        <v>1102</v>
      </c>
      <c r="K278" s="23">
        <v>1.86</v>
      </c>
      <c r="L278" s="66">
        <f t="shared" si="14"/>
        <v>0.577459179609717</v>
      </c>
      <c r="M278" s="23" t="s">
        <v>996</v>
      </c>
      <c r="N278" s="23" t="s">
        <v>997</v>
      </c>
      <c r="O278" s="23"/>
    </row>
    <row r="279" ht="42" spans="1:15">
      <c r="A279" s="22">
        <v>42632</v>
      </c>
      <c r="B279" s="23">
        <v>555</v>
      </c>
      <c r="C279" s="23">
        <v>617</v>
      </c>
      <c r="D279" s="23">
        <v>616</v>
      </c>
      <c r="E279" s="23">
        <v>0</v>
      </c>
      <c r="F279" s="23">
        <v>19.23</v>
      </c>
      <c r="G279" s="23">
        <f t="shared" si="12"/>
        <v>1807.23</v>
      </c>
      <c r="H279" s="23">
        <v>1698</v>
      </c>
      <c r="I279" s="23">
        <f t="shared" si="13"/>
        <v>109.23</v>
      </c>
      <c r="J279" s="23">
        <v>1832</v>
      </c>
      <c r="K279" s="23">
        <v>3.15</v>
      </c>
      <c r="L279" s="66">
        <f t="shared" si="14"/>
        <v>0.566849221819982</v>
      </c>
      <c r="M279" s="23" t="s">
        <v>998</v>
      </c>
      <c r="N279" s="23" t="s">
        <v>999</v>
      </c>
      <c r="O279" s="23"/>
    </row>
    <row r="280" ht="42" spans="1:15">
      <c r="A280" s="22">
        <v>42633</v>
      </c>
      <c r="B280" s="23">
        <v>983</v>
      </c>
      <c r="C280" s="23">
        <v>1113</v>
      </c>
      <c r="D280" s="23">
        <v>1108</v>
      </c>
      <c r="E280" s="23">
        <v>0</v>
      </c>
      <c r="F280" s="23">
        <v>37.45</v>
      </c>
      <c r="G280" s="23">
        <f t="shared" ref="G280:G345" si="15">B280+C280+D280+E280+F280</f>
        <v>3241.45</v>
      </c>
      <c r="H280" s="23">
        <v>3109.5</v>
      </c>
      <c r="I280" s="23">
        <f t="shared" ref="I280:I345" si="16">G280-H280</f>
        <v>131.95</v>
      </c>
      <c r="J280" s="23">
        <v>3272</v>
      </c>
      <c r="K280" s="23">
        <v>5.86</v>
      </c>
      <c r="L280" s="66">
        <f t="shared" si="14"/>
        <v>0.544212256085796</v>
      </c>
      <c r="M280" s="23" t="s">
        <v>1000</v>
      </c>
      <c r="N280" s="23" t="s">
        <v>1001</v>
      </c>
      <c r="O280" s="23"/>
    </row>
    <row r="281" ht="56" spans="1:15">
      <c r="A281" s="22">
        <v>42634</v>
      </c>
      <c r="B281" s="23">
        <v>911</v>
      </c>
      <c r="C281" s="23">
        <v>1035</v>
      </c>
      <c r="D281" s="23">
        <v>1040</v>
      </c>
      <c r="E281" s="23">
        <v>0</v>
      </c>
      <c r="F281" s="23">
        <v>35.98</v>
      </c>
      <c r="G281" s="23">
        <f t="shared" si="15"/>
        <v>3021.98</v>
      </c>
      <c r="H281" s="23">
        <v>2903.25</v>
      </c>
      <c r="I281" s="23">
        <f t="shared" si="16"/>
        <v>118.73</v>
      </c>
      <c r="J281" s="23">
        <v>3062</v>
      </c>
      <c r="K281" s="23">
        <v>6.14</v>
      </c>
      <c r="L281" s="66">
        <f t="shared" si="14"/>
        <v>0.48605952086151</v>
      </c>
      <c r="M281" s="23" t="s">
        <v>1002</v>
      </c>
      <c r="N281" s="23" t="s">
        <v>1003</v>
      </c>
      <c r="O281" s="23"/>
    </row>
    <row r="282" ht="42" spans="1:15">
      <c r="A282" s="22">
        <v>42635</v>
      </c>
      <c r="B282" s="23">
        <v>401</v>
      </c>
      <c r="C282" s="23">
        <v>441</v>
      </c>
      <c r="D282" s="23">
        <v>453</v>
      </c>
      <c r="E282" s="23">
        <v>0</v>
      </c>
      <c r="F282" s="23">
        <v>10.34</v>
      </c>
      <c r="G282" s="23">
        <f t="shared" si="15"/>
        <v>1305.34</v>
      </c>
      <c r="H282" s="23">
        <v>1226.25</v>
      </c>
      <c r="I282" s="23">
        <f t="shared" si="16"/>
        <v>79.0899999999999</v>
      </c>
      <c r="J282" s="23">
        <v>1332</v>
      </c>
      <c r="K282" s="23">
        <v>2.19</v>
      </c>
      <c r="L282" s="66">
        <f t="shared" si="14"/>
        <v>0.592806216454378</v>
      </c>
      <c r="M282" s="23" t="s">
        <v>1004</v>
      </c>
      <c r="N282" s="23" t="s">
        <v>1005</v>
      </c>
      <c r="O282" s="23"/>
    </row>
    <row r="283" ht="42" spans="1:15">
      <c r="A283" s="22">
        <v>42636</v>
      </c>
      <c r="B283" s="23">
        <v>1102</v>
      </c>
      <c r="C283" s="23">
        <v>1261</v>
      </c>
      <c r="D283" s="23">
        <v>1238</v>
      </c>
      <c r="E283" s="23">
        <v>0</v>
      </c>
      <c r="F283" s="23">
        <v>40.85</v>
      </c>
      <c r="G283" s="23">
        <f t="shared" si="15"/>
        <v>3641.85</v>
      </c>
      <c r="H283" s="23">
        <v>3493.5</v>
      </c>
      <c r="I283" s="23">
        <f t="shared" si="16"/>
        <v>148.35</v>
      </c>
      <c r="J283" s="23">
        <v>3655</v>
      </c>
      <c r="K283" s="23">
        <v>6.66</v>
      </c>
      <c r="L283" s="66">
        <f t="shared" si="14"/>
        <v>0.534891616762962</v>
      </c>
      <c r="M283" s="23" t="s">
        <v>1006</v>
      </c>
      <c r="N283" s="23" t="s">
        <v>1007</v>
      </c>
      <c r="O283" s="23"/>
    </row>
    <row r="284" ht="28" spans="1:15">
      <c r="A284" s="22">
        <v>42637</v>
      </c>
      <c r="B284" s="23">
        <v>1091</v>
      </c>
      <c r="C284" s="23">
        <v>1243</v>
      </c>
      <c r="D284" s="23">
        <v>1238</v>
      </c>
      <c r="E284" s="23">
        <v>0</v>
      </c>
      <c r="F284" s="23">
        <v>40.95</v>
      </c>
      <c r="G284" s="23">
        <f t="shared" si="15"/>
        <v>3612.95</v>
      </c>
      <c r="H284" s="23">
        <v>3459.75</v>
      </c>
      <c r="I284" s="23">
        <f t="shared" si="16"/>
        <v>153.2</v>
      </c>
      <c r="J284" s="23">
        <v>3623</v>
      </c>
      <c r="K284" s="23">
        <v>6.51</v>
      </c>
      <c r="L284" s="66">
        <f t="shared" si="14"/>
        <v>0.542425358497798</v>
      </c>
      <c r="M284" s="23" t="s">
        <v>983</v>
      </c>
      <c r="N284" s="23">
        <v>26336217</v>
      </c>
      <c r="O284" s="23"/>
    </row>
    <row r="285" ht="28" spans="1:15">
      <c r="A285" s="22">
        <v>42638</v>
      </c>
      <c r="B285" s="23">
        <v>1058</v>
      </c>
      <c r="C285" s="23">
        <v>1205</v>
      </c>
      <c r="D285" s="23">
        <v>1199</v>
      </c>
      <c r="E285" s="23">
        <v>0</v>
      </c>
      <c r="F285" s="23">
        <v>40.97</v>
      </c>
      <c r="G285" s="23">
        <f t="shared" si="15"/>
        <v>3502.97</v>
      </c>
      <c r="H285" s="23">
        <v>3338.25</v>
      </c>
      <c r="I285" s="23">
        <f t="shared" si="16"/>
        <v>164.72</v>
      </c>
      <c r="J285" s="23">
        <v>3515</v>
      </c>
      <c r="K285" s="23">
        <v>6.35</v>
      </c>
      <c r="L285" s="66">
        <f t="shared" si="14"/>
        <v>0.539515893846602</v>
      </c>
      <c r="M285" s="23" t="s">
        <v>983</v>
      </c>
      <c r="N285" s="23">
        <v>26336217</v>
      </c>
      <c r="O285" s="23"/>
    </row>
    <row r="286" ht="42" spans="1:15">
      <c r="A286" s="22">
        <v>42639</v>
      </c>
      <c r="B286" s="23">
        <v>1063</v>
      </c>
      <c r="C286" s="23">
        <v>1209</v>
      </c>
      <c r="D286" s="23">
        <v>1198</v>
      </c>
      <c r="E286" s="23">
        <v>0</v>
      </c>
      <c r="F286" s="23">
        <v>41.11</v>
      </c>
      <c r="G286" s="23">
        <f t="shared" si="15"/>
        <v>3511.11</v>
      </c>
      <c r="H286" s="23">
        <v>3387</v>
      </c>
      <c r="I286" s="23">
        <f t="shared" si="16"/>
        <v>124.11</v>
      </c>
      <c r="J286" s="23">
        <v>3522</v>
      </c>
      <c r="K286" s="23">
        <v>6.44</v>
      </c>
      <c r="L286" s="66">
        <f t="shared" si="14"/>
        <v>0.533035487268897</v>
      </c>
      <c r="M286" s="23" t="s">
        <v>1008</v>
      </c>
      <c r="N286" s="23" t="s">
        <v>1009</v>
      </c>
      <c r="O286" s="23"/>
    </row>
    <row r="287" ht="56" spans="1:15">
      <c r="A287" s="22">
        <v>42640</v>
      </c>
      <c r="B287" s="23">
        <v>1096</v>
      </c>
      <c r="C287" s="23">
        <v>1278</v>
      </c>
      <c r="D287" s="23">
        <v>1272</v>
      </c>
      <c r="E287" s="23">
        <v>0</v>
      </c>
      <c r="F287" s="23">
        <v>41.79</v>
      </c>
      <c r="G287" s="23">
        <f t="shared" si="15"/>
        <v>3687.79</v>
      </c>
      <c r="H287" s="23">
        <v>3532.5</v>
      </c>
      <c r="I287" s="23">
        <f t="shared" si="16"/>
        <v>155.29</v>
      </c>
      <c r="J287" s="23">
        <v>3692</v>
      </c>
      <c r="K287" s="23">
        <v>6.78</v>
      </c>
      <c r="L287" s="66">
        <f t="shared" si="14"/>
        <v>0.530743443334656</v>
      </c>
      <c r="M287" s="23" t="s">
        <v>1010</v>
      </c>
      <c r="N287" s="23" t="s">
        <v>1011</v>
      </c>
      <c r="O287" s="23">
        <v>630</v>
      </c>
    </row>
    <row r="288" ht="56" spans="1:15">
      <c r="A288" s="22">
        <v>42641</v>
      </c>
      <c r="B288" s="23">
        <v>1029</v>
      </c>
      <c r="C288" s="23">
        <v>1210</v>
      </c>
      <c r="D288" s="23">
        <v>1210</v>
      </c>
      <c r="E288" s="23">
        <v>0</v>
      </c>
      <c r="F288" s="23">
        <v>41.46</v>
      </c>
      <c r="G288" s="23">
        <f t="shared" si="15"/>
        <v>3490.46</v>
      </c>
      <c r="H288" s="23">
        <v>3366</v>
      </c>
      <c r="I288" s="23">
        <f t="shared" si="16"/>
        <v>124.46</v>
      </c>
      <c r="J288" s="23">
        <v>3525</v>
      </c>
      <c r="K288" s="23">
        <v>6.49</v>
      </c>
      <c r="L288" s="66">
        <f t="shared" si="14"/>
        <v>0.52937943214482</v>
      </c>
      <c r="M288" s="23" t="s">
        <v>1012</v>
      </c>
      <c r="N288" s="23" t="s">
        <v>1013</v>
      </c>
      <c r="O288" s="23">
        <v>987</v>
      </c>
    </row>
    <row r="289" ht="56" spans="1:15">
      <c r="A289" s="22">
        <v>42642</v>
      </c>
      <c r="B289" s="23">
        <v>1108</v>
      </c>
      <c r="C289" s="23">
        <v>1294</v>
      </c>
      <c r="D289" s="23">
        <v>1283</v>
      </c>
      <c r="E289" s="23">
        <v>0</v>
      </c>
      <c r="F289" s="23">
        <v>42.48</v>
      </c>
      <c r="G289" s="23">
        <f t="shared" si="15"/>
        <v>3727.48</v>
      </c>
      <c r="H289" s="23">
        <v>3572.25</v>
      </c>
      <c r="I289" s="23">
        <f t="shared" si="16"/>
        <v>155.23</v>
      </c>
      <c r="J289" s="23">
        <v>3720</v>
      </c>
      <c r="K289" s="23">
        <v>6.7</v>
      </c>
      <c r="L289" s="66">
        <f t="shared" si="14"/>
        <v>0.541153879724186</v>
      </c>
      <c r="M289" s="23" t="s">
        <v>1014</v>
      </c>
      <c r="N289" s="23" t="s">
        <v>1015</v>
      </c>
      <c r="O289" s="23">
        <v>798</v>
      </c>
    </row>
    <row r="290" ht="42" spans="1:15">
      <c r="A290" s="22">
        <v>42643</v>
      </c>
      <c r="B290" s="23">
        <v>1001</v>
      </c>
      <c r="C290" s="23">
        <v>1159</v>
      </c>
      <c r="D290" s="23">
        <v>1142</v>
      </c>
      <c r="E290" s="23">
        <v>0</v>
      </c>
      <c r="F290" s="23">
        <v>38.3</v>
      </c>
      <c r="G290" s="23">
        <f t="shared" si="15"/>
        <v>3340.3</v>
      </c>
      <c r="H290" s="23">
        <v>3196.5</v>
      </c>
      <c r="I290" s="23">
        <f t="shared" si="16"/>
        <v>143.8</v>
      </c>
      <c r="J290" s="23">
        <v>3485</v>
      </c>
      <c r="K290" s="23">
        <v>6.5</v>
      </c>
      <c r="L290" s="66">
        <f t="shared" si="14"/>
        <v>0.52256710151447</v>
      </c>
      <c r="M290" s="23" t="s">
        <v>1016</v>
      </c>
      <c r="N290" s="23">
        <v>26336217</v>
      </c>
      <c r="O290" s="23">
        <v>882</v>
      </c>
    </row>
    <row r="291" s="90" customFormat="1" spans="1:15">
      <c r="A291" s="95"/>
      <c r="B291" s="96"/>
      <c r="C291" s="96"/>
      <c r="D291" s="96"/>
      <c r="E291" s="96"/>
      <c r="F291" s="96"/>
      <c r="G291" s="96"/>
      <c r="H291" s="96"/>
      <c r="I291" s="96"/>
      <c r="J291" s="96"/>
      <c r="K291" s="96"/>
      <c r="L291" s="103"/>
      <c r="M291" s="96"/>
      <c r="N291" s="96"/>
      <c r="O291" s="96"/>
    </row>
    <row r="292" ht="42" spans="1:15">
      <c r="A292" s="22">
        <v>42644</v>
      </c>
      <c r="B292" s="23">
        <v>520</v>
      </c>
      <c r="C292" s="23">
        <v>583</v>
      </c>
      <c r="D292" s="23">
        <v>588</v>
      </c>
      <c r="E292" s="23">
        <v>0</v>
      </c>
      <c r="F292" s="23">
        <v>17.84</v>
      </c>
      <c r="G292" s="23">
        <f t="shared" si="15"/>
        <v>1708.84</v>
      </c>
      <c r="H292" s="23">
        <v>1609.5</v>
      </c>
      <c r="I292" s="23">
        <f t="shared" si="16"/>
        <v>99.3399999999999</v>
      </c>
      <c r="J292" s="23">
        <v>1935</v>
      </c>
      <c r="K292" s="23">
        <v>3.5</v>
      </c>
      <c r="L292" s="66">
        <f t="shared" si="14"/>
        <v>0.538847117794486</v>
      </c>
      <c r="M292" s="23" t="s">
        <v>1017</v>
      </c>
      <c r="N292" s="23">
        <v>26336217</v>
      </c>
      <c r="O292" s="23">
        <v>630</v>
      </c>
    </row>
    <row r="293" ht="70" spans="1:15">
      <c r="A293" s="22">
        <v>42645</v>
      </c>
      <c r="B293" s="23">
        <v>910</v>
      </c>
      <c r="C293" s="23">
        <v>1034</v>
      </c>
      <c r="D293" s="23">
        <v>1035</v>
      </c>
      <c r="E293" s="23">
        <v>0</v>
      </c>
      <c r="F293" s="23">
        <v>32.91</v>
      </c>
      <c r="G293" s="23">
        <f t="shared" si="15"/>
        <v>3011.91</v>
      </c>
      <c r="H293" s="23">
        <v>2891.25</v>
      </c>
      <c r="I293" s="23">
        <f t="shared" si="16"/>
        <v>120.66</v>
      </c>
      <c r="J293" s="23">
        <v>3090</v>
      </c>
      <c r="K293" s="23">
        <v>4.56</v>
      </c>
      <c r="L293" s="66">
        <f t="shared" si="14"/>
        <v>0.660459628603673</v>
      </c>
      <c r="M293" s="23" t="s">
        <v>1018</v>
      </c>
      <c r="N293" s="23" t="s">
        <v>1019</v>
      </c>
      <c r="O293" s="23"/>
    </row>
    <row r="294" ht="42" spans="1:15">
      <c r="A294" s="22">
        <v>42646</v>
      </c>
      <c r="B294" s="23">
        <v>741</v>
      </c>
      <c r="C294" s="23">
        <v>843</v>
      </c>
      <c r="D294" s="23">
        <v>836</v>
      </c>
      <c r="E294" s="23">
        <v>0</v>
      </c>
      <c r="F294" s="23">
        <v>29.24</v>
      </c>
      <c r="G294" s="23">
        <f t="shared" si="15"/>
        <v>2449.24</v>
      </c>
      <c r="H294" s="23">
        <v>2447.25</v>
      </c>
      <c r="I294" s="23">
        <f t="shared" si="16"/>
        <v>1.98999999999978</v>
      </c>
      <c r="J294" s="23">
        <v>2402</v>
      </c>
      <c r="K294" s="23">
        <v>3.15</v>
      </c>
      <c r="L294" s="66">
        <f t="shared" si="14"/>
        <v>0.743216064853492</v>
      </c>
      <c r="M294" s="23" t="s">
        <v>1020</v>
      </c>
      <c r="N294" s="23" t="s">
        <v>1021</v>
      </c>
      <c r="O294" s="23"/>
    </row>
    <row r="295" ht="42" spans="1:15">
      <c r="A295" s="22">
        <v>42647</v>
      </c>
      <c r="B295" s="23">
        <v>548</v>
      </c>
      <c r="C295" s="23">
        <v>610</v>
      </c>
      <c r="D295" s="23">
        <v>611</v>
      </c>
      <c r="E295" s="23">
        <v>0</v>
      </c>
      <c r="F295" s="23">
        <v>20.13</v>
      </c>
      <c r="G295" s="23">
        <f t="shared" si="15"/>
        <v>1789.13</v>
      </c>
      <c r="H295" s="23">
        <v>1650</v>
      </c>
      <c r="I295" s="23">
        <f t="shared" si="16"/>
        <v>139.13</v>
      </c>
      <c r="J295" s="23">
        <v>1922</v>
      </c>
      <c r="K295" s="23">
        <v>3.06</v>
      </c>
      <c r="L295" s="66">
        <f t="shared" si="14"/>
        <v>0.612187695091032</v>
      </c>
      <c r="M295" s="23" t="s">
        <v>1022</v>
      </c>
      <c r="N295" s="23" t="s">
        <v>1023</v>
      </c>
      <c r="O295" s="23"/>
    </row>
    <row r="296" ht="42" spans="1:15">
      <c r="A296" s="22">
        <v>42648</v>
      </c>
      <c r="B296" s="23">
        <v>102</v>
      </c>
      <c r="C296" s="23">
        <v>113</v>
      </c>
      <c r="D296" s="23">
        <v>113</v>
      </c>
      <c r="E296" s="23">
        <v>0</v>
      </c>
      <c r="F296" s="23">
        <v>3.23</v>
      </c>
      <c r="G296" s="23">
        <f t="shared" si="15"/>
        <v>331.23</v>
      </c>
      <c r="H296" s="23">
        <v>260.25</v>
      </c>
      <c r="I296" s="23">
        <f t="shared" si="16"/>
        <v>70.98</v>
      </c>
      <c r="J296" s="23">
        <v>369</v>
      </c>
      <c r="K296" s="23">
        <v>0.52</v>
      </c>
      <c r="L296" s="66">
        <f t="shared" si="14"/>
        <v>0.691632928475034</v>
      </c>
      <c r="M296" s="23" t="s">
        <v>1024</v>
      </c>
      <c r="N296" s="23" t="s">
        <v>1025</v>
      </c>
      <c r="O296" s="23"/>
    </row>
    <row r="297" ht="28" spans="1:15">
      <c r="A297" s="22">
        <v>42649</v>
      </c>
      <c r="B297" s="23">
        <v>266</v>
      </c>
      <c r="C297" s="23">
        <v>294</v>
      </c>
      <c r="D297" s="23">
        <v>300</v>
      </c>
      <c r="E297" s="23">
        <v>0</v>
      </c>
      <c r="F297" s="23">
        <v>8.16</v>
      </c>
      <c r="G297" s="23">
        <f t="shared" si="15"/>
        <v>868.16</v>
      </c>
      <c r="H297" s="23">
        <v>771</v>
      </c>
      <c r="I297" s="23">
        <f t="shared" si="16"/>
        <v>97.16</v>
      </c>
      <c r="J297" s="23">
        <v>892</v>
      </c>
      <c r="K297" s="23">
        <v>1.47</v>
      </c>
      <c r="L297" s="66">
        <f t="shared" si="14"/>
        <v>0.591425654082296</v>
      </c>
      <c r="M297" s="23" t="s">
        <v>1026</v>
      </c>
      <c r="N297" s="23">
        <v>26336217</v>
      </c>
      <c r="O297" s="23"/>
    </row>
    <row r="298" ht="42" spans="1:15">
      <c r="A298" s="22">
        <v>38997</v>
      </c>
      <c r="B298" s="23">
        <v>706</v>
      </c>
      <c r="C298" s="23">
        <v>803</v>
      </c>
      <c r="D298" s="23">
        <v>803</v>
      </c>
      <c r="E298" s="23">
        <v>0</v>
      </c>
      <c r="F298" s="23">
        <v>24.52</v>
      </c>
      <c r="G298" s="23">
        <f t="shared" si="15"/>
        <v>2336.52</v>
      </c>
      <c r="H298" s="23">
        <v>2216</v>
      </c>
      <c r="I298" s="23">
        <f t="shared" si="16"/>
        <v>120.52</v>
      </c>
      <c r="J298" s="23">
        <v>2365</v>
      </c>
      <c r="K298" s="23">
        <v>4.9</v>
      </c>
      <c r="L298" s="66">
        <f t="shared" si="14"/>
        <v>0.47042208696344</v>
      </c>
      <c r="M298" s="23" t="s">
        <v>1027</v>
      </c>
      <c r="N298" s="23" t="s">
        <v>1028</v>
      </c>
      <c r="O298" s="23"/>
    </row>
    <row r="299" ht="42" spans="1:15">
      <c r="A299" s="22">
        <v>42651</v>
      </c>
      <c r="B299" s="23">
        <v>831</v>
      </c>
      <c r="C299" s="23">
        <v>950</v>
      </c>
      <c r="D299" s="23">
        <v>961</v>
      </c>
      <c r="E299" s="23">
        <v>0</v>
      </c>
      <c r="F299" s="23">
        <v>31.92</v>
      </c>
      <c r="G299" s="23">
        <f t="shared" si="15"/>
        <v>2773.92</v>
      </c>
      <c r="H299" s="23">
        <v>2646.75</v>
      </c>
      <c r="I299" s="23">
        <f t="shared" si="16"/>
        <v>127.17</v>
      </c>
      <c r="J299" s="23">
        <v>2803</v>
      </c>
      <c r="K299" s="23">
        <v>5.14</v>
      </c>
      <c r="L299" s="66">
        <f t="shared" si="14"/>
        <v>0.531511441812486</v>
      </c>
      <c r="M299" s="23" t="s">
        <v>1029</v>
      </c>
      <c r="N299" s="23" t="s">
        <v>1030</v>
      </c>
      <c r="O299" s="23"/>
    </row>
    <row r="300" ht="28" spans="1:15">
      <c r="A300" s="22">
        <v>42652</v>
      </c>
      <c r="B300" s="23">
        <v>769</v>
      </c>
      <c r="C300" s="23">
        <v>870</v>
      </c>
      <c r="D300" s="23">
        <v>864</v>
      </c>
      <c r="E300" s="23">
        <v>0</v>
      </c>
      <c r="F300" s="23">
        <v>29.35</v>
      </c>
      <c r="G300" s="23">
        <f t="shared" si="15"/>
        <v>2532.35</v>
      </c>
      <c r="H300" s="23">
        <v>2392.5</v>
      </c>
      <c r="I300" s="23">
        <f t="shared" si="16"/>
        <v>139.85</v>
      </c>
      <c r="J300" s="23">
        <v>2550</v>
      </c>
      <c r="K300" s="23">
        <v>4.65</v>
      </c>
      <c r="L300" s="66">
        <f t="shared" si="14"/>
        <v>0.534490347733132</v>
      </c>
      <c r="M300" s="23" t="s">
        <v>1031</v>
      </c>
      <c r="N300" s="23">
        <v>26336217</v>
      </c>
      <c r="O300" s="23"/>
    </row>
    <row r="301" ht="42" spans="1:15">
      <c r="A301" s="22">
        <v>42653</v>
      </c>
      <c r="B301" s="23">
        <v>831</v>
      </c>
      <c r="C301" s="23">
        <v>956</v>
      </c>
      <c r="D301" s="23">
        <v>956</v>
      </c>
      <c r="E301" s="23">
        <v>0</v>
      </c>
      <c r="F301" s="23">
        <v>34.96</v>
      </c>
      <c r="G301" s="23">
        <f t="shared" si="15"/>
        <v>2777.96</v>
      </c>
      <c r="H301" s="23">
        <v>2654</v>
      </c>
      <c r="I301" s="23">
        <f t="shared" si="16"/>
        <v>123.96</v>
      </c>
      <c r="J301" s="23">
        <v>2810</v>
      </c>
      <c r="K301" s="23">
        <v>5.17</v>
      </c>
      <c r="L301" s="66">
        <f t="shared" si="14"/>
        <v>0.529746890329197</v>
      </c>
      <c r="M301" s="23" t="s">
        <v>1032</v>
      </c>
      <c r="N301" s="23" t="s">
        <v>1033</v>
      </c>
      <c r="O301" s="23"/>
    </row>
    <row r="302" ht="42" spans="1:15">
      <c r="A302" s="22">
        <v>42654</v>
      </c>
      <c r="B302" s="23">
        <v>893</v>
      </c>
      <c r="C302" s="23">
        <v>1012</v>
      </c>
      <c r="D302" s="23">
        <v>1017</v>
      </c>
      <c r="E302" s="23">
        <v>0</v>
      </c>
      <c r="F302" s="23">
        <v>34.43</v>
      </c>
      <c r="G302" s="23">
        <f t="shared" si="15"/>
        <v>2956.43</v>
      </c>
      <c r="H302" s="23">
        <v>2837.25</v>
      </c>
      <c r="I302" s="23">
        <f t="shared" si="16"/>
        <v>119.18</v>
      </c>
      <c r="J302" s="23">
        <v>3001</v>
      </c>
      <c r="K302" s="23">
        <v>5.5</v>
      </c>
      <c r="L302" s="66">
        <f t="shared" si="14"/>
        <v>0.531809321283006</v>
      </c>
      <c r="M302" s="23" t="s">
        <v>1034</v>
      </c>
      <c r="N302" s="23" t="s">
        <v>1035</v>
      </c>
      <c r="O302" s="23"/>
    </row>
    <row r="303" ht="42" spans="1:15">
      <c r="A303" s="22">
        <v>42655</v>
      </c>
      <c r="B303" s="23">
        <v>1058</v>
      </c>
      <c r="C303" s="23">
        <v>1210</v>
      </c>
      <c r="D303" s="23">
        <v>1216</v>
      </c>
      <c r="E303" s="23">
        <v>0</v>
      </c>
      <c r="F303" s="23">
        <v>44.01</v>
      </c>
      <c r="G303" s="23">
        <f t="shared" si="15"/>
        <v>3528.01</v>
      </c>
      <c r="H303" s="23">
        <v>3381</v>
      </c>
      <c r="I303" s="23">
        <f t="shared" si="16"/>
        <v>147.01</v>
      </c>
      <c r="J303" s="23">
        <v>3540</v>
      </c>
      <c r="K303" s="23">
        <v>6.62</v>
      </c>
      <c r="L303" s="66">
        <f t="shared" si="14"/>
        <v>0.521192205084716</v>
      </c>
      <c r="M303" s="23" t="s">
        <v>1036</v>
      </c>
      <c r="N303" s="23">
        <v>26336217</v>
      </c>
      <c r="O303" s="23">
        <v>630</v>
      </c>
    </row>
    <row r="304" ht="56" spans="1:15">
      <c r="A304" s="22">
        <v>42656</v>
      </c>
      <c r="B304" s="23">
        <v>1034</v>
      </c>
      <c r="C304" s="23">
        <v>1192</v>
      </c>
      <c r="D304" s="23">
        <v>1187</v>
      </c>
      <c r="E304" s="23">
        <v>0</v>
      </c>
      <c r="F304" s="23">
        <v>39.38</v>
      </c>
      <c r="G304" s="23">
        <f t="shared" si="15"/>
        <v>3452.38</v>
      </c>
      <c r="H304" s="23">
        <v>3319.5</v>
      </c>
      <c r="I304" s="23">
        <f t="shared" si="16"/>
        <v>132.88</v>
      </c>
      <c r="J304" s="23">
        <v>3470</v>
      </c>
      <c r="K304" s="23">
        <v>6.39</v>
      </c>
      <c r="L304" s="66">
        <f t="shared" si="14"/>
        <v>0.529274847700019</v>
      </c>
      <c r="M304" s="23" t="s">
        <v>1037</v>
      </c>
      <c r="N304" s="23" t="s">
        <v>1038</v>
      </c>
      <c r="O304" s="23">
        <v>987</v>
      </c>
    </row>
    <row r="305" ht="56" spans="1:15">
      <c r="A305" s="22">
        <v>42657</v>
      </c>
      <c r="B305" s="23">
        <v>995</v>
      </c>
      <c r="C305" s="23">
        <v>1154</v>
      </c>
      <c r="D305" s="23">
        <v>1137</v>
      </c>
      <c r="E305" s="23">
        <v>0</v>
      </c>
      <c r="F305" s="23">
        <v>38.94</v>
      </c>
      <c r="G305" s="23">
        <f t="shared" si="15"/>
        <v>3324.94</v>
      </c>
      <c r="H305" s="23">
        <v>3162.75</v>
      </c>
      <c r="I305" s="23">
        <f t="shared" si="16"/>
        <v>162.19</v>
      </c>
      <c r="J305" s="23">
        <v>3350</v>
      </c>
      <c r="K305" s="23">
        <v>6.06</v>
      </c>
      <c r="L305" s="66">
        <f t="shared" si="14"/>
        <v>0.538796569715451</v>
      </c>
      <c r="M305" s="23" t="s">
        <v>1039</v>
      </c>
      <c r="N305" s="23" t="s">
        <v>1040</v>
      </c>
      <c r="O305" s="23">
        <v>798</v>
      </c>
    </row>
    <row r="306" ht="56" spans="1:15">
      <c r="A306" s="22">
        <v>39005</v>
      </c>
      <c r="B306" s="23">
        <v>1040</v>
      </c>
      <c r="C306" s="23">
        <v>1187</v>
      </c>
      <c r="D306" s="23">
        <v>1175</v>
      </c>
      <c r="E306" s="23">
        <v>0</v>
      </c>
      <c r="F306" s="23">
        <v>39.23</v>
      </c>
      <c r="G306" s="23">
        <f t="shared" si="15"/>
        <v>3441.23</v>
      </c>
      <c r="H306" s="23">
        <v>3291</v>
      </c>
      <c r="I306" s="23">
        <f t="shared" si="16"/>
        <v>150.23</v>
      </c>
      <c r="J306" s="23">
        <v>3460</v>
      </c>
      <c r="K306" s="23">
        <v>6.39</v>
      </c>
      <c r="L306" s="66">
        <f t="shared" si="14"/>
        <v>0.527749559954485</v>
      </c>
      <c r="M306" s="23" t="s">
        <v>1041</v>
      </c>
      <c r="N306" s="23">
        <v>26336217</v>
      </c>
      <c r="O306" s="23">
        <v>777</v>
      </c>
    </row>
    <row r="307" ht="28" spans="1:15">
      <c r="A307" s="22">
        <v>42659</v>
      </c>
      <c r="B307" s="23">
        <v>832</v>
      </c>
      <c r="C307" s="23">
        <v>939</v>
      </c>
      <c r="D307" s="23">
        <v>933</v>
      </c>
      <c r="E307" s="23">
        <v>0</v>
      </c>
      <c r="F307" s="23">
        <v>32.26</v>
      </c>
      <c r="G307" s="23">
        <f t="shared" si="15"/>
        <v>2736.26</v>
      </c>
      <c r="H307" s="23">
        <v>2606.25</v>
      </c>
      <c r="I307" s="23">
        <f t="shared" si="16"/>
        <v>130.01</v>
      </c>
      <c r="J307" s="23">
        <v>2760</v>
      </c>
      <c r="K307" s="23">
        <v>4.96</v>
      </c>
      <c r="L307" s="66">
        <f t="shared" si="14"/>
        <v>0.542350499905678</v>
      </c>
      <c r="M307" s="23" t="s">
        <v>1042</v>
      </c>
      <c r="N307" s="23">
        <v>26336217</v>
      </c>
      <c r="O307" s="23"/>
    </row>
    <row r="308" ht="42" spans="1:15">
      <c r="A308" s="22">
        <v>39007</v>
      </c>
      <c r="B308" s="23">
        <v>1007</v>
      </c>
      <c r="C308" s="23">
        <v>1147</v>
      </c>
      <c r="D308" s="23">
        <v>1148</v>
      </c>
      <c r="E308" s="23">
        <v>0</v>
      </c>
      <c r="F308" s="23">
        <v>38.71</v>
      </c>
      <c r="G308" s="23">
        <f t="shared" si="15"/>
        <v>3340.71</v>
      </c>
      <c r="H308" s="23">
        <v>3185.25</v>
      </c>
      <c r="I308" s="23">
        <f t="shared" si="16"/>
        <v>155.46</v>
      </c>
      <c r="J308" s="23">
        <v>3347</v>
      </c>
      <c r="K308" s="23">
        <v>6.15</v>
      </c>
      <c r="L308" s="66">
        <f t="shared" si="14"/>
        <v>0.530436298515032</v>
      </c>
      <c r="M308" s="23" t="s">
        <v>1043</v>
      </c>
      <c r="N308" s="23">
        <v>26336217</v>
      </c>
      <c r="O308" s="23">
        <v>651</v>
      </c>
    </row>
    <row r="309" ht="56" spans="1:15">
      <c r="A309" s="22">
        <v>42661</v>
      </c>
      <c r="B309" s="23">
        <v>859</v>
      </c>
      <c r="C309" s="23">
        <v>978</v>
      </c>
      <c r="D309" s="23">
        <v>978</v>
      </c>
      <c r="E309" s="23">
        <v>165</v>
      </c>
      <c r="F309" s="23">
        <v>32.22</v>
      </c>
      <c r="G309" s="23">
        <f t="shared" si="15"/>
        <v>3012.22</v>
      </c>
      <c r="H309" s="23">
        <v>2875.5</v>
      </c>
      <c r="I309" s="23">
        <f t="shared" si="16"/>
        <v>136.72</v>
      </c>
      <c r="J309" s="23">
        <v>3040</v>
      </c>
      <c r="K309" s="23">
        <v>5.23</v>
      </c>
      <c r="L309" s="66">
        <f t="shared" si="14"/>
        <v>0.566532115289285</v>
      </c>
      <c r="M309" s="23" t="s">
        <v>1044</v>
      </c>
      <c r="N309" s="23">
        <v>26525947</v>
      </c>
      <c r="O309" s="23">
        <v>792</v>
      </c>
    </row>
    <row r="310" ht="42" spans="1:15">
      <c r="A310" s="22">
        <v>42662</v>
      </c>
      <c r="B310" s="23">
        <v>1103</v>
      </c>
      <c r="C310" s="23">
        <v>1272</v>
      </c>
      <c r="D310" s="23">
        <v>1266</v>
      </c>
      <c r="E310" s="23">
        <v>1090</v>
      </c>
      <c r="F310" s="23">
        <v>41.69</v>
      </c>
      <c r="G310" s="23">
        <f t="shared" si="15"/>
        <v>4772.69</v>
      </c>
      <c r="H310" s="23">
        <v>4557</v>
      </c>
      <c r="I310" s="23">
        <f t="shared" si="16"/>
        <v>215.69</v>
      </c>
      <c r="J310" s="23">
        <v>4771</v>
      </c>
      <c r="K310" s="23">
        <v>6.62</v>
      </c>
      <c r="L310" s="66">
        <f t="shared" si="14"/>
        <v>0.702431641372649</v>
      </c>
      <c r="M310" s="23" t="s">
        <v>1045</v>
      </c>
      <c r="N310" s="23">
        <v>26526236</v>
      </c>
      <c r="O310" s="23">
        <v>774</v>
      </c>
    </row>
    <row r="311" ht="56" spans="1:15">
      <c r="A311" s="22">
        <v>42663</v>
      </c>
      <c r="B311" s="23">
        <v>1085</v>
      </c>
      <c r="C311" s="23">
        <v>1250</v>
      </c>
      <c r="D311" s="23">
        <v>1256</v>
      </c>
      <c r="E311" s="23">
        <v>1080</v>
      </c>
      <c r="F311" s="23">
        <v>41.82</v>
      </c>
      <c r="G311" s="23">
        <f t="shared" si="15"/>
        <v>4712.82</v>
      </c>
      <c r="H311" s="23">
        <v>4488.75</v>
      </c>
      <c r="I311" s="23">
        <f t="shared" si="16"/>
        <v>224.07</v>
      </c>
      <c r="J311" s="23">
        <v>4735</v>
      </c>
      <c r="K311" s="23">
        <v>6.51</v>
      </c>
      <c r="L311" s="66">
        <f t="shared" si="14"/>
        <v>0.708910867371535</v>
      </c>
      <c r="M311" s="23" t="s">
        <v>1046</v>
      </c>
      <c r="N311" s="23" t="s">
        <v>1047</v>
      </c>
      <c r="O311" s="23">
        <v>918</v>
      </c>
    </row>
    <row r="312" spans="1:15">
      <c r="A312" s="22">
        <v>42664</v>
      </c>
      <c r="B312" s="23">
        <v>1052</v>
      </c>
      <c r="C312" s="23">
        <v>1221</v>
      </c>
      <c r="D312" s="23">
        <v>1221</v>
      </c>
      <c r="E312" s="23">
        <v>996</v>
      </c>
      <c r="F312" s="23">
        <v>40.92</v>
      </c>
      <c r="G312" s="23">
        <f t="shared" si="15"/>
        <v>4530.92</v>
      </c>
      <c r="H312" s="23">
        <v>4314.75</v>
      </c>
      <c r="I312" s="23">
        <f t="shared" si="16"/>
        <v>216.17</v>
      </c>
      <c r="J312" s="23">
        <v>4590</v>
      </c>
      <c r="K312" s="23">
        <v>5.9</v>
      </c>
      <c r="L312" s="66">
        <f t="shared" si="14"/>
        <v>0.758251561106155</v>
      </c>
      <c r="M312" s="23" t="s">
        <v>1048</v>
      </c>
      <c r="N312" s="23"/>
      <c r="O312" s="23">
        <v>714</v>
      </c>
    </row>
    <row r="313" ht="56" spans="1:15">
      <c r="A313" s="22">
        <v>42665</v>
      </c>
      <c r="B313" s="23">
        <v>910</v>
      </c>
      <c r="C313" s="23">
        <v>1051</v>
      </c>
      <c r="D313" s="23">
        <v>1045</v>
      </c>
      <c r="E313" s="23">
        <v>924</v>
      </c>
      <c r="F313" s="23">
        <v>34.26</v>
      </c>
      <c r="G313" s="23">
        <f t="shared" si="15"/>
        <v>3964.26</v>
      </c>
      <c r="H313" s="23">
        <v>3798.75</v>
      </c>
      <c r="I313" s="23">
        <f t="shared" si="16"/>
        <v>165.51</v>
      </c>
      <c r="J313" s="23">
        <v>4025</v>
      </c>
      <c r="K313" s="23">
        <v>6.1</v>
      </c>
      <c r="L313" s="66">
        <f t="shared" si="14"/>
        <v>0.643115073658646</v>
      </c>
      <c r="M313" s="23" t="s">
        <v>1049</v>
      </c>
      <c r="N313" s="23" t="s">
        <v>1050</v>
      </c>
      <c r="O313" s="23">
        <v>840</v>
      </c>
    </row>
    <row r="314" spans="1:15">
      <c r="A314" s="22">
        <v>42666</v>
      </c>
      <c r="B314" s="23">
        <v>972</v>
      </c>
      <c r="C314" s="23">
        <v>1108</v>
      </c>
      <c r="D314" s="23">
        <v>1086</v>
      </c>
      <c r="E314" s="23">
        <v>885</v>
      </c>
      <c r="F314" s="23">
        <v>38.09</v>
      </c>
      <c r="G314" s="23">
        <f t="shared" si="15"/>
        <v>4089.09</v>
      </c>
      <c r="H314" s="23">
        <v>3885.75</v>
      </c>
      <c r="I314" s="23">
        <f t="shared" si="16"/>
        <v>203.34</v>
      </c>
      <c r="J314" s="23">
        <v>4125</v>
      </c>
      <c r="K314" s="23">
        <v>6.05</v>
      </c>
      <c r="L314" s="66">
        <f t="shared" si="14"/>
        <v>0.664540138224349</v>
      </c>
      <c r="M314" s="23"/>
      <c r="N314" s="23"/>
      <c r="O314" s="23"/>
    </row>
    <row r="315" ht="28" spans="1:15">
      <c r="A315" s="22">
        <v>42667</v>
      </c>
      <c r="B315" s="23">
        <v>1029</v>
      </c>
      <c r="C315" s="23">
        <v>1171</v>
      </c>
      <c r="D315" s="23">
        <v>1159</v>
      </c>
      <c r="E315" s="23">
        <v>1020</v>
      </c>
      <c r="F315" s="23">
        <v>40.38</v>
      </c>
      <c r="G315" s="23">
        <f t="shared" si="15"/>
        <v>4419.38</v>
      </c>
      <c r="H315" s="23">
        <v>4215</v>
      </c>
      <c r="I315" s="23">
        <f t="shared" si="16"/>
        <v>204.38</v>
      </c>
      <c r="J315" s="23">
        <v>4510</v>
      </c>
      <c r="K315" s="23">
        <v>6.5</v>
      </c>
      <c r="L315" s="66">
        <f t="shared" si="14"/>
        <v>0.676263307842255</v>
      </c>
      <c r="M315" s="23" t="s">
        <v>1051</v>
      </c>
      <c r="N315" s="23">
        <v>26535312</v>
      </c>
      <c r="O315" s="23">
        <v>777</v>
      </c>
    </row>
    <row r="316" ht="28" spans="1:15">
      <c r="A316" s="22">
        <v>42668</v>
      </c>
      <c r="B316" s="23">
        <v>922</v>
      </c>
      <c r="C316" s="23">
        <v>1051</v>
      </c>
      <c r="D316" s="23">
        <v>1040</v>
      </c>
      <c r="E316" s="23">
        <v>943</v>
      </c>
      <c r="F316" s="23">
        <v>35.83</v>
      </c>
      <c r="G316" s="23">
        <f t="shared" si="15"/>
        <v>3991.83</v>
      </c>
      <c r="H316" s="23">
        <v>3798.75</v>
      </c>
      <c r="I316" s="23">
        <f t="shared" si="16"/>
        <v>193.08</v>
      </c>
      <c r="J316" s="23">
        <v>4048</v>
      </c>
      <c r="K316" s="23">
        <v>5.9</v>
      </c>
      <c r="L316" s="66">
        <f t="shared" si="14"/>
        <v>0.668715102256583</v>
      </c>
      <c r="M316" s="23" t="s">
        <v>1052</v>
      </c>
      <c r="N316" s="23">
        <v>26539160</v>
      </c>
      <c r="O316" s="23">
        <v>768</v>
      </c>
    </row>
    <row r="317" ht="28" spans="1:15">
      <c r="A317" s="22">
        <v>42669</v>
      </c>
      <c r="B317" s="23">
        <v>995</v>
      </c>
      <c r="C317" s="23">
        <v>1131</v>
      </c>
      <c r="D317" s="23">
        <v>1119</v>
      </c>
      <c r="E317" s="23">
        <v>1180</v>
      </c>
      <c r="F317" s="23">
        <v>38.95</v>
      </c>
      <c r="G317" s="23">
        <f t="shared" si="15"/>
        <v>4463.95</v>
      </c>
      <c r="H317" s="23">
        <v>4261.5</v>
      </c>
      <c r="I317" s="23">
        <f t="shared" si="16"/>
        <v>202.45</v>
      </c>
      <c r="J317" s="23">
        <v>4502</v>
      </c>
      <c r="K317" s="23">
        <v>6.2</v>
      </c>
      <c r="L317" s="66">
        <f t="shared" si="14"/>
        <v>0.707728101616047</v>
      </c>
      <c r="M317" s="23" t="s">
        <v>1053</v>
      </c>
      <c r="N317" s="23">
        <v>26545259</v>
      </c>
      <c r="O317" s="23">
        <v>756</v>
      </c>
    </row>
    <row r="318" ht="28" spans="1:15">
      <c r="A318" s="22">
        <v>42670</v>
      </c>
      <c r="B318" s="23">
        <v>1051</v>
      </c>
      <c r="C318" s="23">
        <v>1193</v>
      </c>
      <c r="D318" s="23">
        <v>1199</v>
      </c>
      <c r="E318" s="23">
        <v>656</v>
      </c>
      <c r="F318" s="23">
        <v>40.7</v>
      </c>
      <c r="G318" s="23">
        <f t="shared" si="15"/>
        <v>4139.7</v>
      </c>
      <c r="H318" s="23">
        <v>3920.25</v>
      </c>
      <c r="I318" s="23">
        <f t="shared" si="16"/>
        <v>219.45</v>
      </c>
      <c r="J318" s="23">
        <v>4152</v>
      </c>
      <c r="K318" s="23">
        <v>6.36</v>
      </c>
      <c r="L318" s="66">
        <f t="shared" si="14"/>
        <v>0.636286733605502</v>
      </c>
      <c r="M318" s="23" t="s">
        <v>1054</v>
      </c>
      <c r="N318" s="23"/>
      <c r="O318" s="23">
        <v>726</v>
      </c>
    </row>
    <row r="319" ht="42" spans="1:15">
      <c r="A319" s="22">
        <v>42671</v>
      </c>
      <c r="B319" s="23">
        <v>1046</v>
      </c>
      <c r="C319" s="23">
        <v>1210</v>
      </c>
      <c r="D319" s="23">
        <v>1210</v>
      </c>
      <c r="E319" s="23">
        <v>1108</v>
      </c>
      <c r="F319" s="23">
        <v>41.41</v>
      </c>
      <c r="G319" s="23">
        <f t="shared" si="15"/>
        <v>4615.41</v>
      </c>
      <c r="H319" s="23">
        <v>4394.25</v>
      </c>
      <c r="I319" s="23">
        <f t="shared" si="16"/>
        <v>221.16</v>
      </c>
      <c r="J319" s="23">
        <v>4640</v>
      </c>
      <c r="K319" s="23">
        <v>6.43</v>
      </c>
      <c r="L319" s="66">
        <f t="shared" si="14"/>
        <v>0.703330817106703</v>
      </c>
      <c r="M319" s="23" t="s">
        <v>1055</v>
      </c>
      <c r="N319" s="23">
        <v>26545794</v>
      </c>
      <c r="O319" s="23">
        <v>630</v>
      </c>
    </row>
    <row r="320" ht="56" spans="1:15">
      <c r="A320" s="22">
        <v>42672</v>
      </c>
      <c r="B320" s="23">
        <v>956</v>
      </c>
      <c r="C320" s="23">
        <v>1108</v>
      </c>
      <c r="D320" s="23">
        <v>955</v>
      </c>
      <c r="E320" s="23">
        <v>0</v>
      </c>
      <c r="F320" s="23">
        <v>38.04</v>
      </c>
      <c r="G320" s="23">
        <f t="shared" si="15"/>
        <v>3057.04</v>
      </c>
      <c r="H320" s="23">
        <v>2900</v>
      </c>
      <c r="I320" s="23">
        <f t="shared" si="16"/>
        <v>157.04</v>
      </c>
      <c r="J320" s="23">
        <v>3120</v>
      </c>
      <c r="K320" s="23">
        <v>5.8</v>
      </c>
      <c r="L320" s="66">
        <f t="shared" si="14"/>
        <v>0.524299253881831</v>
      </c>
      <c r="M320" s="23" t="s">
        <v>1056</v>
      </c>
      <c r="N320" s="23" t="s">
        <v>1057</v>
      </c>
      <c r="O320" s="23">
        <v>714</v>
      </c>
    </row>
    <row r="321" spans="1:15">
      <c r="A321" s="22">
        <v>42673</v>
      </c>
      <c r="B321" s="23">
        <v>904</v>
      </c>
      <c r="C321" s="23">
        <v>1040</v>
      </c>
      <c r="D321" s="23">
        <v>1024</v>
      </c>
      <c r="E321" s="23">
        <v>435</v>
      </c>
      <c r="F321" s="23">
        <v>36.43</v>
      </c>
      <c r="G321" s="23">
        <f t="shared" si="15"/>
        <v>3439.43</v>
      </c>
      <c r="H321" s="23">
        <v>3264.75</v>
      </c>
      <c r="I321" s="23">
        <f t="shared" si="16"/>
        <v>174.68</v>
      </c>
      <c r="J321" s="23">
        <v>3480</v>
      </c>
      <c r="K321" s="23">
        <v>5.44</v>
      </c>
      <c r="L321" s="66">
        <f t="shared" si="14"/>
        <v>0.623495012039904</v>
      </c>
      <c r="M321" s="23" t="s">
        <v>1058</v>
      </c>
      <c r="N321" s="23">
        <v>26551194</v>
      </c>
      <c r="O321" s="23"/>
    </row>
    <row r="322" ht="42" spans="1:15">
      <c r="A322" s="22">
        <v>42674</v>
      </c>
      <c r="B322" s="23">
        <v>967</v>
      </c>
      <c r="C322" s="23">
        <v>1108</v>
      </c>
      <c r="D322" s="23">
        <v>1091</v>
      </c>
      <c r="E322" s="23">
        <v>365</v>
      </c>
      <c r="F322" s="23">
        <v>38.93</v>
      </c>
      <c r="G322" s="23">
        <f t="shared" si="15"/>
        <v>3569.93</v>
      </c>
      <c r="H322" s="23">
        <v>3375</v>
      </c>
      <c r="I322" s="23">
        <f t="shared" si="16"/>
        <v>194.93</v>
      </c>
      <c r="J322" s="23">
        <v>3600</v>
      </c>
      <c r="K322" s="23">
        <v>5.87</v>
      </c>
      <c r="L322" s="66">
        <f t="shared" si="14"/>
        <v>0.597746495711169</v>
      </c>
      <c r="M322" s="23" t="s">
        <v>1059</v>
      </c>
      <c r="N322" s="23" t="s">
        <v>1060</v>
      </c>
      <c r="O322" s="23"/>
    </row>
    <row r="323" s="90" customFormat="1" spans="1:15">
      <c r="A323" s="95"/>
      <c r="B323" s="96"/>
      <c r="C323" s="96"/>
      <c r="D323" s="96"/>
      <c r="E323" s="96"/>
      <c r="F323" s="96"/>
      <c r="G323" s="96"/>
      <c r="H323" s="96"/>
      <c r="I323" s="96"/>
      <c r="J323" s="96"/>
      <c r="K323" s="96"/>
      <c r="L323" s="103"/>
      <c r="M323" s="96"/>
      <c r="N323" s="96"/>
      <c r="O323" s="96"/>
    </row>
    <row r="324" ht="28" spans="1:15">
      <c r="A324" s="22">
        <v>42675</v>
      </c>
      <c r="B324" s="23">
        <v>921</v>
      </c>
      <c r="C324" s="23">
        <v>1057</v>
      </c>
      <c r="D324" s="23">
        <v>1040</v>
      </c>
      <c r="E324" s="23">
        <v>735</v>
      </c>
      <c r="F324" s="23">
        <v>37.56</v>
      </c>
      <c r="G324" s="23">
        <f t="shared" si="15"/>
        <v>3790.56</v>
      </c>
      <c r="H324" s="23">
        <v>3588.75</v>
      </c>
      <c r="I324" s="23">
        <f t="shared" si="16"/>
        <v>201.81</v>
      </c>
      <c r="J324" s="23">
        <v>3820</v>
      </c>
      <c r="K324" s="23">
        <v>5.53</v>
      </c>
      <c r="L324" s="66">
        <f t="shared" si="14"/>
        <v>0.673272492059967</v>
      </c>
      <c r="M324" s="23" t="s">
        <v>1061</v>
      </c>
      <c r="N324" s="23" t="s">
        <v>1062</v>
      </c>
      <c r="O324" s="23"/>
    </row>
    <row r="325" ht="56" spans="1:15">
      <c r="A325" s="22">
        <v>42676</v>
      </c>
      <c r="B325" s="23">
        <v>854</v>
      </c>
      <c r="C325" s="23">
        <v>967</v>
      </c>
      <c r="D325" s="23">
        <v>955</v>
      </c>
      <c r="E325" s="23">
        <v>25</v>
      </c>
      <c r="F325" s="23">
        <v>35.34</v>
      </c>
      <c r="G325" s="23">
        <f t="shared" si="15"/>
        <v>2836.34</v>
      </c>
      <c r="H325" s="23">
        <v>2681.25</v>
      </c>
      <c r="I325" s="23">
        <f t="shared" si="16"/>
        <v>155.09</v>
      </c>
      <c r="J325" s="23">
        <v>2890</v>
      </c>
      <c r="K325" s="23">
        <v>5.15</v>
      </c>
      <c r="L325" s="66">
        <f t="shared" si="14"/>
        <v>0.546944491757982</v>
      </c>
      <c r="M325" s="23" t="s">
        <v>1063</v>
      </c>
      <c r="N325" s="23" t="s">
        <v>1064</v>
      </c>
      <c r="O325" s="23">
        <v>672</v>
      </c>
    </row>
    <row r="326" ht="70" spans="1:15">
      <c r="A326" s="22">
        <v>42677</v>
      </c>
      <c r="B326" s="23">
        <v>899</v>
      </c>
      <c r="C326" s="23">
        <v>1017</v>
      </c>
      <c r="D326" s="23">
        <v>1001</v>
      </c>
      <c r="E326" s="23">
        <v>270</v>
      </c>
      <c r="F326" s="23">
        <v>36.58</v>
      </c>
      <c r="G326" s="23">
        <f t="shared" si="15"/>
        <v>3223.58</v>
      </c>
      <c r="H326" s="23">
        <v>3057.75</v>
      </c>
      <c r="I326" s="23">
        <f t="shared" si="16"/>
        <v>165.83</v>
      </c>
      <c r="J326" s="23">
        <v>3270</v>
      </c>
      <c r="K326" s="23">
        <v>5.45</v>
      </c>
      <c r="L326" s="66">
        <f t="shared" si="14"/>
        <v>0.584795321637427</v>
      </c>
      <c r="M326" s="23" t="s">
        <v>1065</v>
      </c>
      <c r="N326" s="23" t="s">
        <v>1066</v>
      </c>
      <c r="O326" s="23">
        <v>600</v>
      </c>
    </row>
    <row r="327" ht="56" spans="1:15">
      <c r="A327" s="22">
        <v>42678</v>
      </c>
      <c r="B327" s="23">
        <v>859</v>
      </c>
      <c r="C327" s="23">
        <v>967</v>
      </c>
      <c r="D327" s="23">
        <v>967</v>
      </c>
      <c r="E327" s="23">
        <v>0</v>
      </c>
      <c r="F327" s="23">
        <v>34.7</v>
      </c>
      <c r="G327" s="23">
        <f t="shared" si="15"/>
        <v>2827.7</v>
      </c>
      <c r="H327" s="23">
        <v>2693.25</v>
      </c>
      <c r="I327" s="23">
        <f t="shared" si="16"/>
        <v>134.45</v>
      </c>
      <c r="J327" s="23">
        <v>2880</v>
      </c>
      <c r="K327" s="23">
        <v>5.1</v>
      </c>
      <c r="L327" s="66">
        <f t="shared" si="14"/>
        <v>0.550395596835225</v>
      </c>
      <c r="M327" s="23" t="s">
        <v>1067</v>
      </c>
      <c r="N327" s="23" t="s">
        <v>1068</v>
      </c>
      <c r="O327" s="23">
        <v>672</v>
      </c>
    </row>
    <row r="328" ht="56" spans="1:15">
      <c r="A328" s="22">
        <v>42679</v>
      </c>
      <c r="B328" s="23">
        <v>825</v>
      </c>
      <c r="C328" s="23">
        <v>927</v>
      </c>
      <c r="D328" s="23">
        <v>933</v>
      </c>
      <c r="E328" s="23">
        <v>0</v>
      </c>
      <c r="F328" s="23">
        <v>33.25</v>
      </c>
      <c r="G328" s="23">
        <f t="shared" si="15"/>
        <v>2718.25</v>
      </c>
      <c r="H328" s="23">
        <v>2562.75</v>
      </c>
      <c r="I328" s="23">
        <f t="shared" si="16"/>
        <v>155.5</v>
      </c>
      <c r="J328" s="23">
        <v>2760</v>
      </c>
      <c r="K328" s="23">
        <v>4.89</v>
      </c>
      <c r="L328" s="66">
        <f t="shared" si="14"/>
        <v>0.550114208493285</v>
      </c>
      <c r="M328" s="23" t="s">
        <v>1069</v>
      </c>
      <c r="N328" s="23" t="s">
        <v>1070</v>
      </c>
      <c r="O328" s="23">
        <v>777</v>
      </c>
    </row>
    <row r="329" ht="28" spans="1:15">
      <c r="A329" s="22">
        <v>42680</v>
      </c>
      <c r="B329" s="23">
        <v>871</v>
      </c>
      <c r="C329" s="23">
        <v>1001</v>
      </c>
      <c r="D329" s="23">
        <v>989</v>
      </c>
      <c r="E329" s="23">
        <v>0</v>
      </c>
      <c r="F329" s="23">
        <v>35.2</v>
      </c>
      <c r="G329" s="23">
        <f t="shared" si="15"/>
        <v>2896.2</v>
      </c>
      <c r="H329" s="23">
        <v>2742.75</v>
      </c>
      <c r="I329" s="23">
        <f t="shared" si="16"/>
        <v>153.45</v>
      </c>
      <c r="J329" s="23">
        <v>2930</v>
      </c>
      <c r="K329" s="23">
        <v>5.21</v>
      </c>
      <c r="L329" s="66">
        <f t="shared" si="14"/>
        <v>0.548128692385688</v>
      </c>
      <c r="M329" s="23" t="s">
        <v>1071</v>
      </c>
      <c r="N329" s="23">
        <v>26555226</v>
      </c>
      <c r="O329" s="23"/>
    </row>
    <row r="330" ht="56" spans="1:15">
      <c r="A330" s="22">
        <v>42681</v>
      </c>
      <c r="B330" s="23">
        <v>978</v>
      </c>
      <c r="C330" s="23">
        <v>1131</v>
      </c>
      <c r="D330" s="23">
        <v>1119</v>
      </c>
      <c r="E330" s="23">
        <v>0</v>
      </c>
      <c r="F330" s="23">
        <v>38.58</v>
      </c>
      <c r="G330" s="23">
        <f t="shared" si="15"/>
        <v>3266.58</v>
      </c>
      <c r="H330" s="23">
        <v>3108.75</v>
      </c>
      <c r="I330" s="23">
        <f t="shared" si="16"/>
        <v>157.83</v>
      </c>
      <c r="J330" s="23">
        <v>3280</v>
      </c>
      <c r="K330" s="23">
        <v>5.9</v>
      </c>
      <c r="L330" s="66">
        <f t="shared" si="14"/>
        <v>0.541844252816599</v>
      </c>
      <c r="M330" s="23" t="s">
        <v>1072</v>
      </c>
      <c r="N330" s="23" t="s">
        <v>1073</v>
      </c>
      <c r="O330" s="23">
        <v>798</v>
      </c>
    </row>
    <row r="331" ht="56" spans="1:15">
      <c r="A331" s="22">
        <v>42682</v>
      </c>
      <c r="B331" s="23">
        <v>990</v>
      </c>
      <c r="C331" s="23">
        <v>1119</v>
      </c>
      <c r="D331" s="23">
        <v>1103</v>
      </c>
      <c r="E331" s="23">
        <v>0</v>
      </c>
      <c r="F331" s="23">
        <v>39.12</v>
      </c>
      <c r="G331" s="23">
        <f t="shared" si="15"/>
        <v>3251.12</v>
      </c>
      <c r="H331" s="23">
        <v>3105.75</v>
      </c>
      <c r="I331" s="23">
        <f t="shared" si="16"/>
        <v>145.37</v>
      </c>
      <c r="J331" s="23">
        <v>3280</v>
      </c>
      <c r="K331" s="23">
        <v>6.04</v>
      </c>
      <c r="L331" s="66">
        <f t="shared" si="14"/>
        <v>0.529284948943367</v>
      </c>
      <c r="M331" s="23" t="s">
        <v>1074</v>
      </c>
      <c r="N331" s="23" t="s">
        <v>1075</v>
      </c>
      <c r="O331" s="23">
        <v>832</v>
      </c>
    </row>
    <row r="332" ht="42" spans="1:15">
      <c r="A332" s="22">
        <v>42683</v>
      </c>
      <c r="B332" s="23">
        <v>1028</v>
      </c>
      <c r="C332" s="23">
        <v>1170</v>
      </c>
      <c r="D332" s="23">
        <v>1147</v>
      </c>
      <c r="E332" s="23">
        <v>0</v>
      </c>
      <c r="F332" s="23">
        <v>40.17</v>
      </c>
      <c r="G332" s="23">
        <f t="shared" si="15"/>
        <v>3385.17</v>
      </c>
      <c r="H332" s="23">
        <v>3226.5</v>
      </c>
      <c r="I332" s="23">
        <f t="shared" si="16"/>
        <v>158.67</v>
      </c>
      <c r="J332" s="23">
        <v>3401</v>
      </c>
      <c r="K332" s="23">
        <v>6.24</v>
      </c>
      <c r="L332" s="66">
        <f t="shared" si="14"/>
        <v>0.53122032288699</v>
      </c>
      <c r="M332" s="23" t="s">
        <v>1076</v>
      </c>
      <c r="N332" s="23">
        <v>26555226</v>
      </c>
      <c r="O332" s="23">
        <v>792</v>
      </c>
    </row>
    <row r="333" ht="42" spans="1:15">
      <c r="A333" s="22">
        <v>42684</v>
      </c>
      <c r="B333" s="23">
        <v>1052</v>
      </c>
      <c r="C333" s="23">
        <v>1193</v>
      </c>
      <c r="D333" s="23">
        <v>1170</v>
      </c>
      <c r="E333" s="23">
        <v>0</v>
      </c>
      <c r="F333" s="23">
        <v>40.55</v>
      </c>
      <c r="G333" s="23">
        <f t="shared" si="15"/>
        <v>3455.55</v>
      </c>
      <c r="H333" s="23">
        <v>3282.75</v>
      </c>
      <c r="I333" s="23">
        <f t="shared" si="16"/>
        <v>172.8</v>
      </c>
      <c r="J333" s="23">
        <v>3460</v>
      </c>
      <c r="K333" s="23">
        <v>6.37</v>
      </c>
      <c r="L333" s="66">
        <f t="shared" si="14"/>
        <v>0.529406544444138</v>
      </c>
      <c r="M333" s="23" t="s">
        <v>1077</v>
      </c>
      <c r="N333" s="23">
        <v>26555226</v>
      </c>
      <c r="O333" s="23">
        <v>774</v>
      </c>
    </row>
    <row r="334" ht="42" spans="1:15">
      <c r="A334" s="22">
        <v>42685</v>
      </c>
      <c r="B334" s="23">
        <v>1012</v>
      </c>
      <c r="C334" s="23">
        <v>1153</v>
      </c>
      <c r="D334" s="23">
        <v>1142</v>
      </c>
      <c r="E334" s="23"/>
      <c r="F334" s="23">
        <v>40.77</v>
      </c>
      <c r="G334" s="23">
        <f t="shared" si="15"/>
        <v>3347.77</v>
      </c>
      <c r="H334" s="23">
        <v>3192</v>
      </c>
      <c r="I334" s="23">
        <f t="shared" si="16"/>
        <v>155.77</v>
      </c>
      <c r="J334" s="23">
        <v>3370</v>
      </c>
      <c r="K334" s="23">
        <v>6.17</v>
      </c>
      <c r="L334" s="66">
        <f t="shared" si="14"/>
        <v>0.532350144224238</v>
      </c>
      <c r="M334" s="23" t="s">
        <v>1078</v>
      </c>
      <c r="N334" s="23">
        <v>26555226</v>
      </c>
      <c r="O334" s="23">
        <v>978</v>
      </c>
    </row>
    <row r="335" ht="56" spans="1:15">
      <c r="A335" s="22">
        <v>42686</v>
      </c>
      <c r="B335" s="23">
        <v>1018</v>
      </c>
      <c r="C335" s="23">
        <v>1154</v>
      </c>
      <c r="D335" s="23">
        <v>1165</v>
      </c>
      <c r="E335" s="23"/>
      <c r="F335" s="23">
        <v>40.51</v>
      </c>
      <c r="G335" s="23">
        <f t="shared" si="15"/>
        <v>3377.51</v>
      </c>
      <c r="H335" s="23">
        <v>3223.5</v>
      </c>
      <c r="I335" s="23">
        <f t="shared" si="16"/>
        <v>154.01</v>
      </c>
      <c r="J335" s="23">
        <v>3409</v>
      </c>
      <c r="K335" s="23">
        <v>6.1</v>
      </c>
      <c r="L335" s="66">
        <f t="shared" si="14"/>
        <v>0.544690505863931</v>
      </c>
      <c r="M335" s="23" t="s">
        <v>1079</v>
      </c>
      <c r="N335" s="23" t="s">
        <v>1080</v>
      </c>
      <c r="O335" s="23">
        <v>714</v>
      </c>
    </row>
    <row r="336" ht="42" spans="1:15">
      <c r="A336" s="22">
        <v>42687</v>
      </c>
      <c r="B336" s="23">
        <v>994</v>
      </c>
      <c r="C336" s="23">
        <v>1136</v>
      </c>
      <c r="D336" s="23">
        <v>1142</v>
      </c>
      <c r="E336" s="23"/>
      <c r="F336" s="23">
        <v>40.3</v>
      </c>
      <c r="G336" s="23">
        <f t="shared" si="15"/>
        <v>3312.3</v>
      </c>
      <c r="H336" s="23">
        <v>3173.25</v>
      </c>
      <c r="I336" s="23">
        <f t="shared" si="16"/>
        <v>139.05</v>
      </c>
      <c r="J336" s="23">
        <v>3340</v>
      </c>
      <c r="K336" s="23">
        <v>6.12</v>
      </c>
      <c r="L336" s="66">
        <f t="shared" si="14"/>
        <v>0.531921670552562</v>
      </c>
      <c r="M336" s="23" t="s">
        <v>1081</v>
      </c>
      <c r="N336" s="23" t="s">
        <v>1082</v>
      </c>
      <c r="O336" s="23"/>
    </row>
    <row r="337" ht="70" spans="1:15">
      <c r="A337" s="22">
        <v>42688</v>
      </c>
      <c r="B337" s="23">
        <v>928</v>
      </c>
      <c r="C337" s="23">
        <v>107</v>
      </c>
      <c r="D337" s="23">
        <v>1069</v>
      </c>
      <c r="E337" s="23"/>
      <c r="F337" s="23">
        <v>38.42</v>
      </c>
      <c r="G337" s="23">
        <f t="shared" si="15"/>
        <v>2142.42</v>
      </c>
      <c r="H337" s="23">
        <v>2033.25</v>
      </c>
      <c r="I337" s="23">
        <f t="shared" si="16"/>
        <v>109.17</v>
      </c>
      <c r="J337" s="23">
        <v>2170</v>
      </c>
      <c r="K337" s="23">
        <v>5.65</v>
      </c>
      <c r="L337" s="66">
        <f t="shared" si="14"/>
        <v>0.374338008245787</v>
      </c>
      <c r="M337" s="23" t="s">
        <v>1083</v>
      </c>
      <c r="N337" s="23" t="s">
        <v>1084</v>
      </c>
      <c r="O337" s="23">
        <v>840</v>
      </c>
    </row>
    <row r="338" ht="84" spans="1:15">
      <c r="A338" s="22">
        <v>42689</v>
      </c>
      <c r="B338" s="23">
        <v>944</v>
      </c>
      <c r="C338" s="23"/>
      <c r="D338" s="23">
        <v>1096</v>
      </c>
      <c r="E338" s="23"/>
      <c r="F338" s="23">
        <v>39.22</v>
      </c>
      <c r="G338" s="23">
        <f t="shared" si="15"/>
        <v>2079.22</v>
      </c>
      <c r="H338" s="23">
        <v>1969.5</v>
      </c>
      <c r="I338" s="23">
        <f t="shared" si="16"/>
        <v>109.72</v>
      </c>
      <c r="J338" s="23">
        <v>2090</v>
      </c>
      <c r="K338" s="23">
        <v>5.8</v>
      </c>
      <c r="L338" s="66">
        <f t="shared" si="14"/>
        <v>0.351213282247765</v>
      </c>
      <c r="M338" s="23" t="s">
        <v>1085</v>
      </c>
      <c r="N338" s="23" t="s">
        <v>1086</v>
      </c>
      <c r="O338" s="23">
        <v>777</v>
      </c>
    </row>
    <row r="339" ht="70" spans="1:15">
      <c r="A339" s="22">
        <v>42690</v>
      </c>
      <c r="B339" s="23">
        <v>972</v>
      </c>
      <c r="C339" s="23"/>
      <c r="D339" s="23">
        <v>1091</v>
      </c>
      <c r="E339" s="23"/>
      <c r="F339" s="23">
        <v>39.26</v>
      </c>
      <c r="G339" s="23">
        <f t="shared" si="15"/>
        <v>2102.26</v>
      </c>
      <c r="H339" s="23">
        <v>1995</v>
      </c>
      <c r="I339" s="23">
        <f t="shared" si="16"/>
        <v>107.26</v>
      </c>
      <c r="J339" s="23">
        <v>2110</v>
      </c>
      <c r="K339" s="23">
        <v>5.84</v>
      </c>
      <c r="L339" s="66">
        <f t="shared" ref="L339:L403" si="17">J339/K339/1026</f>
        <v>0.352145584661807</v>
      </c>
      <c r="M339" s="23" t="s">
        <v>1087</v>
      </c>
      <c r="N339" s="23" t="s">
        <v>1088</v>
      </c>
      <c r="O339" s="23">
        <v>654</v>
      </c>
    </row>
    <row r="340" ht="70" spans="1:15">
      <c r="A340" s="22">
        <v>42691</v>
      </c>
      <c r="B340" s="23">
        <v>989</v>
      </c>
      <c r="C340" s="23">
        <v>1</v>
      </c>
      <c r="D340" s="23">
        <v>1097</v>
      </c>
      <c r="E340" s="23"/>
      <c r="F340" s="23">
        <v>39.76</v>
      </c>
      <c r="G340" s="23">
        <f t="shared" si="15"/>
        <v>2126.76</v>
      </c>
      <c r="H340" s="23">
        <v>2023.5</v>
      </c>
      <c r="I340" s="23">
        <f t="shared" si="16"/>
        <v>103.26</v>
      </c>
      <c r="J340" s="23">
        <v>2035</v>
      </c>
      <c r="K340" s="23">
        <v>5.9</v>
      </c>
      <c r="L340" s="66">
        <f t="shared" si="17"/>
        <v>0.33617471173225</v>
      </c>
      <c r="M340" s="23" t="s">
        <v>1089</v>
      </c>
      <c r="N340" s="23" t="s">
        <v>1090</v>
      </c>
      <c r="O340" s="23">
        <v>702</v>
      </c>
    </row>
    <row r="341" ht="56" spans="1:15">
      <c r="A341" s="22">
        <v>42692</v>
      </c>
      <c r="B341" s="23">
        <v>984</v>
      </c>
      <c r="C341" s="23">
        <v>1097</v>
      </c>
      <c r="D341" s="23">
        <v>1103</v>
      </c>
      <c r="E341" s="23"/>
      <c r="F341" s="23">
        <v>39.69</v>
      </c>
      <c r="G341" s="23">
        <f t="shared" si="15"/>
        <v>3223.69</v>
      </c>
      <c r="H341" s="23">
        <v>3084</v>
      </c>
      <c r="I341" s="23">
        <f t="shared" si="16"/>
        <v>139.69</v>
      </c>
      <c r="J341" s="23">
        <v>3250</v>
      </c>
      <c r="K341" s="23">
        <v>6.02</v>
      </c>
      <c r="L341" s="66">
        <f t="shared" si="17"/>
        <v>0.526186266700343</v>
      </c>
      <c r="M341" s="23" t="s">
        <v>1091</v>
      </c>
      <c r="N341" s="23" t="s">
        <v>1092</v>
      </c>
      <c r="O341" s="23">
        <v>924</v>
      </c>
    </row>
    <row r="342" ht="42" spans="1:15">
      <c r="A342" s="22">
        <v>42693</v>
      </c>
      <c r="B342" s="23">
        <v>973</v>
      </c>
      <c r="C342" s="23">
        <v>1086</v>
      </c>
      <c r="D342" s="23">
        <v>1085</v>
      </c>
      <c r="E342" s="23"/>
      <c r="F342" s="23">
        <v>39.72</v>
      </c>
      <c r="G342" s="23">
        <f t="shared" si="15"/>
        <v>3183.72</v>
      </c>
      <c r="H342" s="23">
        <v>3021</v>
      </c>
      <c r="I342" s="23">
        <f t="shared" si="16"/>
        <v>162.72</v>
      </c>
      <c r="J342" s="23">
        <v>3190</v>
      </c>
      <c r="K342" s="23">
        <v>5.97</v>
      </c>
      <c r="L342" s="66">
        <f t="shared" si="17"/>
        <v>0.520797620330372</v>
      </c>
      <c r="M342" s="23" t="s">
        <v>1093</v>
      </c>
      <c r="N342" s="23">
        <v>26555226</v>
      </c>
      <c r="O342" s="23">
        <v>630</v>
      </c>
    </row>
    <row r="343" ht="42" spans="1:15">
      <c r="A343" s="22">
        <v>42694</v>
      </c>
      <c r="B343" s="23">
        <v>983</v>
      </c>
      <c r="C343" s="23">
        <v>1102</v>
      </c>
      <c r="D343" s="23">
        <v>1114</v>
      </c>
      <c r="E343" s="23"/>
      <c r="F343" s="23">
        <v>40.15</v>
      </c>
      <c r="G343" s="23">
        <f t="shared" si="15"/>
        <v>3239.15</v>
      </c>
      <c r="H343" s="23">
        <v>3096</v>
      </c>
      <c r="I343" s="23">
        <f t="shared" si="16"/>
        <v>143.15</v>
      </c>
      <c r="J343" s="23">
        <v>3270</v>
      </c>
      <c r="K343" s="23">
        <v>6.11</v>
      </c>
      <c r="L343" s="66">
        <f t="shared" si="17"/>
        <v>0.521625941558752</v>
      </c>
      <c r="M343" s="23" t="s">
        <v>1094</v>
      </c>
      <c r="N343" s="23" t="s">
        <v>1095</v>
      </c>
      <c r="O343" s="23"/>
    </row>
    <row r="344" ht="42" spans="1:15">
      <c r="A344" s="22">
        <v>42695</v>
      </c>
      <c r="B344" s="23">
        <v>944</v>
      </c>
      <c r="C344" s="23">
        <v>1046</v>
      </c>
      <c r="D344" s="23">
        <v>1074</v>
      </c>
      <c r="E344" s="23"/>
      <c r="F344" s="23">
        <v>37.3</v>
      </c>
      <c r="G344" s="23">
        <f t="shared" si="15"/>
        <v>3101.3</v>
      </c>
      <c r="H344" s="23">
        <v>2941.5</v>
      </c>
      <c r="I344" s="23">
        <f t="shared" si="16"/>
        <v>159.8</v>
      </c>
      <c r="J344" s="23">
        <v>3120</v>
      </c>
      <c r="K344" s="23">
        <v>5.79</v>
      </c>
      <c r="L344" s="66">
        <f t="shared" si="17"/>
        <v>0.525204779363492</v>
      </c>
      <c r="M344" s="23" t="s">
        <v>1096</v>
      </c>
      <c r="N344" s="23">
        <v>26555226</v>
      </c>
      <c r="O344" s="23">
        <v>714</v>
      </c>
    </row>
    <row r="345" ht="42" spans="1:15">
      <c r="A345" s="22">
        <v>42696</v>
      </c>
      <c r="B345" s="23">
        <v>984</v>
      </c>
      <c r="C345" s="23">
        <v>1114</v>
      </c>
      <c r="D345" s="23">
        <v>1125</v>
      </c>
      <c r="E345" s="23"/>
      <c r="F345" s="23">
        <v>39.8</v>
      </c>
      <c r="G345" s="23">
        <f t="shared" si="15"/>
        <v>3262.8</v>
      </c>
      <c r="H345" s="23">
        <v>3101.25</v>
      </c>
      <c r="I345" s="23">
        <f t="shared" si="16"/>
        <v>161.55</v>
      </c>
      <c r="J345" s="23">
        <v>3280</v>
      </c>
      <c r="K345" s="23">
        <v>6.07</v>
      </c>
      <c r="L345" s="66">
        <f t="shared" si="17"/>
        <v>0.526669043100154</v>
      </c>
      <c r="M345" s="23" t="s">
        <v>1097</v>
      </c>
      <c r="N345" s="23">
        <v>26555226</v>
      </c>
      <c r="O345" s="23">
        <v>840</v>
      </c>
    </row>
    <row r="346" ht="56" spans="1:15">
      <c r="A346" s="22">
        <v>42697</v>
      </c>
      <c r="B346" s="23">
        <v>989</v>
      </c>
      <c r="C346" s="23">
        <v>1125</v>
      </c>
      <c r="D346" s="23">
        <v>1125</v>
      </c>
      <c r="E346" s="23"/>
      <c r="F346" s="23">
        <v>40.07</v>
      </c>
      <c r="G346" s="23">
        <f t="shared" ref="G346:G410" si="18">B346+C346+D346+E346+F346</f>
        <v>3279.07</v>
      </c>
      <c r="H346" s="23">
        <v>3119.25</v>
      </c>
      <c r="I346" s="23">
        <f t="shared" ref="I346:I410" si="19">G346-H346</f>
        <v>159.82</v>
      </c>
      <c r="J346" s="23">
        <v>3300</v>
      </c>
      <c r="K346" s="23">
        <v>6.11</v>
      </c>
      <c r="L346" s="66">
        <f t="shared" si="17"/>
        <v>0.526411500655622</v>
      </c>
      <c r="M346" s="23" t="s">
        <v>1098</v>
      </c>
      <c r="N346" s="23">
        <v>26555226</v>
      </c>
      <c r="O346" s="23">
        <v>777</v>
      </c>
    </row>
    <row r="347" ht="42" spans="1:15">
      <c r="A347" s="22">
        <v>42698</v>
      </c>
      <c r="B347" s="23">
        <v>1024</v>
      </c>
      <c r="C347" s="23">
        <v>1142</v>
      </c>
      <c r="D347" s="23">
        <v>1142</v>
      </c>
      <c r="E347" s="23"/>
      <c r="F347" s="23">
        <v>40.75</v>
      </c>
      <c r="G347" s="23">
        <f t="shared" si="18"/>
        <v>3348.75</v>
      </c>
      <c r="H347" s="23">
        <v>3180</v>
      </c>
      <c r="I347" s="23">
        <f t="shared" si="19"/>
        <v>168.75</v>
      </c>
      <c r="J347" s="23">
        <v>3368</v>
      </c>
      <c r="K347" s="23">
        <v>6.29</v>
      </c>
      <c r="L347" s="66">
        <f t="shared" si="17"/>
        <v>0.521884113215383</v>
      </c>
      <c r="M347" s="23" t="s">
        <v>1099</v>
      </c>
      <c r="N347" s="23">
        <v>26555226</v>
      </c>
      <c r="O347" s="23">
        <v>624</v>
      </c>
    </row>
    <row r="348" ht="56" spans="1:15">
      <c r="A348" s="22">
        <v>42699</v>
      </c>
      <c r="B348" s="23">
        <v>1023</v>
      </c>
      <c r="C348" s="23">
        <v>1147</v>
      </c>
      <c r="D348" s="23">
        <v>1148</v>
      </c>
      <c r="E348" s="23"/>
      <c r="F348" s="23">
        <v>41.04</v>
      </c>
      <c r="G348" s="23">
        <f t="shared" si="18"/>
        <v>3359.04</v>
      </c>
      <c r="H348" s="23">
        <v>3211.5</v>
      </c>
      <c r="I348" s="23">
        <f t="shared" si="19"/>
        <v>147.54</v>
      </c>
      <c r="J348" s="23">
        <v>3390</v>
      </c>
      <c r="K348" s="23">
        <v>6.42</v>
      </c>
      <c r="L348" s="66">
        <f t="shared" si="17"/>
        <v>0.514656318886521</v>
      </c>
      <c r="M348" s="23" t="s">
        <v>1100</v>
      </c>
      <c r="N348" s="23">
        <v>26555226</v>
      </c>
      <c r="O348" s="23">
        <v>702</v>
      </c>
    </row>
    <row r="349" ht="56" spans="1:15">
      <c r="A349" s="22">
        <v>42700</v>
      </c>
      <c r="B349" s="23">
        <v>1001</v>
      </c>
      <c r="C349" s="23">
        <v>1108</v>
      </c>
      <c r="D349" s="23">
        <v>1113</v>
      </c>
      <c r="E349" s="23"/>
      <c r="F349" s="23">
        <v>39.84</v>
      </c>
      <c r="G349" s="23">
        <f t="shared" si="18"/>
        <v>3261.84</v>
      </c>
      <c r="H349" s="23">
        <v>3104.25</v>
      </c>
      <c r="I349" s="23">
        <f t="shared" si="19"/>
        <v>157.59</v>
      </c>
      <c r="J349" s="23">
        <v>3280</v>
      </c>
      <c r="K349" s="23">
        <v>6.19</v>
      </c>
      <c r="L349" s="66">
        <f t="shared" si="17"/>
        <v>0.516458980875272</v>
      </c>
      <c r="M349" s="23" t="s">
        <v>1101</v>
      </c>
      <c r="N349" s="23" t="s">
        <v>1102</v>
      </c>
      <c r="O349" s="23">
        <v>864</v>
      </c>
    </row>
    <row r="350" ht="28" spans="1:15">
      <c r="A350" s="22">
        <v>42701</v>
      </c>
      <c r="B350" s="23">
        <v>1017</v>
      </c>
      <c r="C350" s="23">
        <v>1131</v>
      </c>
      <c r="D350" s="23">
        <v>1131</v>
      </c>
      <c r="E350" s="23"/>
      <c r="F350" s="23">
        <v>40.78</v>
      </c>
      <c r="G350" s="23">
        <f t="shared" si="18"/>
        <v>3319.78</v>
      </c>
      <c r="H350" s="23">
        <v>3171</v>
      </c>
      <c r="I350" s="23">
        <f t="shared" si="19"/>
        <v>148.78</v>
      </c>
      <c r="J350" s="23">
        <v>3330</v>
      </c>
      <c r="K350" s="23">
        <v>6.37</v>
      </c>
      <c r="L350" s="66">
        <f t="shared" si="17"/>
        <v>0.509515547109532</v>
      </c>
      <c r="M350" s="23" t="s">
        <v>1103</v>
      </c>
      <c r="N350" s="23">
        <v>26555226</v>
      </c>
      <c r="O350" s="23"/>
    </row>
    <row r="351" ht="84" spans="1:15">
      <c r="A351" s="22">
        <v>42702</v>
      </c>
      <c r="B351" s="23">
        <v>1018</v>
      </c>
      <c r="C351" s="23">
        <v>1136</v>
      </c>
      <c r="D351" s="23">
        <v>1136</v>
      </c>
      <c r="E351" s="23"/>
      <c r="F351" s="23">
        <v>41.35</v>
      </c>
      <c r="G351" s="23">
        <f t="shared" si="18"/>
        <v>3331.35</v>
      </c>
      <c r="H351" s="23">
        <v>3164.25</v>
      </c>
      <c r="I351" s="23">
        <f t="shared" si="19"/>
        <v>167.1</v>
      </c>
      <c r="J351" s="23">
        <v>3354</v>
      </c>
      <c r="K351" s="23">
        <v>6.38</v>
      </c>
      <c r="L351" s="66">
        <f t="shared" si="17"/>
        <v>0.512383361748153</v>
      </c>
      <c r="M351" s="23" t="s">
        <v>1104</v>
      </c>
      <c r="N351" s="23">
        <v>26555226</v>
      </c>
      <c r="O351" s="23">
        <v>690</v>
      </c>
    </row>
    <row r="352" ht="42" spans="1:15">
      <c r="A352" s="22">
        <v>42703</v>
      </c>
      <c r="B352" s="23">
        <v>989</v>
      </c>
      <c r="C352" s="23">
        <v>1113</v>
      </c>
      <c r="D352" s="23">
        <v>1120</v>
      </c>
      <c r="E352" s="23"/>
      <c r="F352" s="23">
        <v>40.38</v>
      </c>
      <c r="G352" s="23">
        <f t="shared" si="18"/>
        <v>3262.38</v>
      </c>
      <c r="H352" s="23">
        <v>3096</v>
      </c>
      <c r="I352" s="23">
        <f t="shared" si="19"/>
        <v>166.38</v>
      </c>
      <c r="J352" s="23">
        <v>3280</v>
      </c>
      <c r="K352" s="23">
        <v>6.26</v>
      </c>
      <c r="L352" s="66">
        <f t="shared" si="17"/>
        <v>0.510683880450149</v>
      </c>
      <c r="M352" s="23" t="s">
        <v>1105</v>
      </c>
      <c r="N352" s="23">
        <v>26555226</v>
      </c>
      <c r="O352" s="23">
        <v>714</v>
      </c>
    </row>
    <row r="353" ht="42" spans="1:15">
      <c r="A353" s="22">
        <v>42704</v>
      </c>
      <c r="B353" s="23">
        <v>978</v>
      </c>
      <c r="C353" s="23">
        <v>1081</v>
      </c>
      <c r="D353" s="23">
        <v>1119</v>
      </c>
      <c r="E353" s="23"/>
      <c r="F353" s="23">
        <v>39.95</v>
      </c>
      <c r="G353" s="23">
        <f t="shared" si="18"/>
        <v>3217.95</v>
      </c>
      <c r="H353" s="23">
        <v>3063</v>
      </c>
      <c r="I353" s="23">
        <f t="shared" si="19"/>
        <v>154.95</v>
      </c>
      <c r="J353" s="23">
        <v>3240</v>
      </c>
      <c r="K353" s="23">
        <v>6.1</v>
      </c>
      <c r="L353" s="66">
        <f t="shared" si="17"/>
        <v>0.517687661777394</v>
      </c>
      <c r="M353" s="23" t="s">
        <v>1106</v>
      </c>
      <c r="N353" s="23">
        <v>26555226</v>
      </c>
      <c r="O353" s="23">
        <v>840</v>
      </c>
    </row>
    <row r="354" s="90" customFormat="1" spans="1:15">
      <c r="A354" s="95"/>
      <c r="B354" s="96"/>
      <c r="C354" s="96"/>
      <c r="D354" s="96"/>
      <c r="E354" s="96"/>
      <c r="F354" s="96"/>
      <c r="G354" s="96"/>
      <c r="H354" s="96"/>
      <c r="I354" s="96"/>
      <c r="J354" s="96"/>
      <c r="K354" s="96"/>
      <c r="L354" s="103"/>
      <c r="M354" s="96"/>
      <c r="N354" s="96"/>
      <c r="O354" s="96"/>
    </row>
    <row r="355" s="61" customFormat="1" ht="58.5" customHeight="1" spans="1:15">
      <c r="A355" s="22">
        <v>42705</v>
      </c>
      <c r="B355" s="23">
        <v>860</v>
      </c>
      <c r="C355" s="23">
        <v>972</v>
      </c>
      <c r="D355" s="23">
        <v>995</v>
      </c>
      <c r="E355" s="23"/>
      <c r="F355" s="23">
        <v>36.75</v>
      </c>
      <c r="G355" s="23">
        <f t="shared" si="18"/>
        <v>2863.75</v>
      </c>
      <c r="H355" s="23">
        <v>2745.75</v>
      </c>
      <c r="I355" s="23">
        <f t="shared" si="19"/>
        <v>118</v>
      </c>
      <c r="J355" s="23">
        <v>2910</v>
      </c>
      <c r="K355" s="23">
        <v>5.54</v>
      </c>
      <c r="L355" s="66">
        <f t="shared" si="17"/>
        <v>0.511959803238542</v>
      </c>
      <c r="M355" s="23" t="s">
        <v>1107</v>
      </c>
      <c r="N355" s="23" t="s">
        <v>1108</v>
      </c>
      <c r="O355" s="23"/>
    </row>
    <row r="356" ht="42" spans="1:15">
      <c r="A356" s="22">
        <v>42706</v>
      </c>
      <c r="B356" s="23">
        <v>887</v>
      </c>
      <c r="C356" s="23">
        <v>1001</v>
      </c>
      <c r="D356" s="23">
        <v>1023</v>
      </c>
      <c r="E356" s="86"/>
      <c r="F356" s="23">
        <v>37.35</v>
      </c>
      <c r="G356" s="23">
        <f t="shared" si="18"/>
        <v>2948.35</v>
      </c>
      <c r="H356" s="23">
        <v>2807.25</v>
      </c>
      <c r="I356" s="23">
        <f t="shared" si="19"/>
        <v>141.1</v>
      </c>
      <c r="J356" s="23">
        <v>2980</v>
      </c>
      <c r="K356" s="23">
        <v>5.5</v>
      </c>
      <c r="L356" s="66">
        <f t="shared" si="17"/>
        <v>0.528087896508949</v>
      </c>
      <c r="M356" s="23" t="s">
        <v>1109</v>
      </c>
      <c r="N356" s="23" t="s">
        <v>1110</v>
      </c>
      <c r="O356" s="23"/>
    </row>
    <row r="357" ht="56" spans="1:15">
      <c r="A357" s="22">
        <v>42707</v>
      </c>
      <c r="B357" s="23">
        <v>842</v>
      </c>
      <c r="C357" s="23">
        <v>955</v>
      </c>
      <c r="D357" s="23">
        <v>967</v>
      </c>
      <c r="E357" s="86"/>
      <c r="F357" s="23">
        <v>36.11</v>
      </c>
      <c r="G357" s="23">
        <f t="shared" si="18"/>
        <v>2800.11</v>
      </c>
      <c r="H357" s="23">
        <v>2682.75</v>
      </c>
      <c r="I357" s="23">
        <f t="shared" si="19"/>
        <v>117.36</v>
      </c>
      <c r="J357" s="23">
        <v>2850</v>
      </c>
      <c r="K357" s="23">
        <v>5.23</v>
      </c>
      <c r="L357" s="66">
        <f t="shared" si="17"/>
        <v>0.531123858083705</v>
      </c>
      <c r="M357" s="23" t="s">
        <v>1111</v>
      </c>
      <c r="N357" s="23" t="s">
        <v>1112</v>
      </c>
      <c r="O357" s="23"/>
    </row>
    <row r="358" ht="42" spans="1:15">
      <c r="A358" s="22">
        <v>42708</v>
      </c>
      <c r="B358" s="23">
        <v>888</v>
      </c>
      <c r="C358" s="23">
        <v>1007</v>
      </c>
      <c r="D358" s="23">
        <v>1012</v>
      </c>
      <c r="E358" s="86"/>
      <c r="F358" s="23">
        <v>37.68</v>
      </c>
      <c r="G358" s="23">
        <f t="shared" si="18"/>
        <v>2944.68</v>
      </c>
      <c r="H358" s="23">
        <v>2811</v>
      </c>
      <c r="I358" s="23">
        <f t="shared" si="19"/>
        <v>133.68</v>
      </c>
      <c r="J358" s="23">
        <v>2975</v>
      </c>
      <c r="K358" s="23"/>
      <c r="L358" s="66" t="e">
        <f t="shared" si="17"/>
        <v>#DIV/0!</v>
      </c>
      <c r="M358" s="23" t="s">
        <v>1113</v>
      </c>
      <c r="N358" s="23" t="s">
        <v>1114</v>
      </c>
      <c r="O358" s="23"/>
    </row>
    <row r="359" ht="56" spans="1:15">
      <c r="A359" s="22">
        <v>42709</v>
      </c>
      <c r="B359" s="23">
        <v>933</v>
      </c>
      <c r="C359" s="23">
        <v>1063</v>
      </c>
      <c r="D359" s="23">
        <v>1074</v>
      </c>
      <c r="E359" s="86"/>
      <c r="F359" s="23">
        <v>39.85</v>
      </c>
      <c r="G359" s="23">
        <f t="shared" si="18"/>
        <v>3109.85</v>
      </c>
      <c r="H359" s="23">
        <v>2981.25</v>
      </c>
      <c r="I359" s="23">
        <f t="shared" si="19"/>
        <v>128.6</v>
      </c>
      <c r="J359" s="23">
        <v>3240</v>
      </c>
      <c r="K359" s="23"/>
      <c r="L359" s="66" t="e">
        <f t="shared" si="17"/>
        <v>#DIV/0!</v>
      </c>
      <c r="M359" s="23" t="s">
        <v>1115</v>
      </c>
      <c r="N359" s="23" t="s">
        <v>1116</v>
      </c>
      <c r="O359" s="23">
        <v>777</v>
      </c>
    </row>
    <row r="360" ht="42" spans="1:15">
      <c r="A360" s="22">
        <v>42710</v>
      </c>
      <c r="B360" s="23">
        <v>972</v>
      </c>
      <c r="C360" s="23">
        <v>1108</v>
      </c>
      <c r="D360" s="23">
        <v>1120</v>
      </c>
      <c r="E360" s="86"/>
      <c r="F360" s="23">
        <v>40.98</v>
      </c>
      <c r="G360" s="23">
        <f t="shared" si="18"/>
        <v>3240.98</v>
      </c>
      <c r="H360" s="23">
        <v>3100.5</v>
      </c>
      <c r="I360" s="23">
        <f t="shared" si="19"/>
        <v>140.48</v>
      </c>
      <c r="J360" s="23">
        <v>3270</v>
      </c>
      <c r="K360" s="23"/>
      <c r="L360" s="66" t="e">
        <f t="shared" si="17"/>
        <v>#DIV/0!</v>
      </c>
      <c r="M360" s="23" t="s">
        <v>1117</v>
      </c>
      <c r="N360" s="23">
        <v>26555226</v>
      </c>
      <c r="O360" s="23">
        <v>624</v>
      </c>
    </row>
    <row r="361" ht="56" spans="1:15">
      <c r="A361" s="22">
        <v>42711</v>
      </c>
      <c r="B361" s="23">
        <v>956</v>
      </c>
      <c r="C361" s="23">
        <v>1091</v>
      </c>
      <c r="D361" s="23">
        <v>1108</v>
      </c>
      <c r="E361" s="86"/>
      <c r="F361" s="23">
        <v>40.74</v>
      </c>
      <c r="G361" s="23">
        <f t="shared" si="18"/>
        <v>3195.74</v>
      </c>
      <c r="H361" s="23">
        <v>3038.25</v>
      </c>
      <c r="I361" s="23">
        <f t="shared" si="19"/>
        <v>157.49</v>
      </c>
      <c r="J361" s="23">
        <v>3225</v>
      </c>
      <c r="K361" s="23"/>
      <c r="L361" s="66" t="e">
        <f t="shared" si="17"/>
        <v>#DIV/0!</v>
      </c>
      <c r="M361" s="23" t="s">
        <v>1118</v>
      </c>
      <c r="N361" s="23" t="s">
        <v>1119</v>
      </c>
      <c r="O361" s="23">
        <v>702</v>
      </c>
    </row>
    <row r="362" ht="56" spans="1:15">
      <c r="A362" s="22">
        <v>42712</v>
      </c>
      <c r="B362" s="23">
        <v>932</v>
      </c>
      <c r="C362" s="23">
        <v>1068</v>
      </c>
      <c r="D362" s="23">
        <v>1108</v>
      </c>
      <c r="E362" s="86"/>
      <c r="F362" s="23">
        <v>40.03</v>
      </c>
      <c r="G362" s="23">
        <f t="shared" si="18"/>
        <v>3148.03</v>
      </c>
      <c r="H362" s="23">
        <v>3005.25</v>
      </c>
      <c r="I362" s="23">
        <f t="shared" si="19"/>
        <v>142.78</v>
      </c>
      <c r="J362" s="23">
        <v>3180</v>
      </c>
      <c r="K362" s="23"/>
      <c r="L362" s="66" t="e">
        <f t="shared" si="17"/>
        <v>#DIV/0!</v>
      </c>
      <c r="M362" s="23" t="s">
        <v>1120</v>
      </c>
      <c r="N362" s="23" t="s">
        <v>1121</v>
      </c>
      <c r="O362" s="23">
        <v>864</v>
      </c>
    </row>
    <row r="363" ht="56" spans="1:15">
      <c r="A363" s="22">
        <v>42713</v>
      </c>
      <c r="B363" s="23">
        <v>888</v>
      </c>
      <c r="C363" s="23">
        <v>1040</v>
      </c>
      <c r="D363" s="23">
        <v>1046</v>
      </c>
      <c r="E363" s="86"/>
      <c r="F363" s="23">
        <v>38.35</v>
      </c>
      <c r="G363" s="23">
        <f t="shared" si="18"/>
        <v>3012.35</v>
      </c>
      <c r="H363" s="23">
        <v>2880</v>
      </c>
      <c r="I363" s="23">
        <f t="shared" si="19"/>
        <v>132.35</v>
      </c>
      <c r="J363" s="23">
        <v>3045</v>
      </c>
      <c r="K363" s="23">
        <v>5.82</v>
      </c>
      <c r="L363" s="66">
        <f t="shared" si="17"/>
        <v>0.509937501256004</v>
      </c>
      <c r="M363" s="23" t="s">
        <v>1122</v>
      </c>
      <c r="N363" s="23" t="s">
        <v>1123</v>
      </c>
      <c r="O363" s="23">
        <v>690</v>
      </c>
    </row>
    <row r="364" ht="56" spans="1:15">
      <c r="A364" s="22">
        <v>42714</v>
      </c>
      <c r="B364" s="23">
        <v>906</v>
      </c>
      <c r="C364" s="23">
        <v>1024</v>
      </c>
      <c r="D364" s="23">
        <v>1028</v>
      </c>
      <c r="E364" s="86"/>
      <c r="F364" s="23">
        <v>36.68</v>
      </c>
      <c r="G364" s="23">
        <f t="shared" si="18"/>
        <v>2994.68</v>
      </c>
      <c r="H364" s="23">
        <v>2840.25</v>
      </c>
      <c r="I364" s="23">
        <f t="shared" si="19"/>
        <v>154.43</v>
      </c>
      <c r="J364" s="23">
        <v>3012</v>
      </c>
      <c r="K364" s="23">
        <v>5.62</v>
      </c>
      <c r="L364" s="66">
        <f t="shared" si="17"/>
        <v>0.522361657405673</v>
      </c>
      <c r="M364" s="23" t="s">
        <v>1124</v>
      </c>
      <c r="N364" s="23" t="s">
        <v>1125</v>
      </c>
      <c r="O364" s="23">
        <v>714</v>
      </c>
    </row>
    <row r="365" ht="42" spans="1:15">
      <c r="A365" s="22">
        <v>42715</v>
      </c>
      <c r="B365" s="23">
        <v>945</v>
      </c>
      <c r="C365" s="23">
        <v>1074</v>
      </c>
      <c r="D365" s="23">
        <v>1086</v>
      </c>
      <c r="E365" s="86"/>
      <c r="F365" s="23">
        <v>39.09</v>
      </c>
      <c r="G365" s="23">
        <f t="shared" si="18"/>
        <v>3144.09</v>
      </c>
      <c r="H365" s="23">
        <v>3006.75</v>
      </c>
      <c r="I365" s="23">
        <f t="shared" si="19"/>
        <v>137.34</v>
      </c>
      <c r="J365" s="23">
        <v>3180</v>
      </c>
      <c r="K365" s="23">
        <v>5.97</v>
      </c>
      <c r="L365" s="66">
        <f t="shared" si="17"/>
        <v>0.519165025909273</v>
      </c>
      <c r="M365" s="23" t="s">
        <v>1126</v>
      </c>
      <c r="N365" s="23" t="s">
        <v>1127</v>
      </c>
      <c r="O365" s="23"/>
    </row>
    <row r="366" ht="42" spans="1:15">
      <c r="A366" s="22">
        <v>42716</v>
      </c>
      <c r="B366" s="23">
        <v>1000</v>
      </c>
      <c r="C366" s="23">
        <v>1125</v>
      </c>
      <c r="D366" s="23">
        <v>1131</v>
      </c>
      <c r="E366" s="86"/>
      <c r="F366" s="23">
        <v>40.51</v>
      </c>
      <c r="G366" s="23">
        <f t="shared" si="18"/>
        <v>3296.51</v>
      </c>
      <c r="H366" s="23">
        <v>3133.5</v>
      </c>
      <c r="I366" s="23">
        <f t="shared" si="19"/>
        <v>163.01</v>
      </c>
      <c r="J366" s="23">
        <v>3305</v>
      </c>
      <c r="K366" s="23">
        <v>6.2</v>
      </c>
      <c r="L366" s="66">
        <f t="shared" si="17"/>
        <v>0.519556058605295</v>
      </c>
      <c r="M366" s="23" t="s">
        <v>1128</v>
      </c>
      <c r="N366" s="23">
        <v>26555226</v>
      </c>
      <c r="O366" s="23">
        <v>840</v>
      </c>
    </row>
    <row r="367" ht="56" spans="1:15">
      <c r="A367" s="22">
        <v>42717</v>
      </c>
      <c r="B367" s="23">
        <v>961</v>
      </c>
      <c r="C367" s="23">
        <v>1080</v>
      </c>
      <c r="D367" s="23">
        <v>1091</v>
      </c>
      <c r="E367" s="86"/>
      <c r="F367" s="23">
        <v>39.61</v>
      </c>
      <c r="G367" s="23">
        <f t="shared" si="18"/>
        <v>3171.61</v>
      </c>
      <c r="H367" s="23">
        <v>3033.5</v>
      </c>
      <c r="I367" s="23">
        <f t="shared" si="19"/>
        <v>138.11</v>
      </c>
      <c r="J367" s="23">
        <v>3200</v>
      </c>
      <c r="K367" s="23">
        <v>6</v>
      </c>
      <c r="L367" s="66">
        <f t="shared" si="17"/>
        <v>0.519818063677713</v>
      </c>
      <c r="M367" s="23" t="s">
        <v>1129</v>
      </c>
      <c r="N367" s="23">
        <v>26555226</v>
      </c>
      <c r="O367" s="23">
        <v>777</v>
      </c>
    </row>
    <row r="368" ht="42" spans="1:15">
      <c r="A368" s="22">
        <v>42718</v>
      </c>
      <c r="B368" s="23">
        <v>962</v>
      </c>
      <c r="C368" s="23">
        <v>1079</v>
      </c>
      <c r="D368" s="23">
        <v>1074</v>
      </c>
      <c r="E368" s="86"/>
      <c r="F368" s="23">
        <v>39.47</v>
      </c>
      <c r="G368" s="23">
        <f t="shared" si="18"/>
        <v>3154.47</v>
      </c>
      <c r="H368" s="23">
        <v>2988</v>
      </c>
      <c r="I368" s="23">
        <f t="shared" si="19"/>
        <v>166.47</v>
      </c>
      <c r="J368" s="23">
        <v>3160</v>
      </c>
      <c r="K368" s="23">
        <v>5.95</v>
      </c>
      <c r="L368" s="66">
        <f t="shared" si="17"/>
        <v>0.517633954166462</v>
      </c>
      <c r="M368" s="23" t="s">
        <v>1130</v>
      </c>
      <c r="N368" s="23">
        <v>26555226</v>
      </c>
      <c r="O368" s="23">
        <v>624</v>
      </c>
    </row>
    <row r="369" ht="42" spans="1:15">
      <c r="A369" s="22">
        <v>42719</v>
      </c>
      <c r="B369" s="23">
        <v>966</v>
      </c>
      <c r="C369" s="23">
        <v>1086</v>
      </c>
      <c r="D369" s="23">
        <v>1085</v>
      </c>
      <c r="E369" s="86"/>
      <c r="F369" s="23">
        <v>39.95</v>
      </c>
      <c r="G369" s="23">
        <f t="shared" si="18"/>
        <v>3176.95</v>
      </c>
      <c r="H369" s="23">
        <v>3033.75</v>
      </c>
      <c r="I369" s="23">
        <f t="shared" si="19"/>
        <v>143.2</v>
      </c>
      <c r="J369" s="23">
        <v>3200</v>
      </c>
      <c r="K369" s="23">
        <v>6.08</v>
      </c>
      <c r="L369" s="66">
        <f t="shared" si="17"/>
        <v>0.512978352313532</v>
      </c>
      <c r="M369" s="23" t="s">
        <v>1131</v>
      </c>
      <c r="N369" s="23">
        <v>26555226</v>
      </c>
      <c r="O369" s="23">
        <v>702</v>
      </c>
    </row>
    <row r="370" ht="42" spans="1:15">
      <c r="A370" s="22">
        <v>42720</v>
      </c>
      <c r="B370" s="23">
        <v>973</v>
      </c>
      <c r="C370" s="23">
        <v>1091</v>
      </c>
      <c r="D370" s="23">
        <v>1103</v>
      </c>
      <c r="E370" s="86"/>
      <c r="F370" s="23">
        <v>40.04</v>
      </c>
      <c r="G370" s="23">
        <f t="shared" si="18"/>
        <v>3207.04</v>
      </c>
      <c r="H370" s="23">
        <v>3046.5</v>
      </c>
      <c r="I370" s="23">
        <f t="shared" si="19"/>
        <v>160.54</v>
      </c>
      <c r="J370" s="23">
        <v>3070</v>
      </c>
      <c r="K370" s="23"/>
      <c r="L370" s="66" t="e">
        <f t="shared" si="17"/>
        <v>#DIV/0!</v>
      </c>
      <c r="M370" s="23" t="s">
        <v>1132</v>
      </c>
      <c r="N370" s="23">
        <v>26555226</v>
      </c>
      <c r="O370" s="23">
        <v>864</v>
      </c>
    </row>
    <row r="371" ht="56" spans="1:15">
      <c r="A371" s="22">
        <v>42721</v>
      </c>
      <c r="B371" s="23">
        <v>949</v>
      </c>
      <c r="C371" s="23">
        <v>1063</v>
      </c>
      <c r="D371" s="23">
        <v>1063</v>
      </c>
      <c r="E371" s="86"/>
      <c r="F371" s="23">
        <v>39.84</v>
      </c>
      <c r="G371" s="23">
        <f t="shared" si="18"/>
        <v>3114.84</v>
      </c>
      <c r="H371" s="23">
        <v>2972.25</v>
      </c>
      <c r="I371" s="23">
        <f t="shared" si="19"/>
        <v>142.59</v>
      </c>
      <c r="J371" s="23">
        <v>3125</v>
      </c>
      <c r="K371" s="23"/>
      <c r="L371" s="66" t="e">
        <f t="shared" si="17"/>
        <v>#DIV/0!</v>
      </c>
      <c r="M371" s="23" t="s">
        <v>1133</v>
      </c>
      <c r="N371" s="23" t="s">
        <v>1134</v>
      </c>
      <c r="O371" s="23">
        <v>690</v>
      </c>
    </row>
    <row r="372" ht="28" spans="1:15">
      <c r="A372" s="22">
        <v>42722</v>
      </c>
      <c r="B372" s="23">
        <v>928</v>
      </c>
      <c r="C372" s="23">
        <v>1034</v>
      </c>
      <c r="D372" s="23">
        <v>1062</v>
      </c>
      <c r="E372" s="86"/>
      <c r="F372" s="23">
        <v>39.09</v>
      </c>
      <c r="G372" s="23">
        <f t="shared" si="18"/>
        <v>3063.09</v>
      </c>
      <c r="H372" s="23">
        <v>2915.25</v>
      </c>
      <c r="I372" s="23">
        <f t="shared" si="19"/>
        <v>147.84</v>
      </c>
      <c r="J372" s="23">
        <v>3125</v>
      </c>
      <c r="K372" s="23"/>
      <c r="L372" s="66" t="e">
        <f t="shared" si="17"/>
        <v>#DIV/0!</v>
      </c>
      <c r="M372" s="23" t="s">
        <v>1135</v>
      </c>
      <c r="N372" s="23">
        <v>26555226</v>
      </c>
      <c r="O372" s="23"/>
    </row>
    <row r="373" ht="56" spans="1:15">
      <c r="A373" s="22">
        <v>42723</v>
      </c>
      <c r="B373" s="23">
        <v>887</v>
      </c>
      <c r="C373" s="23">
        <v>996</v>
      </c>
      <c r="D373" s="23">
        <v>1094</v>
      </c>
      <c r="E373" s="86"/>
      <c r="F373" s="23">
        <v>37.68</v>
      </c>
      <c r="G373" s="23">
        <f t="shared" si="18"/>
        <v>3014.68</v>
      </c>
      <c r="H373" s="23">
        <v>2812.5</v>
      </c>
      <c r="I373" s="23">
        <f t="shared" si="19"/>
        <v>202.18</v>
      </c>
      <c r="J373" s="23">
        <v>3195</v>
      </c>
      <c r="K373" s="23"/>
      <c r="L373" s="66" t="e">
        <f t="shared" si="17"/>
        <v>#DIV/0!</v>
      </c>
      <c r="M373" s="23" t="s">
        <v>1136</v>
      </c>
      <c r="N373" s="23" t="s">
        <v>1137</v>
      </c>
      <c r="O373" s="23">
        <v>714</v>
      </c>
    </row>
    <row r="374" ht="56" spans="1:15">
      <c r="A374" s="22">
        <v>42724</v>
      </c>
      <c r="B374" s="23">
        <v>927</v>
      </c>
      <c r="C374" s="23">
        <v>1068</v>
      </c>
      <c r="D374" s="23">
        <v>1079</v>
      </c>
      <c r="E374" s="86"/>
      <c r="F374" s="23">
        <v>39.75</v>
      </c>
      <c r="G374" s="23">
        <f t="shared" si="18"/>
        <v>3113.75</v>
      </c>
      <c r="H374" s="23">
        <v>2982.75</v>
      </c>
      <c r="I374" s="23">
        <f t="shared" si="19"/>
        <v>131</v>
      </c>
      <c r="J374" s="23">
        <v>3150</v>
      </c>
      <c r="K374" s="23"/>
      <c r="L374" s="66" t="e">
        <f t="shared" si="17"/>
        <v>#DIV/0!</v>
      </c>
      <c r="M374" s="23" t="s">
        <v>1138</v>
      </c>
      <c r="N374" s="23" t="s">
        <v>1139</v>
      </c>
      <c r="O374" s="23">
        <v>840</v>
      </c>
    </row>
    <row r="375" ht="42" spans="1:15">
      <c r="A375" s="22">
        <v>39072</v>
      </c>
      <c r="B375" s="23">
        <v>995</v>
      </c>
      <c r="C375" s="23">
        <v>1119</v>
      </c>
      <c r="D375" s="23">
        <v>1126</v>
      </c>
      <c r="E375" s="86"/>
      <c r="F375" s="23">
        <v>41.12</v>
      </c>
      <c r="G375" s="23">
        <f t="shared" si="18"/>
        <v>3281.12</v>
      </c>
      <c r="H375" s="23">
        <v>3132</v>
      </c>
      <c r="I375" s="23">
        <f t="shared" si="19"/>
        <v>149.12</v>
      </c>
      <c r="J375" s="23">
        <v>3300</v>
      </c>
      <c r="K375" s="23">
        <v>6.15</v>
      </c>
      <c r="L375" s="66">
        <f t="shared" si="17"/>
        <v>0.522987686017211</v>
      </c>
      <c r="M375" s="23" t="s">
        <v>1140</v>
      </c>
      <c r="N375" s="23">
        <v>26555226</v>
      </c>
      <c r="O375" s="23">
        <v>777</v>
      </c>
    </row>
    <row r="376" ht="42" spans="1:15">
      <c r="A376" s="22">
        <v>42726</v>
      </c>
      <c r="B376" s="23">
        <v>973</v>
      </c>
      <c r="C376" s="23">
        <v>1097</v>
      </c>
      <c r="D376" s="23">
        <v>1096</v>
      </c>
      <c r="E376" s="86"/>
      <c r="F376" s="23">
        <v>39.65</v>
      </c>
      <c r="G376" s="23">
        <f t="shared" si="18"/>
        <v>3205.65</v>
      </c>
      <c r="H376" s="23">
        <v>3060.75</v>
      </c>
      <c r="I376" s="23">
        <f t="shared" si="19"/>
        <v>144.9</v>
      </c>
      <c r="J376" s="23">
        <v>3210</v>
      </c>
      <c r="K376" s="23">
        <v>6.02</v>
      </c>
      <c r="L376" s="66">
        <f t="shared" si="17"/>
        <v>0.519710128033262</v>
      </c>
      <c r="M376" s="23" t="s">
        <v>1141</v>
      </c>
      <c r="N376" s="23">
        <v>26555226</v>
      </c>
      <c r="O376" s="23">
        <v>624</v>
      </c>
    </row>
    <row r="377" ht="56" spans="1:15">
      <c r="A377" s="22">
        <v>42727</v>
      </c>
      <c r="B377" s="23">
        <v>933</v>
      </c>
      <c r="C377" s="23">
        <v>1043</v>
      </c>
      <c r="D377" s="23">
        <v>1050</v>
      </c>
      <c r="E377" s="86"/>
      <c r="F377" s="23">
        <v>38.74</v>
      </c>
      <c r="G377" s="23">
        <f t="shared" si="18"/>
        <v>3064.74</v>
      </c>
      <c r="H377" s="23">
        <v>2909.25</v>
      </c>
      <c r="I377" s="23">
        <f t="shared" si="19"/>
        <v>155.49</v>
      </c>
      <c r="J377" s="23">
        <v>3060</v>
      </c>
      <c r="K377" s="23"/>
      <c r="L377" s="66" t="e">
        <f t="shared" si="17"/>
        <v>#DIV/0!</v>
      </c>
      <c r="M377" s="23" t="s">
        <v>1142</v>
      </c>
      <c r="N377" s="23" t="s">
        <v>1143</v>
      </c>
      <c r="O377" s="23">
        <v>702</v>
      </c>
    </row>
    <row r="378" ht="56" spans="1:15">
      <c r="A378" s="22">
        <v>42728</v>
      </c>
      <c r="B378" s="23">
        <v>927</v>
      </c>
      <c r="C378" s="23">
        <v>1046</v>
      </c>
      <c r="D378" s="23">
        <v>1068</v>
      </c>
      <c r="E378" s="86"/>
      <c r="F378" s="23">
        <v>39.33</v>
      </c>
      <c r="G378" s="23">
        <f t="shared" si="18"/>
        <v>3080.33</v>
      </c>
      <c r="H378" s="23">
        <v>2949.75</v>
      </c>
      <c r="I378" s="23">
        <f t="shared" si="19"/>
        <v>130.58</v>
      </c>
      <c r="J378" s="23">
        <v>3140</v>
      </c>
      <c r="K378" s="23"/>
      <c r="L378" s="66" t="e">
        <f t="shared" si="17"/>
        <v>#DIV/0!</v>
      </c>
      <c r="M378" s="23" t="s">
        <v>1144</v>
      </c>
      <c r="N378" s="23" t="s">
        <v>1145</v>
      </c>
      <c r="O378" s="23">
        <v>864</v>
      </c>
    </row>
    <row r="379" ht="42" spans="1:15">
      <c r="A379" s="22">
        <v>42729</v>
      </c>
      <c r="B379" s="23">
        <v>1006</v>
      </c>
      <c r="C379" s="23">
        <v>1142</v>
      </c>
      <c r="D379" s="23">
        <v>1165</v>
      </c>
      <c r="E379" s="86"/>
      <c r="F379" s="23">
        <v>41.94</v>
      </c>
      <c r="G379" s="23">
        <f t="shared" si="18"/>
        <v>3354.94</v>
      </c>
      <c r="H379" s="23">
        <v>3197.25</v>
      </c>
      <c r="I379" s="23">
        <f t="shared" si="19"/>
        <v>157.69</v>
      </c>
      <c r="J379" s="23">
        <v>3380</v>
      </c>
      <c r="K379" s="23"/>
      <c r="L379" s="66" t="e">
        <f t="shared" si="17"/>
        <v>#DIV/0!</v>
      </c>
      <c r="M379" s="23" t="s">
        <v>1146</v>
      </c>
      <c r="N379" s="23" t="s">
        <v>1147</v>
      </c>
      <c r="O379" s="23"/>
    </row>
    <row r="380" ht="56" spans="1:15">
      <c r="A380" s="22">
        <v>42730</v>
      </c>
      <c r="B380" s="23">
        <v>955</v>
      </c>
      <c r="C380" s="23">
        <v>1068</v>
      </c>
      <c r="D380" s="23">
        <v>1097</v>
      </c>
      <c r="E380" s="86"/>
      <c r="F380" s="23">
        <v>40.54</v>
      </c>
      <c r="G380" s="23">
        <f t="shared" si="18"/>
        <v>3160.54</v>
      </c>
      <c r="H380" s="23">
        <v>3016.5</v>
      </c>
      <c r="I380" s="23">
        <f t="shared" si="19"/>
        <v>144.04</v>
      </c>
      <c r="J380" s="23">
        <v>3100</v>
      </c>
      <c r="K380" s="23"/>
      <c r="L380" s="66" t="e">
        <f t="shared" si="17"/>
        <v>#DIV/0!</v>
      </c>
      <c r="M380" s="23" t="s">
        <v>1148</v>
      </c>
      <c r="N380" s="23" t="s">
        <v>1149</v>
      </c>
      <c r="O380" s="23">
        <v>630</v>
      </c>
    </row>
    <row r="381" ht="42" spans="1:15">
      <c r="A381" s="22">
        <v>42731</v>
      </c>
      <c r="B381" s="23">
        <v>933</v>
      </c>
      <c r="C381" s="23">
        <v>1063</v>
      </c>
      <c r="D381" s="23">
        <v>1068</v>
      </c>
      <c r="E381" s="86"/>
      <c r="F381" s="23">
        <v>39.8</v>
      </c>
      <c r="G381" s="23">
        <f t="shared" si="18"/>
        <v>3103.8</v>
      </c>
      <c r="H381" s="23">
        <v>2946</v>
      </c>
      <c r="I381" s="23">
        <f t="shared" si="19"/>
        <v>157.8</v>
      </c>
      <c r="J381" s="23">
        <v>3120</v>
      </c>
      <c r="K381" s="23"/>
      <c r="L381" s="66" t="e">
        <f t="shared" si="17"/>
        <v>#DIV/0!</v>
      </c>
      <c r="M381" s="23" t="s">
        <v>1150</v>
      </c>
      <c r="N381" s="23">
        <v>26555226</v>
      </c>
      <c r="O381" s="23">
        <v>714</v>
      </c>
    </row>
    <row r="382" ht="42" spans="1:15">
      <c r="A382" s="22">
        <v>42732</v>
      </c>
      <c r="B382" s="23">
        <v>973</v>
      </c>
      <c r="C382" s="23">
        <v>1108</v>
      </c>
      <c r="D382" s="23">
        <v>1114</v>
      </c>
      <c r="E382" s="86"/>
      <c r="F382" s="23">
        <v>40.86</v>
      </c>
      <c r="G382" s="23">
        <f t="shared" si="18"/>
        <v>3235.86</v>
      </c>
      <c r="H382" s="23">
        <v>3073.5</v>
      </c>
      <c r="I382" s="23">
        <f t="shared" si="19"/>
        <v>162.36</v>
      </c>
      <c r="J382" s="23">
        <v>3320</v>
      </c>
      <c r="K382" s="23"/>
      <c r="L382" s="66" t="e">
        <f t="shared" si="17"/>
        <v>#DIV/0!</v>
      </c>
      <c r="M382" s="23" t="s">
        <v>1151</v>
      </c>
      <c r="N382" s="23">
        <v>26555226</v>
      </c>
      <c r="O382" s="23">
        <v>840</v>
      </c>
    </row>
    <row r="383" ht="56" spans="1:15">
      <c r="A383" s="22">
        <v>42733</v>
      </c>
      <c r="B383" s="23">
        <v>915</v>
      </c>
      <c r="C383" s="23">
        <v>1029</v>
      </c>
      <c r="D383" s="23">
        <v>1029</v>
      </c>
      <c r="E383" s="86"/>
      <c r="F383" s="23">
        <v>38.54</v>
      </c>
      <c r="G383" s="23">
        <f t="shared" si="18"/>
        <v>3011.54</v>
      </c>
      <c r="H383" s="23">
        <v>2883</v>
      </c>
      <c r="I383" s="23">
        <f t="shared" si="19"/>
        <v>128.54</v>
      </c>
      <c r="J383" s="23">
        <v>3040</v>
      </c>
      <c r="K383" s="23">
        <v>5.82</v>
      </c>
      <c r="L383" s="66">
        <f t="shared" si="17"/>
        <v>0.509100165457554</v>
      </c>
      <c r="M383" s="23" t="s">
        <v>1152</v>
      </c>
      <c r="N383" s="23" t="s">
        <v>1153</v>
      </c>
      <c r="O383" s="23">
        <v>777</v>
      </c>
    </row>
    <row r="384" ht="56" spans="1:15">
      <c r="A384" s="22">
        <v>42734</v>
      </c>
      <c r="B384" s="23">
        <v>894</v>
      </c>
      <c r="C384" s="23">
        <v>1007</v>
      </c>
      <c r="D384" s="23">
        <v>1006</v>
      </c>
      <c r="E384" s="86"/>
      <c r="F384" s="23">
        <v>37.17</v>
      </c>
      <c r="G384" s="23">
        <f t="shared" si="18"/>
        <v>2944.17</v>
      </c>
      <c r="H384" s="23">
        <v>2810.25</v>
      </c>
      <c r="I384" s="23">
        <f t="shared" si="19"/>
        <v>133.92</v>
      </c>
      <c r="J384" s="23">
        <v>2970</v>
      </c>
      <c r="K384" s="23">
        <v>5.72</v>
      </c>
      <c r="L384" s="66">
        <f t="shared" si="17"/>
        <v>0.506072874493927</v>
      </c>
      <c r="M384" s="23" t="s">
        <v>1154</v>
      </c>
      <c r="N384" s="23" t="s">
        <v>1155</v>
      </c>
      <c r="O384" s="23">
        <v>768</v>
      </c>
    </row>
    <row r="385" ht="56" spans="1:15">
      <c r="A385" s="22">
        <v>43100</v>
      </c>
      <c r="B385" s="23">
        <v>769</v>
      </c>
      <c r="C385" s="23">
        <v>859</v>
      </c>
      <c r="D385" s="23">
        <v>865</v>
      </c>
      <c r="E385" s="86"/>
      <c r="F385" s="23">
        <v>32.18</v>
      </c>
      <c r="G385" s="23">
        <f t="shared" si="18"/>
        <v>2525.18</v>
      </c>
      <c r="H385" s="23">
        <v>2397</v>
      </c>
      <c r="I385" s="23">
        <f t="shared" si="19"/>
        <v>128.18</v>
      </c>
      <c r="J385" s="23">
        <v>2550</v>
      </c>
      <c r="K385" s="23">
        <v>4.78</v>
      </c>
      <c r="L385" s="66">
        <f t="shared" si="17"/>
        <v>0.519953999363821</v>
      </c>
      <c r="M385" s="23" t="s">
        <v>1156</v>
      </c>
      <c r="N385" s="23" t="s">
        <v>1157</v>
      </c>
      <c r="O385" s="23">
        <v>954</v>
      </c>
    </row>
    <row r="386" spans="1:15">
      <c r="A386" s="22"/>
      <c r="B386" s="23"/>
      <c r="C386" s="23"/>
      <c r="D386" s="23"/>
      <c r="E386" s="23"/>
      <c r="F386" s="23"/>
      <c r="G386" s="23">
        <f t="shared" si="18"/>
        <v>0</v>
      </c>
      <c r="H386" s="23"/>
      <c r="I386" s="23">
        <f t="shared" si="19"/>
        <v>0</v>
      </c>
      <c r="J386" s="23"/>
      <c r="K386" s="23"/>
      <c r="L386" s="66" t="e">
        <f t="shared" si="17"/>
        <v>#DIV/0!</v>
      </c>
      <c r="M386" s="23"/>
      <c r="N386" s="23"/>
      <c r="O386" s="23"/>
    </row>
    <row r="387" spans="1:15">
      <c r="A387" s="22"/>
      <c r="B387" s="23"/>
      <c r="C387" s="23"/>
      <c r="D387" s="23"/>
      <c r="E387" s="23"/>
      <c r="F387" s="23"/>
      <c r="G387" s="23">
        <f t="shared" si="18"/>
        <v>0</v>
      </c>
      <c r="H387" s="23"/>
      <c r="I387" s="23">
        <f t="shared" si="19"/>
        <v>0</v>
      </c>
      <c r="J387" s="23"/>
      <c r="K387" s="23"/>
      <c r="L387" s="66" t="e">
        <f t="shared" si="17"/>
        <v>#DIV/0!</v>
      </c>
      <c r="M387" s="23"/>
      <c r="N387" s="23"/>
      <c r="O387" s="23"/>
    </row>
    <row r="388" spans="1:15">
      <c r="A388" s="22"/>
      <c r="B388" s="23"/>
      <c r="C388" s="23"/>
      <c r="D388" s="23"/>
      <c r="E388" s="23"/>
      <c r="F388" s="23"/>
      <c r="G388" s="23">
        <f t="shared" si="18"/>
        <v>0</v>
      </c>
      <c r="H388" s="23"/>
      <c r="I388" s="23">
        <f t="shared" si="19"/>
        <v>0</v>
      </c>
      <c r="J388" s="23"/>
      <c r="K388" s="23"/>
      <c r="L388" s="66" t="e">
        <f t="shared" si="17"/>
        <v>#DIV/0!</v>
      </c>
      <c r="M388" s="23"/>
      <c r="N388" s="23"/>
      <c r="O388" s="23"/>
    </row>
    <row r="389" spans="1:15">
      <c r="A389" s="22"/>
      <c r="B389" s="23"/>
      <c r="C389" s="23"/>
      <c r="D389" s="23"/>
      <c r="E389" s="23"/>
      <c r="F389" s="23"/>
      <c r="G389" s="23">
        <f t="shared" si="18"/>
        <v>0</v>
      </c>
      <c r="H389" s="23"/>
      <c r="I389" s="23">
        <f t="shared" si="19"/>
        <v>0</v>
      </c>
      <c r="J389" s="23"/>
      <c r="K389" s="23"/>
      <c r="L389" s="66" t="e">
        <f t="shared" si="17"/>
        <v>#DIV/0!</v>
      </c>
      <c r="M389" s="23"/>
      <c r="N389" s="23"/>
      <c r="O389" s="23"/>
    </row>
    <row r="390" spans="1:15">
      <c r="A390" s="22"/>
      <c r="B390" s="23"/>
      <c r="C390" s="23"/>
      <c r="D390" s="23"/>
      <c r="E390" s="23"/>
      <c r="F390" s="23"/>
      <c r="G390" s="23">
        <f t="shared" si="18"/>
        <v>0</v>
      </c>
      <c r="H390" s="23"/>
      <c r="I390" s="23">
        <f t="shared" si="19"/>
        <v>0</v>
      </c>
      <c r="J390" s="23"/>
      <c r="K390" s="23"/>
      <c r="L390" s="66" t="e">
        <f t="shared" si="17"/>
        <v>#DIV/0!</v>
      </c>
      <c r="M390" s="23"/>
      <c r="N390" s="23"/>
      <c r="O390" s="23"/>
    </row>
    <row r="391" spans="1:15">
      <c r="A391" s="22"/>
      <c r="B391" s="23"/>
      <c r="C391" s="23"/>
      <c r="D391" s="23"/>
      <c r="E391" s="23"/>
      <c r="F391" s="23"/>
      <c r="G391" s="23">
        <f t="shared" si="18"/>
        <v>0</v>
      </c>
      <c r="H391" s="23"/>
      <c r="I391" s="23">
        <f t="shared" si="19"/>
        <v>0</v>
      </c>
      <c r="J391" s="23"/>
      <c r="K391" s="23"/>
      <c r="L391" s="66" t="e">
        <f t="shared" si="17"/>
        <v>#DIV/0!</v>
      </c>
      <c r="M391" s="23"/>
      <c r="N391" s="23"/>
      <c r="O391" s="23"/>
    </row>
    <row r="392" spans="1:15">
      <c r="A392" s="22"/>
      <c r="B392" s="23"/>
      <c r="C392" s="23"/>
      <c r="D392" s="23"/>
      <c r="E392" s="23"/>
      <c r="F392" s="23"/>
      <c r="G392" s="23">
        <f t="shared" si="18"/>
        <v>0</v>
      </c>
      <c r="H392" s="23"/>
      <c r="I392" s="23">
        <f t="shared" si="19"/>
        <v>0</v>
      </c>
      <c r="J392" s="23"/>
      <c r="K392" s="23"/>
      <c r="L392" s="66" t="e">
        <f t="shared" si="17"/>
        <v>#DIV/0!</v>
      </c>
      <c r="M392" s="23"/>
      <c r="N392" s="23"/>
      <c r="O392" s="23"/>
    </row>
    <row r="393" spans="1:15">
      <c r="A393" s="22"/>
      <c r="B393" s="23"/>
      <c r="C393" s="23"/>
      <c r="D393" s="23"/>
      <c r="E393" s="23"/>
      <c r="F393" s="23"/>
      <c r="G393" s="23">
        <f t="shared" si="18"/>
        <v>0</v>
      </c>
      <c r="H393" s="23"/>
      <c r="I393" s="23">
        <f t="shared" si="19"/>
        <v>0</v>
      </c>
      <c r="J393" s="23"/>
      <c r="K393" s="23"/>
      <c r="L393" s="66" t="e">
        <f t="shared" si="17"/>
        <v>#DIV/0!</v>
      </c>
      <c r="M393" s="23"/>
      <c r="N393" s="23"/>
      <c r="O393" s="23"/>
    </row>
    <row r="394" spans="1:15">
      <c r="A394" s="22"/>
      <c r="B394" s="23"/>
      <c r="C394" s="23"/>
      <c r="D394" s="23"/>
      <c r="E394" s="23"/>
      <c r="F394" s="23"/>
      <c r="G394" s="23">
        <f t="shared" si="18"/>
        <v>0</v>
      </c>
      <c r="H394" s="23"/>
      <c r="I394" s="23">
        <f t="shared" si="19"/>
        <v>0</v>
      </c>
      <c r="J394" s="23"/>
      <c r="K394" s="23"/>
      <c r="L394" s="66" t="e">
        <f t="shared" si="17"/>
        <v>#DIV/0!</v>
      </c>
      <c r="M394" s="23"/>
      <c r="N394" s="23"/>
      <c r="O394" s="23"/>
    </row>
    <row r="395" spans="1:15">
      <c r="A395" s="22"/>
      <c r="B395" s="23"/>
      <c r="C395" s="23"/>
      <c r="D395" s="23"/>
      <c r="E395" s="23"/>
      <c r="F395" s="23"/>
      <c r="G395" s="23">
        <f t="shared" si="18"/>
        <v>0</v>
      </c>
      <c r="H395" s="23"/>
      <c r="I395" s="23">
        <f t="shared" si="19"/>
        <v>0</v>
      </c>
      <c r="J395" s="23"/>
      <c r="K395" s="23"/>
      <c r="L395" s="66" t="e">
        <f t="shared" si="17"/>
        <v>#DIV/0!</v>
      </c>
      <c r="M395" s="23"/>
      <c r="N395" s="23"/>
      <c r="O395" s="23"/>
    </row>
    <row r="396" spans="1:15">
      <c r="A396" s="22"/>
      <c r="B396" s="23"/>
      <c r="C396" s="23"/>
      <c r="D396" s="23"/>
      <c r="E396" s="23"/>
      <c r="F396" s="23"/>
      <c r="G396" s="23">
        <f t="shared" si="18"/>
        <v>0</v>
      </c>
      <c r="H396" s="23"/>
      <c r="I396" s="23">
        <f t="shared" si="19"/>
        <v>0</v>
      </c>
      <c r="J396" s="23"/>
      <c r="K396" s="23"/>
      <c r="L396" s="66" t="e">
        <f t="shared" si="17"/>
        <v>#DIV/0!</v>
      </c>
      <c r="M396" s="23"/>
      <c r="N396" s="23"/>
      <c r="O396" s="23"/>
    </row>
    <row r="397" spans="1:15">
      <c r="A397" s="22"/>
      <c r="B397" s="23"/>
      <c r="C397" s="23"/>
      <c r="D397" s="23"/>
      <c r="E397" s="23"/>
      <c r="F397" s="23"/>
      <c r="G397" s="23">
        <f t="shared" si="18"/>
        <v>0</v>
      </c>
      <c r="H397" s="23"/>
      <c r="I397" s="23">
        <f t="shared" si="19"/>
        <v>0</v>
      </c>
      <c r="J397" s="23"/>
      <c r="K397" s="23"/>
      <c r="L397" s="66" t="e">
        <f t="shared" si="17"/>
        <v>#DIV/0!</v>
      </c>
      <c r="M397" s="23"/>
      <c r="N397" s="23"/>
      <c r="O397" s="23"/>
    </row>
    <row r="398" spans="1:15">
      <c r="A398" s="22"/>
      <c r="B398" s="23"/>
      <c r="C398" s="23"/>
      <c r="D398" s="23"/>
      <c r="E398" s="23"/>
      <c r="F398" s="23"/>
      <c r="G398" s="23">
        <f t="shared" si="18"/>
        <v>0</v>
      </c>
      <c r="H398" s="23"/>
      <c r="I398" s="23">
        <f t="shared" si="19"/>
        <v>0</v>
      </c>
      <c r="J398" s="23"/>
      <c r="K398" s="23"/>
      <c r="L398" s="66" t="e">
        <f t="shared" si="17"/>
        <v>#DIV/0!</v>
      </c>
      <c r="M398" s="23"/>
      <c r="N398" s="23"/>
      <c r="O398" s="23"/>
    </row>
    <row r="399" spans="1:15">
      <c r="A399" s="22"/>
      <c r="B399" s="23"/>
      <c r="C399" s="23"/>
      <c r="D399" s="23"/>
      <c r="E399" s="23"/>
      <c r="F399" s="23"/>
      <c r="G399" s="23">
        <f t="shared" si="18"/>
        <v>0</v>
      </c>
      <c r="H399" s="23"/>
      <c r="I399" s="23">
        <f t="shared" si="19"/>
        <v>0</v>
      </c>
      <c r="J399" s="23"/>
      <c r="K399" s="23"/>
      <c r="L399" s="66" t="e">
        <f t="shared" si="17"/>
        <v>#DIV/0!</v>
      </c>
      <c r="M399" s="23"/>
      <c r="N399" s="23"/>
      <c r="O399" s="23"/>
    </row>
    <row r="400" spans="1:15">
      <c r="A400" s="22"/>
      <c r="B400" s="23"/>
      <c r="C400" s="23"/>
      <c r="D400" s="23"/>
      <c r="E400" s="23"/>
      <c r="F400" s="23"/>
      <c r="G400" s="23">
        <f t="shared" si="18"/>
        <v>0</v>
      </c>
      <c r="H400" s="23"/>
      <c r="I400" s="23">
        <f t="shared" si="19"/>
        <v>0</v>
      </c>
      <c r="J400" s="23"/>
      <c r="K400" s="23"/>
      <c r="L400" s="66" t="e">
        <f t="shared" si="17"/>
        <v>#DIV/0!</v>
      </c>
      <c r="M400" s="23"/>
      <c r="N400" s="23"/>
      <c r="O400" s="23"/>
    </row>
    <row r="401" spans="1:15">
      <c r="A401" s="22"/>
      <c r="B401" s="23"/>
      <c r="C401" s="23"/>
      <c r="D401" s="23"/>
      <c r="E401" s="23"/>
      <c r="F401" s="23"/>
      <c r="G401" s="23">
        <f t="shared" si="18"/>
        <v>0</v>
      </c>
      <c r="H401" s="23"/>
      <c r="I401" s="23">
        <f t="shared" si="19"/>
        <v>0</v>
      </c>
      <c r="J401" s="23"/>
      <c r="K401" s="23"/>
      <c r="L401" s="66" t="e">
        <f t="shared" si="17"/>
        <v>#DIV/0!</v>
      </c>
      <c r="M401" s="23"/>
      <c r="N401" s="23"/>
      <c r="O401" s="23"/>
    </row>
    <row r="402" spans="1:15">
      <c r="A402" s="22"/>
      <c r="B402" s="23"/>
      <c r="C402" s="23"/>
      <c r="D402" s="23"/>
      <c r="E402" s="23"/>
      <c r="F402" s="23"/>
      <c r="G402" s="23">
        <f t="shared" si="18"/>
        <v>0</v>
      </c>
      <c r="H402" s="23"/>
      <c r="I402" s="23">
        <f t="shared" si="19"/>
        <v>0</v>
      </c>
      <c r="J402" s="23"/>
      <c r="K402" s="23"/>
      <c r="L402" s="66" t="e">
        <f t="shared" si="17"/>
        <v>#DIV/0!</v>
      </c>
      <c r="M402" s="23"/>
      <c r="N402" s="23"/>
      <c r="O402" s="23"/>
    </row>
    <row r="403" spans="1:15">
      <c r="A403" s="22"/>
      <c r="B403" s="23"/>
      <c r="C403" s="23"/>
      <c r="D403" s="23"/>
      <c r="E403" s="23"/>
      <c r="F403" s="23"/>
      <c r="G403" s="23">
        <f t="shared" si="18"/>
        <v>0</v>
      </c>
      <c r="H403" s="23"/>
      <c r="I403" s="23">
        <f t="shared" si="19"/>
        <v>0</v>
      </c>
      <c r="J403" s="23"/>
      <c r="K403" s="23"/>
      <c r="L403" s="66" t="e">
        <f t="shared" si="17"/>
        <v>#DIV/0!</v>
      </c>
      <c r="M403" s="23"/>
      <c r="N403" s="23"/>
      <c r="O403" s="23"/>
    </row>
    <row r="404" spans="1:15">
      <c r="A404" s="22"/>
      <c r="B404" s="23"/>
      <c r="C404" s="23"/>
      <c r="D404" s="23"/>
      <c r="E404" s="23"/>
      <c r="F404" s="23"/>
      <c r="G404" s="23">
        <f t="shared" si="18"/>
        <v>0</v>
      </c>
      <c r="H404" s="23"/>
      <c r="I404" s="23">
        <f t="shared" si="19"/>
        <v>0</v>
      </c>
      <c r="J404" s="23"/>
      <c r="K404" s="23"/>
      <c r="L404" s="66" t="e">
        <f t="shared" ref="L404:L410" si="20">J404/K404/1026</f>
        <v>#DIV/0!</v>
      </c>
      <c r="M404" s="23"/>
      <c r="N404" s="23"/>
      <c r="O404" s="23"/>
    </row>
    <row r="405" spans="1:15">
      <c r="A405" s="22"/>
      <c r="B405" s="23"/>
      <c r="C405" s="23"/>
      <c r="D405" s="23"/>
      <c r="E405" s="23"/>
      <c r="F405" s="23"/>
      <c r="G405" s="23">
        <f t="shared" si="18"/>
        <v>0</v>
      </c>
      <c r="H405" s="23"/>
      <c r="I405" s="23">
        <f t="shared" si="19"/>
        <v>0</v>
      </c>
      <c r="J405" s="23"/>
      <c r="K405" s="23"/>
      <c r="L405" s="66" t="e">
        <f t="shared" si="20"/>
        <v>#DIV/0!</v>
      </c>
      <c r="M405" s="23"/>
      <c r="N405" s="23"/>
      <c r="O405" s="23"/>
    </row>
    <row r="406" spans="1:15">
      <c r="A406" s="22"/>
      <c r="B406" s="23"/>
      <c r="C406" s="23"/>
      <c r="D406" s="23"/>
      <c r="E406" s="23"/>
      <c r="F406" s="23"/>
      <c r="G406" s="23">
        <f t="shared" si="18"/>
        <v>0</v>
      </c>
      <c r="H406" s="23"/>
      <c r="I406" s="23">
        <f t="shared" si="19"/>
        <v>0</v>
      </c>
      <c r="J406" s="23"/>
      <c r="K406" s="23"/>
      <c r="L406" s="66" t="e">
        <f t="shared" si="20"/>
        <v>#DIV/0!</v>
      </c>
      <c r="M406" s="23"/>
      <c r="N406" s="23"/>
      <c r="O406" s="23"/>
    </row>
    <row r="407" spans="1:15">
      <c r="A407" s="22"/>
      <c r="B407" s="23"/>
      <c r="C407" s="23"/>
      <c r="D407" s="23"/>
      <c r="E407" s="23"/>
      <c r="F407" s="23"/>
      <c r="G407" s="23">
        <f t="shared" si="18"/>
        <v>0</v>
      </c>
      <c r="H407" s="23"/>
      <c r="I407" s="23">
        <f t="shared" si="19"/>
        <v>0</v>
      </c>
      <c r="J407" s="23"/>
      <c r="K407" s="23"/>
      <c r="L407" s="66" t="e">
        <f t="shared" si="20"/>
        <v>#DIV/0!</v>
      </c>
      <c r="M407" s="23"/>
      <c r="N407" s="23"/>
      <c r="O407" s="23"/>
    </row>
    <row r="408" spans="1:15">
      <c r="A408" s="22"/>
      <c r="B408" s="23"/>
      <c r="C408" s="23"/>
      <c r="D408" s="23"/>
      <c r="E408" s="23"/>
      <c r="F408" s="23"/>
      <c r="G408" s="23">
        <f t="shared" si="18"/>
        <v>0</v>
      </c>
      <c r="H408" s="23"/>
      <c r="I408" s="23">
        <f t="shared" si="19"/>
        <v>0</v>
      </c>
      <c r="J408" s="23"/>
      <c r="K408" s="23"/>
      <c r="L408" s="66" t="e">
        <f t="shared" si="20"/>
        <v>#DIV/0!</v>
      </c>
      <c r="M408" s="23"/>
      <c r="N408" s="23"/>
      <c r="O408" s="23"/>
    </row>
    <row r="409" spans="1:15">
      <c r="A409" s="22"/>
      <c r="B409" s="23"/>
      <c r="C409" s="23"/>
      <c r="D409" s="23"/>
      <c r="E409" s="23"/>
      <c r="F409" s="23"/>
      <c r="G409" s="23">
        <f t="shared" si="18"/>
        <v>0</v>
      </c>
      <c r="H409" s="23"/>
      <c r="I409" s="23">
        <f t="shared" si="19"/>
        <v>0</v>
      </c>
      <c r="J409" s="23"/>
      <c r="K409" s="23"/>
      <c r="L409" s="66" t="e">
        <f t="shared" si="20"/>
        <v>#DIV/0!</v>
      </c>
      <c r="M409" s="23"/>
      <c r="N409" s="23"/>
      <c r="O409" s="23"/>
    </row>
    <row r="410" spans="1:15">
      <c r="A410" s="22"/>
      <c r="B410" s="23"/>
      <c r="C410" s="23"/>
      <c r="D410" s="23"/>
      <c r="E410" s="23"/>
      <c r="F410" s="23"/>
      <c r="G410" s="23">
        <f t="shared" si="18"/>
        <v>0</v>
      </c>
      <c r="H410" s="23"/>
      <c r="I410" s="23">
        <f t="shared" si="19"/>
        <v>0</v>
      </c>
      <c r="J410" s="23"/>
      <c r="K410" s="23"/>
      <c r="L410" s="66" t="e">
        <f t="shared" si="20"/>
        <v>#DIV/0!</v>
      </c>
      <c r="M410" s="23"/>
      <c r="N410" s="23"/>
      <c r="O410" s="23"/>
    </row>
  </sheetData>
  <mergeCells count="16">
    <mergeCell ref="A1:B1"/>
    <mergeCell ref="C1:G1"/>
    <mergeCell ref="H1:L1"/>
    <mergeCell ref="A2:B2"/>
    <mergeCell ref="C2:D2"/>
    <mergeCell ref="A3:B3"/>
    <mergeCell ref="A5:M5"/>
    <mergeCell ref="B6:F6"/>
    <mergeCell ref="B7:F7"/>
    <mergeCell ref="G6:G8"/>
    <mergeCell ref="H6:H8"/>
    <mergeCell ref="I6:I8"/>
    <mergeCell ref="J6:J8"/>
    <mergeCell ref="K6:K8"/>
    <mergeCell ref="L6:L8"/>
    <mergeCell ref="M6:M8"/>
  </mergeCells>
  <pageMargins left="0.699305555555556" right="0.699305555555556" top="0.75" bottom="0.75" header="0.3" footer="0.3"/>
  <pageSetup paperSize="1" orientation="portrait"/>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404"/>
  <sheetViews>
    <sheetView zoomScale="85" zoomScaleNormal="85" workbookViewId="0">
      <pane xSplit="1" ySplit="8" topLeftCell="F9" activePane="bottomRight" state="frozen"/>
      <selection/>
      <selection pane="topRight"/>
      <selection pane="bottomLeft"/>
      <selection pane="bottomRight" activeCell="A5" sqref="A5:M5"/>
    </sheetView>
  </sheetViews>
  <sheetFormatPr defaultColWidth="9" defaultRowHeight="14"/>
  <cols>
    <col min="2" max="5" width="9.5703125" customWidth="1"/>
    <col min="13" max="13" width="67.5703125" customWidth="1"/>
    <col min="15" max="15" width="11.4296875" customWidth="1"/>
  </cols>
  <sheetData>
    <row r="1" ht="21" customHeight="1" spans="1:13">
      <c r="A1" s="1" t="s">
        <v>0</v>
      </c>
      <c r="B1" s="2"/>
      <c r="C1" s="3" t="s">
        <v>1</v>
      </c>
      <c r="D1" s="4"/>
      <c r="E1" s="4"/>
      <c r="F1" s="4"/>
      <c r="G1" s="24"/>
      <c r="H1" s="25" t="s">
        <v>1158</v>
      </c>
      <c r="I1" s="36"/>
      <c r="J1" s="36"/>
      <c r="K1" s="36"/>
      <c r="L1" s="37"/>
      <c r="M1" s="13"/>
    </row>
    <row r="2" ht="15" customHeight="1" spans="1:13">
      <c r="A2" s="5" t="s">
        <v>2</v>
      </c>
      <c r="B2" s="6"/>
      <c r="C2" s="7" t="s">
        <v>3</v>
      </c>
      <c r="D2" s="8"/>
      <c r="E2" s="13"/>
      <c r="F2" s="13"/>
      <c r="G2" s="26"/>
      <c r="H2" s="13"/>
      <c r="I2" s="13"/>
      <c r="J2" s="13"/>
      <c r="K2" s="13"/>
      <c r="L2" s="13"/>
      <c r="M2" s="13"/>
    </row>
    <row r="3" ht="14.75" spans="1:13">
      <c r="A3" s="9" t="s">
        <v>4</v>
      </c>
      <c r="B3" s="10"/>
      <c r="C3" s="11" t="s">
        <v>469</v>
      </c>
      <c r="D3" s="12"/>
      <c r="E3" s="27"/>
      <c r="F3" s="12"/>
      <c r="G3" s="28"/>
      <c r="H3" s="13"/>
      <c r="I3" s="13"/>
      <c r="J3" s="13"/>
      <c r="K3" s="13"/>
      <c r="L3" s="13"/>
      <c r="M3" s="13"/>
    </row>
    <row r="4" spans="1:13">
      <c r="A4" s="13"/>
      <c r="B4" s="13"/>
      <c r="C4" s="13"/>
      <c r="D4" s="13"/>
      <c r="E4" s="13"/>
      <c r="F4" s="13"/>
      <c r="G4" s="13"/>
      <c r="H4" s="13"/>
      <c r="I4" s="13"/>
      <c r="J4" s="13"/>
      <c r="K4" s="13"/>
      <c r="L4" s="13"/>
      <c r="M4" s="13"/>
    </row>
    <row r="5" spans="1:15">
      <c r="A5" s="14" t="s">
        <v>6</v>
      </c>
      <c r="B5" s="14"/>
      <c r="C5" s="14"/>
      <c r="D5" s="14"/>
      <c r="E5" s="14"/>
      <c r="F5" s="14"/>
      <c r="G5" s="14"/>
      <c r="H5" s="14"/>
      <c r="I5" s="14"/>
      <c r="J5" s="14"/>
      <c r="K5" s="14"/>
      <c r="L5" s="14"/>
      <c r="M5" s="14"/>
      <c r="N5" s="44"/>
      <c r="O5" s="108"/>
    </row>
    <row r="6" ht="14.75" spans="1:15">
      <c r="A6" s="92"/>
      <c r="B6" s="9"/>
      <c r="C6" s="12"/>
      <c r="D6" s="12"/>
      <c r="E6" s="12"/>
      <c r="F6" s="97"/>
      <c r="G6" s="98" t="s">
        <v>7</v>
      </c>
      <c r="H6" s="99" t="s">
        <v>8</v>
      </c>
      <c r="I6" s="101" t="s">
        <v>9</v>
      </c>
      <c r="J6" s="99" t="s">
        <v>10</v>
      </c>
      <c r="K6" s="99" t="s">
        <v>11</v>
      </c>
      <c r="L6" s="102" t="s">
        <v>12</v>
      </c>
      <c r="M6" s="70" t="s">
        <v>13</v>
      </c>
      <c r="N6" s="70" t="s">
        <v>470</v>
      </c>
      <c r="O6" s="94" t="s">
        <v>1159</v>
      </c>
    </row>
    <row r="7" spans="1:15">
      <c r="A7" s="31"/>
      <c r="B7" s="1" t="s">
        <v>14</v>
      </c>
      <c r="C7" s="18"/>
      <c r="D7" s="18"/>
      <c r="E7" s="18"/>
      <c r="F7" s="100"/>
      <c r="G7" s="98"/>
      <c r="H7" s="99"/>
      <c r="I7" s="101"/>
      <c r="J7" s="99"/>
      <c r="K7" s="99"/>
      <c r="L7" s="102"/>
      <c r="M7" s="70"/>
      <c r="N7" s="70"/>
      <c r="O7" s="94"/>
    </row>
    <row r="8" ht="58" spans="1:15">
      <c r="A8" s="93" t="s">
        <v>15</v>
      </c>
      <c r="B8" s="94">
        <v>1104500527</v>
      </c>
      <c r="C8" s="94">
        <v>1104500529</v>
      </c>
      <c r="D8" s="94">
        <v>1104500525</v>
      </c>
      <c r="E8" s="94">
        <v>9170301408</v>
      </c>
      <c r="F8" s="94" t="s">
        <v>16</v>
      </c>
      <c r="G8" s="98"/>
      <c r="H8" s="99"/>
      <c r="I8" s="101"/>
      <c r="J8" s="99"/>
      <c r="K8" s="99"/>
      <c r="L8" s="102"/>
      <c r="M8" s="70"/>
      <c r="N8" s="70"/>
      <c r="O8" s="94"/>
    </row>
    <row r="9" ht="28" spans="1:15">
      <c r="A9" s="53">
        <v>43101</v>
      </c>
      <c r="B9" s="23">
        <v>944</v>
      </c>
      <c r="C9" s="23">
        <v>1057</v>
      </c>
      <c r="D9" s="23">
        <v>1069</v>
      </c>
      <c r="E9" s="86"/>
      <c r="F9" s="23">
        <v>34.24</v>
      </c>
      <c r="G9" s="23">
        <f>B9+C9+D9+E9+F9</f>
        <v>3104.24</v>
      </c>
      <c r="H9" s="23">
        <v>2958</v>
      </c>
      <c r="I9" s="23">
        <f>G9-H9</f>
        <v>146.24</v>
      </c>
      <c r="J9" s="23">
        <v>3140</v>
      </c>
      <c r="K9" s="23">
        <v>5.31</v>
      </c>
      <c r="L9" s="66">
        <f>J9/K9/1026</f>
        <v>0.576351949134187</v>
      </c>
      <c r="M9" s="23" t="s">
        <v>1135</v>
      </c>
      <c r="N9" s="23">
        <v>26555226</v>
      </c>
      <c r="O9" s="86"/>
    </row>
    <row r="10" ht="42" spans="1:15">
      <c r="A10" s="53">
        <v>2</v>
      </c>
      <c r="B10" s="23">
        <v>938</v>
      </c>
      <c r="C10" s="23">
        <v>1046</v>
      </c>
      <c r="D10" s="23">
        <v>1068</v>
      </c>
      <c r="E10" s="86"/>
      <c r="F10" s="23">
        <v>39.58</v>
      </c>
      <c r="G10" s="23">
        <f t="shared" ref="G10:G35" si="0">B10+C10+D10+E10+F10</f>
        <v>3091.58</v>
      </c>
      <c r="H10" s="23">
        <v>2936.25</v>
      </c>
      <c r="I10" s="23">
        <f t="shared" ref="I10:I35" si="1">G10-H10</f>
        <v>155.33</v>
      </c>
      <c r="J10" s="23">
        <v>3090</v>
      </c>
      <c r="K10" s="23">
        <v>5.31</v>
      </c>
      <c r="L10" s="66">
        <f t="shared" ref="L10:L35" si="2">J10/K10/1026</f>
        <v>0.567174370326318</v>
      </c>
      <c r="M10" s="23" t="s">
        <v>1160</v>
      </c>
      <c r="N10" s="23">
        <v>26555226</v>
      </c>
      <c r="O10" s="23">
        <v>468</v>
      </c>
    </row>
    <row r="11" ht="70" spans="1:15">
      <c r="A11" s="22">
        <v>43103</v>
      </c>
      <c r="B11" s="23">
        <v>916</v>
      </c>
      <c r="C11" s="23">
        <v>1034</v>
      </c>
      <c r="D11" s="23">
        <v>1052</v>
      </c>
      <c r="E11" s="86"/>
      <c r="F11" s="23">
        <v>34.99</v>
      </c>
      <c r="G11" s="23">
        <f t="shared" si="0"/>
        <v>3036.99</v>
      </c>
      <c r="H11" s="23">
        <v>2903.25</v>
      </c>
      <c r="I11" s="23">
        <f t="shared" si="1"/>
        <v>133.74</v>
      </c>
      <c r="J11" s="23">
        <v>3050</v>
      </c>
      <c r="K11" s="23">
        <v>5.65</v>
      </c>
      <c r="L11" s="66">
        <f t="shared" si="2"/>
        <v>0.526143283479101</v>
      </c>
      <c r="M11" s="23" t="s">
        <v>1161</v>
      </c>
      <c r="N11" s="23" t="s">
        <v>1162</v>
      </c>
      <c r="O11" s="23">
        <v>690</v>
      </c>
    </row>
    <row r="12" ht="56" spans="1:15">
      <c r="A12" s="22">
        <v>43104</v>
      </c>
      <c r="B12" s="23">
        <v>905</v>
      </c>
      <c r="C12" s="23">
        <v>1058</v>
      </c>
      <c r="D12" s="23">
        <v>1040</v>
      </c>
      <c r="E12" s="86"/>
      <c r="F12" s="23">
        <v>35.71</v>
      </c>
      <c r="G12" s="23">
        <f t="shared" si="0"/>
        <v>3038.71</v>
      </c>
      <c r="H12" s="23">
        <v>2891.25</v>
      </c>
      <c r="I12" s="23">
        <f t="shared" si="1"/>
        <v>147.46</v>
      </c>
      <c r="J12" s="23">
        <v>2940</v>
      </c>
      <c r="K12" s="23"/>
      <c r="L12" s="66" t="e">
        <f t="shared" si="2"/>
        <v>#DIV/0!</v>
      </c>
      <c r="M12" s="23" t="s">
        <v>1163</v>
      </c>
      <c r="N12" s="23" t="s">
        <v>1164</v>
      </c>
      <c r="O12" s="23">
        <v>714</v>
      </c>
    </row>
    <row r="13" ht="42" spans="1:15">
      <c r="A13" s="22">
        <v>43105</v>
      </c>
      <c r="B13" s="23">
        <v>847</v>
      </c>
      <c r="C13" s="23">
        <v>966</v>
      </c>
      <c r="D13" s="23">
        <v>950</v>
      </c>
      <c r="E13" s="86"/>
      <c r="F13" s="23">
        <v>32.51</v>
      </c>
      <c r="G13" s="23">
        <f t="shared" si="0"/>
        <v>2795.51</v>
      </c>
      <c r="H13" s="23">
        <v>2658</v>
      </c>
      <c r="I13" s="23">
        <f t="shared" si="1"/>
        <v>137.51</v>
      </c>
      <c r="J13" s="23">
        <v>1151</v>
      </c>
      <c r="K13" s="23"/>
      <c r="L13" s="66" t="e">
        <f t="shared" si="2"/>
        <v>#DIV/0!</v>
      </c>
      <c r="M13" s="23" t="s">
        <v>1165</v>
      </c>
      <c r="N13" s="23">
        <v>26555226</v>
      </c>
      <c r="O13" s="23">
        <v>840</v>
      </c>
    </row>
    <row r="14" ht="42" spans="1:15">
      <c r="A14" s="22">
        <v>43106</v>
      </c>
      <c r="B14" s="23">
        <v>832</v>
      </c>
      <c r="C14" s="23">
        <v>939</v>
      </c>
      <c r="D14" s="23">
        <v>921</v>
      </c>
      <c r="E14" s="86"/>
      <c r="F14" s="23">
        <v>34.35</v>
      </c>
      <c r="G14" s="23">
        <f t="shared" si="0"/>
        <v>2726.35</v>
      </c>
      <c r="H14" s="23">
        <v>2589</v>
      </c>
      <c r="I14" s="23">
        <f t="shared" si="1"/>
        <v>137.35</v>
      </c>
      <c r="J14" s="23">
        <v>2500</v>
      </c>
      <c r="K14" s="23"/>
      <c r="L14" s="66" t="e">
        <f t="shared" si="2"/>
        <v>#DIV/0!</v>
      </c>
      <c r="M14" s="23" t="s">
        <v>1166</v>
      </c>
      <c r="N14" s="23">
        <v>26555226</v>
      </c>
      <c r="O14" s="23">
        <v>777</v>
      </c>
    </row>
    <row r="15" ht="42" spans="1:15">
      <c r="A15" s="22">
        <v>43107</v>
      </c>
      <c r="B15" s="23">
        <v>712</v>
      </c>
      <c r="C15" s="23">
        <v>797</v>
      </c>
      <c r="D15" s="23">
        <v>786</v>
      </c>
      <c r="E15" s="86"/>
      <c r="F15" s="23">
        <v>28.8</v>
      </c>
      <c r="G15" s="23">
        <f t="shared" si="0"/>
        <v>2323.8</v>
      </c>
      <c r="H15" s="50">
        <v>2196</v>
      </c>
      <c r="I15" s="23">
        <f t="shared" si="1"/>
        <v>127.8</v>
      </c>
      <c r="J15" s="23">
        <v>3775</v>
      </c>
      <c r="K15" s="23"/>
      <c r="L15" s="66" t="e">
        <f t="shared" si="2"/>
        <v>#DIV/0!</v>
      </c>
      <c r="M15" s="23" t="s">
        <v>1167</v>
      </c>
      <c r="N15" s="23">
        <v>26555226</v>
      </c>
      <c r="O15" s="23">
        <v>624</v>
      </c>
    </row>
    <row r="16" ht="42" spans="1:15">
      <c r="A16" s="22">
        <v>43108</v>
      </c>
      <c r="B16" s="23">
        <v>859</v>
      </c>
      <c r="C16" s="23">
        <v>972</v>
      </c>
      <c r="D16" s="23">
        <v>961</v>
      </c>
      <c r="E16" s="86"/>
      <c r="F16" s="23">
        <v>36.5</v>
      </c>
      <c r="G16" s="23">
        <f t="shared" si="0"/>
        <v>2828.5</v>
      </c>
      <c r="H16" s="23">
        <v>2688</v>
      </c>
      <c r="I16" s="23">
        <f t="shared" si="1"/>
        <v>140.5</v>
      </c>
      <c r="J16" s="23">
        <v>3062</v>
      </c>
      <c r="K16" s="23"/>
      <c r="L16" s="66" t="e">
        <f t="shared" si="2"/>
        <v>#DIV/0!</v>
      </c>
      <c r="M16" s="23" t="s">
        <v>1168</v>
      </c>
      <c r="N16" s="23" t="s">
        <v>1169</v>
      </c>
      <c r="O16" s="23"/>
    </row>
    <row r="17" ht="56" spans="1:15">
      <c r="A17" s="22">
        <v>43109</v>
      </c>
      <c r="B17" s="23">
        <v>854</v>
      </c>
      <c r="C17" s="23">
        <v>961</v>
      </c>
      <c r="D17" s="23">
        <v>967</v>
      </c>
      <c r="E17" s="86"/>
      <c r="F17" s="23">
        <v>36.89</v>
      </c>
      <c r="G17" s="23">
        <f t="shared" si="0"/>
        <v>2818.89</v>
      </c>
      <c r="H17" s="23">
        <v>2691</v>
      </c>
      <c r="I17" s="23">
        <f t="shared" si="1"/>
        <v>127.89</v>
      </c>
      <c r="J17" s="23"/>
      <c r="K17" s="23"/>
      <c r="L17" s="66" t="e">
        <f t="shared" si="2"/>
        <v>#DIV/0!</v>
      </c>
      <c r="M17" s="23" t="s">
        <v>1170</v>
      </c>
      <c r="N17" s="23" t="s">
        <v>1171</v>
      </c>
      <c r="O17" s="23">
        <v>702</v>
      </c>
    </row>
    <row r="18" ht="56" spans="1:15">
      <c r="A18" s="22">
        <v>43110</v>
      </c>
      <c r="B18" s="23">
        <v>854</v>
      </c>
      <c r="C18" s="23">
        <v>973</v>
      </c>
      <c r="D18" s="23">
        <v>984</v>
      </c>
      <c r="E18" s="86"/>
      <c r="F18" s="23">
        <v>37.55</v>
      </c>
      <c r="G18" s="23">
        <f t="shared" si="0"/>
        <v>2848.55</v>
      </c>
      <c r="H18" s="23">
        <v>2736</v>
      </c>
      <c r="I18" s="23">
        <f t="shared" si="1"/>
        <v>112.55</v>
      </c>
      <c r="J18" s="23"/>
      <c r="K18" s="23"/>
      <c r="L18" s="66" t="e">
        <f t="shared" si="2"/>
        <v>#DIV/0!</v>
      </c>
      <c r="M18" s="23" t="s">
        <v>1172</v>
      </c>
      <c r="N18" s="23" t="s">
        <v>1173</v>
      </c>
      <c r="O18" s="23">
        <v>864</v>
      </c>
    </row>
    <row r="19" ht="56" spans="1:15">
      <c r="A19" s="22">
        <v>42746</v>
      </c>
      <c r="B19" s="23">
        <v>961</v>
      </c>
      <c r="C19" s="23">
        <v>1125</v>
      </c>
      <c r="D19" s="23">
        <v>1080</v>
      </c>
      <c r="E19" s="86"/>
      <c r="F19" s="23">
        <v>40.83</v>
      </c>
      <c r="G19" s="23">
        <f t="shared" si="0"/>
        <v>3206.83</v>
      </c>
      <c r="H19" s="23">
        <v>3097.5</v>
      </c>
      <c r="I19" s="23">
        <f t="shared" si="1"/>
        <v>109.33</v>
      </c>
      <c r="J19" s="23"/>
      <c r="K19" s="23"/>
      <c r="L19" s="66" t="e">
        <f t="shared" si="2"/>
        <v>#DIV/0!</v>
      </c>
      <c r="M19" s="23" t="s">
        <v>1174</v>
      </c>
      <c r="N19" s="23" t="s">
        <v>1175</v>
      </c>
      <c r="O19" s="23">
        <v>690</v>
      </c>
    </row>
    <row r="20" ht="42" spans="1:15">
      <c r="A20" s="22">
        <v>42747</v>
      </c>
      <c r="B20" s="23">
        <v>1029</v>
      </c>
      <c r="C20" s="23">
        <v>1181</v>
      </c>
      <c r="D20" s="23">
        <v>1186</v>
      </c>
      <c r="E20" s="86"/>
      <c r="F20" s="23">
        <v>42.52</v>
      </c>
      <c r="G20" s="23">
        <f t="shared" si="0"/>
        <v>3438.52</v>
      </c>
      <c r="H20" s="23">
        <v>3242.25</v>
      </c>
      <c r="I20" s="23">
        <f t="shared" si="1"/>
        <v>196.27</v>
      </c>
      <c r="J20" s="23"/>
      <c r="K20" s="23"/>
      <c r="L20" s="66" t="e">
        <f t="shared" si="2"/>
        <v>#DIV/0!</v>
      </c>
      <c r="M20" s="23" t="s">
        <v>1176</v>
      </c>
      <c r="N20" s="23">
        <v>26555226</v>
      </c>
      <c r="O20" s="23">
        <v>714</v>
      </c>
    </row>
    <row r="21" ht="70" spans="1:15">
      <c r="A21" s="22">
        <v>42748</v>
      </c>
      <c r="B21" s="23">
        <v>938</v>
      </c>
      <c r="C21" s="23">
        <v>1086</v>
      </c>
      <c r="D21" s="23">
        <v>1052</v>
      </c>
      <c r="E21" s="86"/>
      <c r="F21" s="23">
        <v>40.12</v>
      </c>
      <c r="G21" s="23">
        <f t="shared" si="0"/>
        <v>3116.12</v>
      </c>
      <c r="H21" s="23">
        <v>3003</v>
      </c>
      <c r="I21" s="23">
        <f t="shared" si="1"/>
        <v>113.12</v>
      </c>
      <c r="J21" s="23"/>
      <c r="K21" s="23"/>
      <c r="L21" s="66" t="e">
        <f t="shared" si="2"/>
        <v>#DIV/0!</v>
      </c>
      <c r="M21" s="23" t="s">
        <v>1177</v>
      </c>
      <c r="N21" s="23" t="s">
        <v>1178</v>
      </c>
      <c r="O21" s="23">
        <v>840</v>
      </c>
    </row>
    <row r="22" ht="70" spans="1:15">
      <c r="A22" s="22">
        <v>42749</v>
      </c>
      <c r="B22" s="23">
        <v>859</v>
      </c>
      <c r="C22" s="23">
        <v>972</v>
      </c>
      <c r="D22" s="23">
        <v>956</v>
      </c>
      <c r="E22" s="86"/>
      <c r="F22" s="23">
        <v>35</v>
      </c>
      <c r="G22" s="23">
        <f t="shared" si="0"/>
        <v>2822</v>
      </c>
      <c r="H22" s="23">
        <v>2709.75</v>
      </c>
      <c r="I22" s="23">
        <f t="shared" si="1"/>
        <v>112.25</v>
      </c>
      <c r="J22" s="23"/>
      <c r="K22" s="23"/>
      <c r="L22" s="66" t="e">
        <f t="shared" si="2"/>
        <v>#DIV/0!</v>
      </c>
      <c r="M22" s="23" t="s">
        <v>1179</v>
      </c>
      <c r="N22" s="23" t="s">
        <v>1180</v>
      </c>
      <c r="O22" s="23"/>
    </row>
    <row r="23" ht="28" spans="1:15">
      <c r="A23" s="22">
        <v>42750</v>
      </c>
      <c r="B23" s="23">
        <v>871</v>
      </c>
      <c r="C23" s="23">
        <v>989</v>
      </c>
      <c r="D23" s="23">
        <v>972</v>
      </c>
      <c r="E23" s="86"/>
      <c r="F23" s="23">
        <v>33</v>
      </c>
      <c r="G23" s="23">
        <f t="shared" si="0"/>
        <v>2865</v>
      </c>
      <c r="H23" s="23">
        <v>2727</v>
      </c>
      <c r="I23" s="23">
        <f t="shared" si="1"/>
        <v>138</v>
      </c>
      <c r="J23" s="23"/>
      <c r="K23" s="23"/>
      <c r="L23" s="66" t="e">
        <f t="shared" si="2"/>
        <v>#DIV/0!</v>
      </c>
      <c r="M23" s="23" t="s">
        <v>1135</v>
      </c>
      <c r="N23" s="23">
        <v>26555226</v>
      </c>
      <c r="O23" s="23"/>
    </row>
    <row r="24" ht="84" spans="1:15">
      <c r="A24" s="22">
        <v>42751</v>
      </c>
      <c r="B24" s="23">
        <v>939</v>
      </c>
      <c r="C24" s="23">
        <v>1075</v>
      </c>
      <c r="D24" s="23">
        <v>1001</v>
      </c>
      <c r="E24" s="86"/>
      <c r="F24" s="23">
        <v>34.98</v>
      </c>
      <c r="G24" s="23">
        <f t="shared" si="0"/>
        <v>3049.98</v>
      </c>
      <c r="H24" s="23">
        <v>2903.25</v>
      </c>
      <c r="I24" s="23">
        <f t="shared" si="1"/>
        <v>146.73</v>
      </c>
      <c r="J24" s="23"/>
      <c r="K24" s="23"/>
      <c r="L24" s="66" t="e">
        <f t="shared" si="2"/>
        <v>#DIV/0!</v>
      </c>
      <c r="M24" s="23" t="s">
        <v>1181</v>
      </c>
      <c r="N24" s="23" t="s">
        <v>1182</v>
      </c>
      <c r="O24" s="23">
        <v>777</v>
      </c>
    </row>
    <row r="25" ht="42" spans="1:15">
      <c r="A25" s="22">
        <v>42752</v>
      </c>
      <c r="B25" s="23">
        <v>1011</v>
      </c>
      <c r="C25" s="23">
        <v>1151</v>
      </c>
      <c r="D25" s="23">
        <v>1147</v>
      </c>
      <c r="E25" s="86"/>
      <c r="F25" s="23">
        <v>37.96</v>
      </c>
      <c r="G25" s="23">
        <f t="shared" si="0"/>
        <v>3346.96</v>
      </c>
      <c r="H25" s="23">
        <v>3194.25</v>
      </c>
      <c r="I25" s="23">
        <f t="shared" si="1"/>
        <v>152.71</v>
      </c>
      <c r="J25" s="23"/>
      <c r="K25" s="23"/>
      <c r="L25" s="66" t="e">
        <f t="shared" si="2"/>
        <v>#DIV/0!</v>
      </c>
      <c r="M25" s="23" t="s">
        <v>1183</v>
      </c>
      <c r="N25" s="23">
        <v>26555226</v>
      </c>
      <c r="O25" s="23">
        <v>624</v>
      </c>
    </row>
    <row r="26" ht="42" spans="1:15">
      <c r="A26" s="22">
        <v>42753</v>
      </c>
      <c r="B26" s="23">
        <v>961</v>
      </c>
      <c r="C26" s="23">
        <v>1099</v>
      </c>
      <c r="D26" s="23">
        <v>1114</v>
      </c>
      <c r="E26" s="86"/>
      <c r="F26" s="23">
        <v>36.56</v>
      </c>
      <c r="G26" s="23">
        <f t="shared" si="0"/>
        <v>3210.56</v>
      </c>
      <c r="H26" s="23">
        <v>3055.5</v>
      </c>
      <c r="I26" s="23">
        <f t="shared" si="1"/>
        <v>155.06</v>
      </c>
      <c r="J26" s="23"/>
      <c r="K26" s="23"/>
      <c r="L26" s="66" t="e">
        <f t="shared" si="2"/>
        <v>#DIV/0!</v>
      </c>
      <c r="M26" s="23" t="s">
        <v>1184</v>
      </c>
      <c r="N26" s="23">
        <v>26555226</v>
      </c>
      <c r="O26" s="23">
        <v>702</v>
      </c>
    </row>
    <row r="27" ht="42" spans="1:15">
      <c r="A27" s="22">
        <v>42754</v>
      </c>
      <c r="B27" s="23">
        <v>741</v>
      </c>
      <c r="C27" s="23">
        <v>865</v>
      </c>
      <c r="D27" s="23">
        <v>865</v>
      </c>
      <c r="E27" s="86"/>
      <c r="F27" s="23">
        <v>28.32</v>
      </c>
      <c r="G27" s="23">
        <f t="shared" si="0"/>
        <v>2499.32</v>
      </c>
      <c r="H27" s="23">
        <v>2363.25</v>
      </c>
      <c r="I27" s="23">
        <f t="shared" si="1"/>
        <v>136.07</v>
      </c>
      <c r="J27" s="23"/>
      <c r="K27" s="23"/>
      <c r="L27" s="66" t="e">
        <f t="shared" si="2"/>
        <v>#DIV/0!</v>
      </c>
      <c r="M27" s="23" t="s">
        <v>1185</v>
      </c>
      <c r="N27" s="23">
        <v>26555226</v>
      </c>
      <c r="O27" s="23">
        <v>864</v>
      </c>
    </row>
    <row r="28" ht="56" spans="1:15">
      <c r="A28" s="22">
        <v>42755</v>
      </c>
      <c r="B28" s="23">
        <v>769</v>
      </c>
      <c r="C28" s="23">
        <v>865</v>
      </c>
      <c r="D28" s="23">
        <v>853</v>
      </c>
      <c r="E28" s="86"/>
      <c r="F28" s="23">
        <v>27.23</v>
      </c>
      <c r="G28" s="23">
        <f t="shared" si="0"/>
        <v>2514.23</v>
      </c>
      <c r="H28" s="23">
        <v>2377.5</v>
      </c>
      <c r="I28" s="23">
        <f t="shared" si="1"/>
        <v>136.73</v>
      </c>
      <c r="J28" s="23"/>
      <c r="K28" s="23"/>
      <c r="L28" s="66" t="e">
        <f t="shared" si="2"/>
        <v>#DIV/0!</v>
      </c>
      <c r="M28" s="23" t="s">
        <v>1186</v>
      </c>
      <c r="N28" s="23">
        <v>26555226</v>
      </c>
      <c r="O28" s="23">
        <v>690</v>
      </c>
    </row>
    <row r="29" ht="42" spans="1:15">
      <c r="A29" s="22">
        <v>42756</v>
      </c>
      <c r="B29" s="23">
        <v>141</v>
      </c>
      <c r="C29" s="23">
        <v>158</v>
      </c>
      <c r="D29" s="23">
        <v>153</v>
      </c>
      <c r="E29" s="86"/>
      <c r="F29" s="23">
        <v>4.85</v>
      </c>
      <c r="G29" s="23">
        <f t="shared" si="0"/>
        <v>456.85</v>
      </c>
      <c r="H29" s="23">
        <v>396.75</v>
      </c>
      <c r="I29" s="23">
        <f t="shared" si="1"/>
        <v>60.1</v>
      </c>
      <c r="J29" s="23"/>
      <c r="K29" s="23"/>
      <c r="L29" s="66" t="e">
        <f t="shared" si="2"/>
        <v>#DIV/0!</v>
      </c>
      <c r="M29" s="23" t="s">
        <v>1187</v>
      </c>
      <c r="N29" s="23" t="s">
        <v>1188</v>
      </c>
      <c r="O29" s="23"/>
    </row>
    <row r="30" ht="28" spans="1:15">
      <c r="A30" s="22">
        <v>42757</v>
      </c>
      <c r="B30" s="23">
        <v>854</v>
      </c>
      <c r="C30" s="23">
        <v>972</v>
      </c>
      <c r="D30" s="23">
        <v>955</v>
      </c>
      <c r="E30" s="86"/>
      <c r="F30" s="23">
        <v>31.65</v>
      </c>
      <c r="G30" s="23">
        <f t="shared" si="0"/>
        <v>2812.65</v>
      </c>
      <c r="H30" s="23">
        <v>2668.5</v>
      </c>
      <c r="I30" s="23">
        <f t="shared" si="1"/>
        <v>144.15</v>
      </c>
      <c r="J30" s="23"/>
      <c r="K30" s="23"/>
      <c r="L30" s="66" t="e">
        <f t="shared" si="2"/>
        <v>#DIV/0!</v>
      </c>
      <c r="M30" s="23" t="s">
        <v>1189</v>
      </c>
      <c r="N30" s="23">
        <v>26555226</v>
      </c>
      <c r="O30" s="23"/>
    </row>
    <row r="31" ht="56" spans="1:15">
      <c r="A31" s="22">
        <v>42758</v>
      </c>
      <c r="B31" s="23">
        <v>831</v>
      </c>
      <c r="C31" s="23">
        <v>956</v>
      </c>
      <c r="D31" s="23">
        <v>950</v>
      </c>
      <c r="E31" s="86"/>
      <c r="F31" s="23">
        <v>31.15</v>
      </c>
      <c r="G31" s="23">
        <f t="shared" si="0"/>
        <v>2768.15</v>
      </c>
      <c r="H31" s="23">
        <v>2649</v>
      </c>
      <c r="I31" s="23">
        <f t="shared" si="1"/>
        <v>119.15</v>
      </c>
      <c r="J31" s="23"/>
      <c r="K31" s="23"/>
      <c r="L31" s="66" t="e">
        <f t="shared" si="2"/>
        <v>#DIV/0!</v>
      </c>
      <c r="M31" s="23" t="s">
        <v>1190</v>
      </c>
      <c r="N31" s="23" t="s">
        <v>1191</v>
      </c>
      <c r="O31" s="23">
        <v>714</v>
      </c>
    </row>
    <row r="32" ht="56" spans="1:15">
      <c r="A32" s="22">
        <v>42759</v>
      </c>
      <c r="B32" s="23">
        <v>893</v>
      </c>
      <c r="C32" s="23">
        <v>1029</v>
      </c>
      <c r="D32" s="23">
        <v>1040</v>
      </c>
      <c r="E32" s="86"/>
      <c r="F32" s="23">
        <v>35.02</v>
      </c>
      <c r="G32" s="23">
        <f t="shared" si="0"/>
        <v>2997.02</v>
      </c>
      <c r="H32" s="23">
        <v>2857.5</v>
      </c>
      <c r="I32" s="23">
        <f t="shared" si="1"/>
        <v>139.52</v>
      </c>
      <c r="J32" s="23"/>
      <c r="K32" s="23"/>
      <c r="L32" s="66" t="e">
        <f t="shared" si="2"/>
        <v>#DIV/0!</v>
      </c>
      <c r="M32" s="23" t="s">
        <v>1192</v>
      </c>
      <c r="N32" s="23" t="s">
        <v>1193</v>
      </c>
      <c r="O32" s="23">
        <v>840</v>
      </c>
    </row>
    <row r="33" ht="42" spans="1:15">
      <c r="A33" s="22">
        <v>42760</v>
      </c>
      <c r="B33" s="23">
        <v>831</v>
      </c>
      <c r="C33" s="23">
        <v>961</v>
      </c>
      <c r="D33" s="23">
        <v>956</v>
      </c>
      <c r="E33" s="86"/>
      <c r="F33" s="23">
        <v>29.46</v>
      </c>
      <c r="G33" s="23">
        <f t="shared" si="0"/>
        <v>2777.46</v>
      </c>
      <c r="H33" s="23">
        <v>2638.5</v>
      </c>
      <c r="I33" s="23">
        <f t="shared" si="1"/>
        <v>138.96</v>
      </c>
      <c r="J33" s="23"/>
      <c r="K33" s="23"/>
      <c r="L33" s="66" t="e">
        <f t="shared" si="2"/>
        <v>#DIV/0!</v>
      </c>
      <c r="M33" s="23" t="s">
        <v>1194</v>
      </c>
      <c r="N33" s="23">
        <v>26552526</v>
      </c>
      <c r="O33" s="23">
        <v>777</v>
      </c>
    </row>
    <row r="34" ht="28" spans="1:15">
      <c r="A34" s="22">
        <v>42761</v>
      </c>
      <c r="B34" s="23">
        <v>882</v>
      </c>
      <c r="C34" s="23">
        <v>1012</v>
      </c>
      <c r="D34" s="23">
        <v>1001</v>
      </c>
      <c r="E34" s="86"/>
      <c r="F34" s="23">
        <v>32.98</v>
      </c>
      <c r="G34" s="23">
        <f t="shared" si="0"/>
        <v>2927.98</v>
      </c>
      <c r="H34" s="23">
        <v>2787.75</v>
      </c>
      <c r="I34" s="23">
        <f t="shared" si="1"/>
        <v>140.23</v>
      </c>
      <c r="J34" s="23">
        <v>2950</v>
      </c>
      <c r="K34" s="23">
        <v>5.09</v>
      </c>
      <c r="L34" s="66">
        <f t="shared" si="2"/>
        <v>0.564880877154685</v>
      </c>
      <c r="M34" s="23" t="s">
        <v>1195</v>
      </c>
      <c r="N34" s="23">
        <v>26555226</v>
      </c>
      <c r="O34" s="23"/>
    </row>
    <row r="35" ht="56" spans="1:15">
      <c r="A35" s="22">
        <v>42762</v>
      </c>
      <c r="B35" s="23">
        <v>1108</v>
      </c>
      <c r="C35" s="23">
        <v>1289</v>
      </c>
      <c r="D35" s="23">
        <v>1266</v>
      </c>
      <c r="E35" s="86"/>
      <c r="F35" s="23">
        <v>41.05</v>
      </c>
      <c r="G35" s="23">
        <f t="shared" si="0"/>
        <v>3704.05</v>
      </c>
      <c r="H35" s="23">
        <v>3540</v>
      </c>
      <c r="I35" s="23">
        <f t="shared" si="1"/>
        <v>164.05</v>
      </c>
      <c r="J35" s="23">
        <v>3720</v>
      </c>
      <c r="K35" s="23">
        <v>6.58</v>
      </c>
      <c r="L35" s="66">
        <f t="shared" si="2"/>
        <v>0.551022947439521</v>
      </c>
      <c r="M35" s="23" t="s">
        <v>1196</v>
      </c>
      <c r="N35" s="23" t="s">
        <v>1197</v>
      </c>
      <c r="O35" s="23">
        <v>624</v>
      </c>
    </row>
    <row r="36" ht="84" spans="1:15">
      <c r="A36" s="22">
        <v>42763</v>
      </c>
      <c r="B36" s="23">
        <v>848</v>
      </c>
      <c r="C36" s="23">
        <v>995</v>
      </c>
      <c r="D36" s="23">
        <v>972</v>
      </c>
      <c r="E36" s="86"/>
      <c r="F36" s="23">
        <v>33.48</v>
      </c>
      <c r="G36" s="23">
        <f t="shared" ref="G36:G99" si="3">B36+C36+D36+E36+F36</f>
        <v>2848.48</v>
      </c>
      <c r="H36" s="23">
        <v>2722.5</v>
      </c>
      <c r="I36" s="23">
        <f t="shared" ref="I36:I99" si="4">G36-H36</f>
        <v>125.98</v>
      </c>
      <c r="J36" s="23">
        <v>2880</v>
      </c>
      <c r="K36" s="23">
        <v>5.18</v>
      </c>
      <c r="L36" s="66">
        <f t="shared" ref="L36:L99" si="5">J36/K36/1026</f>
        <v>0.541895278737384</v>
      </c>
      <c r="M36" s="23" t="s">
        <v>1198</v>
      </c>
      <c r="N36" s="23" t="s">
        <v>1199</v>
      </c>
      <c r="O36" s="23">
        <v>702</v>
      </c>
    </row>
    <row r="37" ht="42" spans="1:15">
      <c r="A37" s="22">
        <v>42764</v>
      </c>
      <c r="B37" s="23">
        <v>1091</v>
      </c>
      <c r="C37" s="23">
        <v>1272</v>
      </c>
      <c r="D37" s="23">
        <v>1244</v>
      </c>
      <c r="E37" s="86"/>
      <c r="F37" s="23">
        <v>39.83</v>
      </c>
      <c r="G37" s="23">
        <f t="shared" si="3"/>
        <v>3646.83</v>
      </c>
      <c r="H37" s="23">
        <v>3486</v>
      </c>
      <c r="I37" s="23">
        <f t="shared" si="4"/>
        <v>160.83</v>
      </c>
      <c r="J37" s="23">
        <v>3675</v>
      </c>
      <c r="K37" s="23"/>
      <c r="L37" s="66" t="e">
        <f t="shared" si="5"/>
        <v>#DIV/0!</v>
      </c>
      <c r="M37" s="23" t="s">
        <v>1200</v>
      </c>
      <c r="N37" s="23">
        <v>26555226</v>
      </c>
      <c r="O37" s="23"/>
    </row>
    <row r="38" ht="42" spans="1:15">
      <c r="A38" s="22">
        <v>42765</v>
      </c>
      <c r="B38" s="23">
        <v>1069</v>
      </c>
      <c r="C38" s="23">
        <v>1238</v>
      </c>
      <c r="D38" s="23">
        <v>1233</v>
      </c>
      <c r="E38" s="86"/>
      <c r="F38" s="23">
        <v>43.43</v>
      </c>
      <c r="G38" s="23">
        <f t="shared" si="3"/>
        <v>3583.43</v>
      </c>
      <c r="H38" s="23">
        <v>3406.5</v>
      </c>
      <c r="I38" s="23">
        <f t="shared" si="4"/>
        <v>176.93</v>
      </c>
      <c r="J38" s="23">
        <v>3650</v>
      </c>
      <c r="K38" s="23"/>
      <c r="L38" s="66" t="e">
        <f t="shared" si="5"/>
        <v>#DIV/0!</v>
      </c>
      <c r="M38" s="23" t="s">
        <v>1201</v>
      </c>
      <c r="N38" s="23">
        <v>26555226</v>
      </c>
      <c r="O38" s="23">
        <v>864</v>
      </c>
    </row>
    <row r="39" ht="56" spans="1:15">
      <c r="A39" s="22">
        <v>42766</v>
      </c>
      <c r="B39" s="23">
        <v>1068</v>
      </c>
      <c r="C39" s="23">
        <v>1244</v>
      </c>
      <c r="D39" s="23">
        <v>1255</v>
      </c>
      <c r="E39" s="86"/>
      <c r="F39" s="23">
        <v>41.71</v>
      </c>
      <c r="G39" s="23">
        <f t="shared" si="3"/>
        <v>3608.71</v>
      </c>
      <c r="H39" s="23">
        <v>3428.25</v>
      </c>
      <c r="I39" s="23">
        <f t="shared" si="4"/>
        <v>180.46</v>
      </c>
      <c r="J39" s="23">
        <v>3610</v>
      </c>
      <c r="K39" s="23">
        <v>6.47</v>
      </c>
      <c r="L39" s="66">
        <f t="shared" si="5"/>
        <v>0.54382048199668</v>
      </c>
      <c r="M39" s="23" t="s">
        <v>1202</v>
      </c>
      <c r="N39" s="23">
        <v>26555226</v>
      </c>
      <c r="O39" s="23">
        <v>690</v>
      </c>
    </row>
    <row r="40" s="90" customFormat="1" spans="1:15">
      <c r="A40" s="95"/>
      <c r="B40" s="96"/>
      <c r="C40" s="96"/>
      <c r="D40" s="96"/>
      <c r="E40" s="107"/>
      <c r="F40" s="96"/>
      <c r="G40" s="96"/>
      <c r="H40" s="96"/>
      <c r="I40" s="96"/>
      <c r="J40" s="96"/>
      <c r="K40" s="96"/>
      <c r="L40" s="103"/>
      <c r="M40" s="96"/>
      <c r="N40" s="96"/>
      <c r="O40" s="96"/>
    </row>
    <row r="41" ht="56" spans="1:15">
      <c r="A41" s="22">
        <v>42767</v>
      </c>
      <c r="B41" s="23">
        <v>1035</v>
      </c>
      <c r="C41" s="23">
        <v>1232</v>
      </c>
      <c r="D41" s="23">
        <v>1226</v>
      </c>
      <c r="E41" s="86"/>
      <c r="F41" s="23">
        <v>43.24</v>
      </c>
      <c r="G41" s="23">
        <f t="shared" si="3"/>
        <v>3536.24</v>
      </c>
      <c r="H41" s="23">
        <v>3385.5</v>
      </c>
      <c r="I41" s="23">
        <f t="shared" si="4"/>
        <v>150.74</v>
      </c>
      <c r="J41" s="23">
        <v>3560</v>
      </c>
      <c r="K41" s="23">
        <v>6.39</v>
      </c>
      <c r="L41" s="66">
        <f t="shared" si="5"/>
        <v>0.543002437409817</v>
      </c>
      <c r="M41" s="23" t="s">
        <v>1203</v>
      </c>
      <c r="N41" s="23" t="s">
        <v>1204</v>
      </c>
      <c r="O41" s="23">
        <v>714</v>
      </c>
    </row>
    <row r="42" ht="42" spans="1:15">
      <c r="A42" s="22">
        <v>42768</v>
      </c>
      <c r="B42" s="23">
        <v>1069</v>
      </c>
      <c r="C42" s="23">
        <v>1256</v>
      </c>
      <c r="D42" s="23">
        <v>1244</v>
      </c>
      <c r="E42" s="86"/>
      <c r="F42" s="23">
        <v>43.34</v>
      </c>
      <c r="G42" s="23">
        <f t="shared" si="3"/>
        <v>3612.34</v>
      </c>
      <c r="H42" s="23">
        <v>3446.25</v>
      </c>
      <c r="I42" s="23">
        <f t="shared" si="4"/>
        <v>166.09</v>
      </c>
      <c r="J42" s="23">
        <v>3630</v>
      </c>
      <c r="K42" s="23">
        <v>6.47</v>
      </c>
      <c r="L42" s="66">
        <f t="shared" si="5"/>
        <v>0.546833337852617</v>
      </c>
      <c r="M42" s="23" t="s">
        <v>1205</v>
      </c>
      <c r="N42" s="23">
        <v>26555226</v>
      </c>
      <c r="O42" s="23">
        <v>840</v>
      </c>
    </row>
    <row r="43" ht="42" spans="1:15">
      <c r="A43" s="22">
        <v>42769</v>
      </c>
      <c r="B43" s="23">
        <v>932</v>
      </c>
      <c r="C43" s="23">
        <v>1080</v>
      </c>
      <c r="D43" s="23">
        <v>1063</v>
      </c>
      <c r="E43" s="86"/>
      <c r="F43" s="23">
        <v>37.56</v>
      </c>
      <c r="G43" s="23">
        <f t="shared" si="3"/>
        <v>3112.56</v>
      </c>
      <c r="H43" s="23">
        <v>2992.5</v>
      </c>
      <c r="I43" s="23">
        <f t="shared" si="4"/>
        <v>120.06</v>
      </c>
      <c r="J43" s="23">
        <v>3130</v>
      </c>
      <c r="K43" s="23">
        <v>5.74</v>
      </c>
      <c r="L43" s="66">
        <f t="shared" si="5"/>
        <v>0.531477745855153</v>
      </c>
      <c r="M43" s="23" t="s">
        <v>1206</v>
      </c>
      <c r="N43" s="23">
        <v>26555226</v>
      </c>
      <c r="O43" s="23">
        <v>777</v>
      </c>
    </row>
    <row r="44" ht="56" spans="1:15">
      <c r="A44" s="22">
        <v>42770</v>
      </c>
      <c r="B44" s="23">
        <v>865</v>
      </c>
      <c r="C44" s="23">
        <v>989</v>
      </c>
      <c r="D44" s="23">
        <v>978</v>
      </c>
      <c r="E44" s="86"/>
      <c r="F44" s="23">
        <v>35.51</v>
      </c>
      <c r="G44" s="23">
        <f t="shared" si="3"/>
        <v>2867.51</v>
      </c>
      <c r="H44" s="23">
        <v>2727</v>
      </c>
      <c r="I44" s="23">
        <f t="shared" si="4"/>
        <v>140.51</v>
      </c>
      <c r="J44" s="23">
        <v>2890</v>
      </c>
      <c r="K44" s="23">
        <v>5.21</v>
      </c>
      <c r="L44" s="66">
        <f t="shared" si="5"/>
        <v>0.540645706824109</v>
      </c>
      <c r="M44" s="23" t="s">
        <v>1207</v>
      </c>
      <c r="N44" s="23" t="s">
        <v>1208</v>
      </c>
      <c r="O44" s="23">
        <v>624</v>
      </c>
    </row>
    <row r="45" ht="42" spans="1:15">
      <c r="A45" s="22">
        <v>42771</v>
      </c>
      <c r="B45" s="23">
        <v>1120</v>
      </c>
      <c r="C45" s="23">
        <v>1307</v>
      </c>
      <c r="D45" s="23">
        <v>1283</v>
      </c>
      <c r="E45" s="86"/>
      <c r="F45" s="23">
        <v>44.58</v>
      </c>
      <c r="G45" s="23">
        <f t="shared" si="3"/>
        <v>3754.58</v>
      </c>
      <c r="H45" s="23">
        <v>3551.25</v>
      </c>
      <c r="I45" s="23">
        <f t="shared" si="4"/>
        <v>203.33</v>
      </c>
      <c r="J45" s="23">
        <v>3765</v>
      </c>
      <c r="K45" s="23">
        <v>6.76</v>
      </c>
      <c r="L45" s="66">
        <f t="shared" si="5"/>
        <v>0.542838852555452</v>
      </c>
      <c r="M45" s="23" t="s">
        <v>1209</v>
      </c>
      <c r="N45" s="23">
        <v>26555226</v>
      </c>
      <c r="O45" s="23"/>
    </row>
    <row r="46" ht="42" spans="1:15">
      <c r="A46" s="22">
        <v>42772</v>
      </c>
      <c r="B46" s="23">
        <v>1068</v>
      </c>
      <c r="C46" s="23">
        <v>1238</v>
      </c>
      <c r="D46" s="23">
        <v>1230</v>
      </c>
      <c r="E46" s="86"/>
      <c r="F46" s="23">
        <v>43.36</v>
      </c>
      <c r="G46" s="23">
        <f t="shared" si="3"/>
        <v>3579.36</v>
      </c>
      <c r="H46" s="23">
        <v>3391.5</v>
      </c>
      <c r="I46" s="23">
        <f t="shared" si="4"/>
        <v>187.86</v>
      </c>
      <c r="J46" s="23">
        <v>3580</v>
      </c>
      <c r="K46" s="23">
        <v>6.42</v>
      </c>
      <c r="L46" s="66">
        <f t="shared" si="5"/>
        <v>0.543501363307889</v>
      </c>
      <c r="M46" s="23" t="s">
        <v>1210</v>
      </c>
      <c r="N46" s="23">
        <v>26555226</v>
      </c>
      <c r="O46" s="23">
        <v>702</v>
      </c>
    </row>
    <row r="47" ht="28" spans="1:15">
      <c r="A47" s="22">
        <v>42773</v>
      </c>
      <c r="B47" s="23">
        <v>1137</v>
      </c>
      <c r="C47" s="23">
        <v>1328</v>
      </c>
      <c r="D47" s="23">
        <v>1281</v>
      </c>
      <c r="E47" s="86"/>
      <c r="F47" s="23">
        <v>46.09</v>
      </c>
      <c r="G47" s="23">
        <f t="shared" si="3"/>
        <v>3792.09</v>
      </c>
      <c r="H47" s="23">
        <v>3637.5</v>
      </c>
      <c r="I47" s="23">
        <f t="shared" si="4"/>
        <v>154.59</v>
      </c>
      <c r="J47" s="23">
        <v>3810</v>
      </c>
      <c r="K47" s="23">
        <v>7</v>
      </c>
      <c r="L47" s="66">
        <f t="shared" si="5"/>
        <v>0.530492898913952</v>
      </c>
      <c r="M47" s="23" t="s">
        <v>1211</v>
      </c>
      <c r="N47" s="23">
        <v>26555226</v>
      </c>
      <c r="O47" s="23"/>
    </row>
    <row r="48" ht="56" spans="1:15">
      <c r="A48" s="22">
        <v>42774</v>
      </c>
      <c r="B48" s="23">
        <v>966</v>
      </c>
      <c r="C48" s="23">
        <v>1131</v>
      </c>
      <c r="D48" s="23">
        <v>1113</v>
      </c>
      <c r="E48" s="86"/>
      <c r="F48" s="23">
        <v>40.78</v>
      </c>
      <c r="G48" s="23">
        <f t="shared" si="3"/>
        <v>3250.78</v>
      </c>
      <c r="H48" s="23">
        <v>3122.25</v>
      </c>
      <c r="I48" s="23">
        <f t="shared" si="4"/>
        <v>128.53</v>
      </c>
      <c r="J48" s="23">
        <v>3290</v>
      </c>
      <c r="K48" s="23">
        <v>6.1</v>
      </c>
      <c r="L48" s="66">
        <f t="shared" si="5"/>
        <v>0.525676668903589</v>
      </c>
      <c r="M48" s="23" t="s">
        <v>1212</v>
      </c>
      <c r="N48" s="23" t="s">
        <v>1213</v>
      </c>
      <c r="O48" s="23"/>
    </row>
    <row r="49" ht="70" spans="1:15">
      <c r="A49" s="22">
        <v>42775</v>
      </c>
      <c r="B49" s="23">
        <v>1137</v>
      </c>
      <c r="C49" s="23">
        <v>1334</v>
      </c>
      <c r="D49" s="23">
        <v>1306</v>
      </c>
      <c r="E49" s="23">
        <v>927</v>
      </c>
      <c r="F49" s="23">
        <v>46.77</v>
      </c>
      <c r="G49" s="23">
        <f t="shared" si="3"/>
        <v>4750.77</v>
      </c>
      <c r="H49" s="23">
        <v>4406.25</v>
      </c>
      <c r="I49" s="23">
        <f t="shared" si="4"/>
        <v>344.52</v>
      </c>
      <c r="J49" s="23">
        <v>4612</v>
      </c>
      <c r="K49" s="23">
        <v>7.06</v>
      </c>
      <c r="L49" s="66">
        <f t="shared" si="5"/>
        <v>0.636703499384281</v>
      </c>
      <c r="M49" s="23" t="s">
        <v>1214</v>
      </c>
      <c r="N49" s="23" t="s">
        <v>1215</v>
      </c>
      <c r="O49" s="23">
        <v>864</v>
      </c>
    </row>
    <row r="50" ht="28" spans="1:15">
      <c r="A50" s="22">
        <v>42776</v>
      </c>
      <c r="B50" s="23">
        <v>1119</v>
      </c>
      <c r="C50" s="23">
        <v>1300</v>
      </c>
      <c r="D50" s="23">
        <v>1272</v>
      </c>
      <c r="E50" s="23">
        <v>1270</v>
      </c>
      <c r="F50" s="23">
        <v>45.9</v>
      </c>
      <c r="G50" s="23">
        <f t="shared" si="3"/>
        <v>5006.9</v>
      </c>
      <c r="H50" s="23">
        <v>4785</v>
      </c>
      <c r="I50" s="23">
        <f t="shared" si="4"/>
        <v>221.9</v>
      </c>
      <c r="J50" s="23">
        <v>5020</v>
      </c>
      <c r="K50" s="23">
        <v>6.74</v>
      </c>
      <c r="L50" s="66">
        <f t="shared" si="5"/>
        <v>0.725932867116687</v>
      </c>
      <c r="M50" s="23" t="s">
        <v>1216</v>
      </c>
      <c r="N50" s="23">
        <v>26744972</v>
      </c>
      <c r="O50" s="23">
        <v>690</v>
      </c>
    </row>
    <row r="51" ht="42" spans="1:15">
      <c r="A51" s="22">
        <v>42777</v>
      </c>
      <c r="B51" s="23">
        <v>1018</v>
      </c>
      <c r="C51" s="23">
        <v>1171</v>
      </c>
      <c r="D51" s="23">
        <v>1148</v>
      </c>
      <c r="E51" s="23">
        <v>1074</v>
      </c>
      <c r="F51" s="23">
        <v>41.5</v>
      </c>
      <c r="G51" s="23">
        <f t="shared" si="3"/>
        <v>4452.5</v>
      </c>
      <c r="H51" s="23">
        <v>4269</v>
      </c>
      <c r="I51" s="23">
        <f t="shared" si="4"/>
        <v>183.5</v>
      </c>
      <c r="J51" s="23">
        <v>4480</v>
      </c>
      <c r="K51" s="23">
        <v>6.12</v>
      </c>
      <c r="L51" s="66">
        <f t="shared" si="5"/>
        <v>0.713475773675292</v>
      </c>
      <c r="M51" s="23" t="s">
        <v>1217</v>
      </c>
      <c r="N51" s="23" t="s">
        <v>1218</v>
      </c>
      <c r="O51" s="23">
        <v>714</v>
      </c>
    </row>
    <row r="52" spans="1:15">
      <c r="A52" s="22">
        <v>42778</v>
      </c>
      <c r="B52" s="23">
        <v>1048</v>
      </c>
      <c r="C52" s="23">
        <v>1215</v>
      </c>
      <c r="D52" s="23">
        <v>1187</v>
      </c>
      <c r="E52" s="23">
        <v>1083</v>
      </c>
      <c r="F52" s="23">
        <v>43.1</v>
      </c>
      <c r="G52" s="23">
        <f t="shared" si="3"/>
        <v>4576.1</v>
      </c>
      <c r="H52" s="23">
        <v>4365.75</v>
      </c>
      <c r="I52" s="23">
        <f t="shared" si="4"/>
        <v>210.35</v>
      </c>
      <c r="J52" s="23">
        <v>4605</v>
      </c>
      <c r="K52" s="23">
        <v>6.35</v>
      </c>
      <c r="L52" s="66">
        <f t="shared" si="5"/>
        <v>0.706819542294055</v>
      </c>
      <c r="M52" s="23" t="s">
        <v>1219</v>
      </c>
      <c r="N52" s="23">
        <v>26744972</v>
      </c>
      <c r="O52" s="23"/>
    </row>
    <row r="53" ht="42" spans="1:15">
      <c r="A53" s="22">
        <v>42779</v>
      </c>
      <c r="B53" s="23">
        <v>809</v>
      </c>
      <c r="C53" s="23">
        <v>922</v>
      </c>
      <c r="D53" s="23">
        <v>916</v>
      </c>
      <c r="E53" s="23">
        <v>847</v>
      </c>
      <c r="F53" s="23">
        <v>32.8</v>
      </c>
      <c r="G53" s="23">
        <f t="shared" si="3"/>
        <v>3526.8</v>
      </c>
      <c r="H53" s="23">
        <v>3374.75</v>
      </c>
      <c r="I53" s="23">
        <f t="shared" si="4"/>
        <v>152.05</v>
      </c>
      <c r="J53" s="23">
        <v>3565</v>
      </c>
      <c r="K53" s="23">
        <v>4.46</v>
      </c>
      <c r="L53" s="66">
        <f t="shared" si="5"/>
        <v>0.779071495380204</v>
      </c>
      <c r="M53" s="23" t="s">
        <v>1220</v>
      </c>
      <c r="N53" s="23" t="s">
        <v>1221</v>
      </c>
      <c r="O53" s="23">
        <v>840</v>
      </c>
    </row>
    <row r="54" ht="42" spans="1:15">
      <c r="A54" s="22">
        <v>42780</v>
      </c>
      <c r="B54" s="23">
        <v>842</v>
      </c>
      <c r="C54" s="23">
        <v>972</v>
      </c>
      <c r="D54" s="23">
        <v>995</v>
      </c>
      <c r="E54" s="23">
        <v>988</v>
      </c>
      <c r="F54" s="23">
        <v>36.02</v>
      </c>
      <c r="G54" s="23">
        <f t="shared" si="3"/>
        <v>3833.02</v>
      </c>
      <c r="H54" s="23">
        <v>3663</v>
      </c>
      <c r="I54" s="23">
        <f t="shared" si="4"/>
        <v>170.02</v>
      </c>
      <c r="J54" s="23">
        <v>3862</v>
      </c>
      <c r="K54" s="23"/>
      <c r="L54" s="66" t="e">
        <f t="shared" si="5"/>
        <v>#DIV/0!</v>
      </c>
      <c r="M54" s="23" t="s">
        <v>1222</v>
      </c>
      <c r="N54" s="23" t="s">
        <v>1223</v>
      </c>
      <c r="O54" s="23">
        <v>777</v>
      </c>
    </row>
    <row r="55" ht="28" spans="1:15">
      <c r="A55" s="22">
        <v>42781</v>
      </c>
      <c r="B55" s="23">
        <v>888</v>
      </c>
      <c r="C55" s="23">
        <v>1034</v>
      </c>
      <c r="D55" s="23">
        <v>1068</v>
      </c>
      <c r="E55" s="23">
        <v>1043</v>
      </c>
      <c r="F55" s="23">
        <v>37.1</v>
      </c>
      <c r="G55" s="23">
        <f t="shared" si="3"/>
        <v>4070.1</v>
      </c>
      <c r="H55" s="23">
        <v>3883.5</v>
      </c>
      <c r="I55" s="23">
        <f t="shared" si="4"/>
        <v>186.6</v>
      </c>
      <c r="J55" s="23">
        <v>4100</v>
      </c>
      <c r="K55" s="23"/>
      <c r="L55" s="66" t="e">
        <f t="shared" si="5"/>
        <v>#DIV/0!</v>
      </c>
      <c r="M55" s="23" t="s">
        <v>1224</v>
      </c>
      <c r="N55" s="23">
        <v>26744972</v>
      </c>
      <c r="O55" s="23">
        <v>690</v>
      </c>
    </row>
    <row r="56" ht="42" spans="1:15">
      <c r="A56" s="22">
        <v>42782</v>
      </c>
      <c r="B56" s="23">
        <v>820</v>
      </c>
      <c r="C56" s="23">
        <v>973</v>
      </c>
      <c r="D56" s="23">
        <v>990</v>
      </c>
      <c r="E56" s="23">
        <v>973</v>
      </c>
      <c r="F56" s="23">
        <v>34.96</v>
      </c>
      <c r="G56" s="23">
        <f t="shared" si="3"/>
        <v>3790.96</v>
      </c>
      <c r="H56" s="23">
        <v>3633</v>
      </c>
      <c r="I56" s="23">
        <f t="shared" si="4"/>
        <v>157.96</v>
      </c>
      <c r="J56" s="23">
        <v>3840</v>
      </c>
      <c r="K56" s="23">
        <v>5.4</v>
      </c>
      <c r="L56" s="66">
        <f t="shared" si="5"/>
        <v>0.693090751570284</v>
      </c>
      <c r="M56" s="23" t="s">
        <v>1225</v>
      </c>
      <c r="N56" s="23" t="s">
        <v>1226</v>
      </c>
      <c r="O56" s="23"/>
    </row>
    <row r="57" ht="56" spans="1:15">
      <c r="A57" s="22">
        <v>42783</v>
      </c>
      <c r="B57" s="23">
        <v>989</v>
      </c>
      <c r="C57" s="23">
        <v>1216</v>
      </c>
      <c r="D57" s="23">
        <v>983</v>
      </c>
      <c r="E57" s="23">
        <v>1220</v>
      </c>
      <c r="F57" s="23">
        <v>38.84</v>
      </c>
      <c r="G57" s="23">
        <f t="shared" si="3"/>
        <v>4446.84</v>
      </c>
      <c r="H57" s="23">
        <v>4249.5</v>
      </c>
      <c r="I57" s="23">
        <f t="shared" si="4"/>
        <v>197.34</v>
      </c>
      <c r="J57" s="23">
        <v>4420</v>
      </c>
      <c r="K57" s="23">
        <v>6.41</v>
      </c>
      <c r="L57" s="66">
        <f t="shared" si="5"/>
        <v>0.672073666572394</v>
      </c>
      <c r="M57" s="23" t="s">
        <v>1227</v>
      </c>
      <c r="N57" s="23" t="s">
        <v>1228</v>
      </c>
      <c r="O57" s="23">
        <v>702</v>
      </c>
    </row>
    <row r="58" ht="28" spans="1:15">
      <c r="A58" s="22">
        <v>42784</v>
      </c>
      <c r="B58" s="23">
        <v>1023</v>
      </c>
      <c r="C58" s="23">
        <v>1260</v>
      </c>
      <c r="D58" s="23">
        <v>1222</v>
      </c>
      <c r="E58" s="23">
        <v>1240</v>
      </c>
      <c r="F58" s="23">
        <v>37.51</v>
      </c>
      <c r="G58" s="23">
        <f t="shared" si="3"/>
        <v>4782.51</v>
      </c>
      <c r="H58" s="23">
        <v>4575</v>
      </c>
      <c r="I58" s="23">
        <f t="shared" si="4"/>
        <v>207.51</v>
      </c>
      <c r="J58" s="23">
        <v>4660</v>
      </c>
      <c r="K58" s="23">
        <v>6.54</v>
      </c>
      <c r="L58" s="66">
        <f t="shared" si="5"/>
        <v>0.694481702046486</v>
      </c>
      <c r="M58" s="23" t="s">
        <v>1229</v>
      </c>
      <c r="N58" s="23">
        <v>26744972</v>
      </c>
      <c r="O58" s="23">
        <v>864</v>
      </c>
    </row>
    <row r="59" ht="28" spans="1:15">
      <c r="A59" s="22">
        <v>42785</v>
      </c>
      <c r="B59" s="23">
        <v>961</v>
      </c>
      <c r="C59" s="23">
        <v>1182</v>
      </c>
      <c r="D59" s="23">
        <v>1142</v>
      </c>
      <c r="E59" s="23">
        <v>1134</v>
      </c>
      <c r="F59" s="23">
        <v>35.31</v>
      </c>
      <c r="G59" s="23">
        <f t="shared" si="3"/>
        <v>4454.31</v>
      </c>
      <c r="H59" s="23">
        <v>4276.5</v>
      </c>
      <c r="I59" s="23">
        <f t="shared" si="4"/>
        <v>177.81</v>
      </c>
      <c r="J59" s="23">
        <v>4465</v>
      </c>
      <c r="K59" s="23">
        <v>6.16</v>
      </c>
      <c r="L59" s="66">
        <f t="shared" si="5"/>
        <v>0.706469456469456</v>
      </c>
      <c r="M59" s="23" t="s">
        <v>1230</v>
      </c>
      <c r="N59" s="23" t="s">
        <v>1231</v>
      </c>
      <c r="O59" s="23"/>
    </row>
    <row r="60" ht="56" spans="1:15">
      <c r="A60" s="22">
        <v>42786</v>
      </c>
      <c r="B60" s="23">
        <v>1080</v>
      </c>
      <c r="C60" s="23">
        <v>1283</v>
      </c>
      <c r="D60" s="23">
        <v>1215</v>
      </c>
      <c r="E60" s="23">
        <v>1270</v>
      </c>
      <c r="F60" s="23">
        <v>37.6</v>
      </c>
      <c r="G60" s="23">
        <f t="shared" si="3"/>
        <v>4885.6</v>
      </c>
      <c r="H60" s="23">
        <v>4684.5</v>
      </c>
      <c r="I60" s="23">
        <f t="shared" si="4"/>
        <v>201.1</v>
      </c>
      <c r="J60" s="23">
        <v>4910</v>
      </c>
      <c r="K60" s="23"/>
      <c r="L60" s="66" t="e">
        <f t="shared" si="5"/>
        <v>#DIV/0!</v>
      </c>
      <c r="M60" s="23" t="s">
        <v>1232</v>
      </c>
      <c r="N60" s="23" t="s">
        <v>1233</v>
      </c>
      <c r="O60" s="23">
        <v>690</v>
      </c>
    </row>
    <row r="61" ht="56" spans="1:15">
      <c r="A61" s="22">
        <v>42787</v>
      </c>
      <c r="B61" s="23">
        <v>1102</v>
      </c>
      <c r="C61" s="23">
        <v>1272</v>
      </c>
      <c r="D61" s="23">
        <v>1232</v>
      </c>
      <c r="E61" s="23">
        <v>1260</v>
      </c>
      <c r="F61" s="23">
        <v>36.94</v>
      </c>
      <c r="G61" s="23">
        <f t="shared" si="3"/>
        <v>4902.94</v>
      </c>
      <c r="H61" s="23">
        <v>4697.25</v>
      </c>
      <c r="I61" s="23">
        <f t="shared" si="4"/>
        <v>205.69</v>
      </c>
      <c r="J61" s="23">
        <v>4925</v>
      </c>
      <c r="K61" s="23">
        <v>6.69</v>
      </c>
      <c r="L61" s="66">
        <f t="shared" si="5"/>
        <v>0.717517927021507</v>
      </c>
      <c r="M61" s="23" t="s">
        <v>1234</v>
      </c>
      <c r="N61" s="23" t="s">
        <v>1235</v>
      </c>
      <c r="O61" s="23">
        <v>714</v>
      </c>
    </row>
    <row r="62" ht="56" spans="1:15">
      <c r="A62" s="22">
        <v>42788</v>
      </c>
      <c r="B62" s="23">
        <v>1080</v>
      </c>
      <c r="C62" s="23">
        <v>1255</v>
      </c>
      <c r="D62" s="23">
        <v>1227</v>
      </c>
      <c r="E62" s="23">
        <v>1310</v>
      </c>
      <c r="F62" s="23">
        <v>36.45</v>
      </c>
      <c r="G62" s="23">
        <f t="shared" si="3"/>
        <v>4908.45</v>
      </c>
      <c r="H62" s="23">
        <v>4722</v>
      </c>
      <c r="I62" s="23">
        <f t="shared" si="4"/>
        <v>186.45</v>
      </c>
      <c r="J62" s="23">
        <v>4930</v>
      </c>
      <c r="K62" s="23">
        <v>6.88</v>
      </c>
      <c r="L62" s="66">
        <f t="shared" si="5"/>
        <v>0.698411079378032</v>
      </c>
      <c r="M62" s="23" t="s">
        <v>1236</v>
      </c>
      <c r="N62" s="23" t="s">
        <v>1237</v>
      </c>
      <c r="O62" s="23">
        <v>840</v>
      </c>
    </row>
    <row r="63" ht="84" spans="1:15">
      <c r="A63" s="22">
        <v>42789</v>
      </c>
      <c r="B63" s="23">
        <v>1001</v>
      </c>
      <c r="C63" s="23">
        <v>1272</v>
      </c>
      <c r="D63" s="23">
        <v>1233</v>
      </c>
      <c r="E63" s="23">
        <v>1321</v>
      </c>
      <c r="F63" s="23">
        <v>43.04</v>
      </c>
      <c r="G63" s="23">
        <f t="shared" si="3"/>
        <v>4870.04</v>
      </c>
      <c r="H63" s="23">
        <v>4659.75</v>
      </c>
      <c r="I63" s="23">
        <f t="shared" si="4"/>
        <v>210.29</v>
      </c>
      <c r="J63" s="23">
        <v>4900</v>
      </c>
      <c r="K63" s="23">
        <v>6.99</v>
      </c>
      <c r="L63" s="66">
        <f t="shared" si="5"/>
        <v>0.683237261808153</v>
      </c>
      <c r="M63" s="23" t="s">
        <v>1238</v>
      </c>
      <c r="N63" s="23" t="s">
        <v>1239</v>
      </c>
      <c r="O63" s="23">
        <v>777</v>
      </c>
    </row>
    <row r="64" ht="42" spans="1:15">
      <c r="A64" s="22">
        <v>42790</v>
      </c>
      <c r="B64" s="23">
        <v>1091</v>
      </c>
      <c r="C64" s="23">
        <v>1266</v>
      </c>
      <c r="D64" s="23">
        <v>1266</v>
      </c>
      <c r="E64" s="23">
        <v>1325</v>
      </c>
      <c r="F64" s="23">
        <v>44.24</v>
      </c>
      <c r="G64" s="23">
        <f t="shared" si="3"/>
        <v>4992.24</v>
      </c>
      <c r="H64" s="23">
        <v>4785.75</v>
      </c>
      <c r="I64" s="23">
        <f t="shared" si="4"/>
        <v>206.49</v>
      </c>
      <c r="J64" s="23">
        <v>5020</v>
      </c>
      <c r="K64" s="23"/>
      <c r="L64" s="66" t="e">
        <f t="shared" si="5"/>
        <v>#DIV/0!</v>
      </c>
      <c r="M64" s="23" t="s">
        <v>1240</v>
      </c>
      <c r="N64" s="23" t="s">
        <v>1241</v>
      </c>
      <c r="O64" s="23"/>
    </row>
    <row r="65" ht="56" spans="1:15">
      <c r="A65" s="22">
        <v>42791</v>
      </c>
      <c r="B65" s="23">
        <v>1114</v>
      </c>
      <c r="C65" s="23">
        <v>1301</v>
      </c>
      <c r="D65" s="23">
        <v>1149</v>
      </c>
      <c r="E65" s="23">
        <v>1351</v>
      </c>
      <c r="F65" s="23">
        <v>45.16</v>
      </c>
      <c r="G65" s="23">
        <f t="shared" si="3"/>
        <v>4960.16</v>
      </c>
      <c r="H65" s="23">
        <v>4721.25</v>
      </c>
      <c r="I65" s="23">
        <f t="shared" si="4"/>
        <v>238.91</v>
      </c>
      <c r="J65" s="23">
        <v>4970</v>
      </c>
      <c r="K65" s="23">
        <v>7.16</v>
      </c>
      <c r="L65" s="66">
        <f t="shared" si="5"/>
        <v>0.676543935879425</v>
      </c>
      <c r="M65" s="23" t="s">
        <v>1242</v>
      </c>
      <c r="N65" s="23" t="s">
        <v>1243</v>
      </c>
      <c r="O65" s="23">
        <v>690</v>
      </c>
    </row>
    <row r="66" ht="56" spans="1:15">
      <c r="A66" s="22">
        <v>42792</v>
      </c>
      <c r="B66" s="23">
        <v>1080</v>
      </c>
      <c r="C66" s="23">
        <v>1278</v>
      </c>
      <c r="D66" s="23">
        <v>1295</v>
      </c>
      <c r="E66" s="23">
        <v>1331</v>
      </c>
      <c r="F66" s="23">
        <v>44.34</v>
      </c>
      <c r="G66" s="23">
        <f t="shared" si="3"/>
        <v>5028.34</v>
      </c>
      <c r="H66" s="23">
        <v>4824.75</v>
      </c>
      <c r="I66" s="23">
        <f t="shared" si="4"/>
        <v>203.59</v>
      </c>
      <c r="J66" s="23">
        <v>5060</v>
      </c>
      <c r="K66" s="23"/>
      <c r="L66" s="66" t="e">
        <f t="shared" si="5"/>
        <v>#DIV/0!</v>
      </c>
      <c r="M66" s="23" t="s">
        <v>1244</v>
      </c>
      <c r="N66" s="23" t="s">
        <v>1245</v>
      </c>
      <c r="O66" s="23"/>
    </row>
    <row r="67" ht="56" spans="1:15">
      <c r="A67" s="22">
        <v>42793</v>
      </c>
      <c r="B67" s="23">
        <v>1051</v>
      </c>
      <c r="C67" s="23">
        <v>1272</v>
      </c>
      <c r="D67" s="23">
        <v>1255</v>
      </c>
      <c r="E67" s="23">
        <v>1295</v>
      </c>
      <c r="F67" s="23">
        <v>43.27</v>
      </c>
      <c r="G67" s="23">
        <f t="shared" si="3"/>
        <v>4916.27</v>
      </c>
      <c r="H67" s="23">
        <v>4719</v>
      </c>
      <c r="I67" s="23">
        <f t="shared" si="4"/>
        <v>197.27</v>
      </c>
      <c r="J67" s="23">
        <v>4945</v>
      </c>
      <c r="K67" s="23"/>
      <c r="L67" s="66" t="e">
        <f t="shared" si="5"/>
        <v>#DIV/0!</v>
      </c>
      <c r="M67" s="23" t="s">
        <v>1246</v>
      </c>
      <c r="N67" s="23" t="s">
        <v>1247</v>
      </c>
      <c r="O67" s="23">
        <v>702</v>
      </c>
    </row>
    <row r="68" ht="84" spans="1:15">
      <c r="A68" s="22">
        <v>42794</v>
      </c>
      <c r="B68" s="23">
        <v>950</v>
      </c>
      <c r="C68" s="23">
        <v>1209</v>
      </c>
      <c r="D68" s="23">
        <v>1142</v>
      </c>
      <c r="E68" s="23">
        <v>1165</v>
      </c>
      <c r="F68" s="23">
        <v>40.78</v>
      </c>
      <c r="G68" s="23">
        <f t="shared" si="3"/>
        <v>4506.78</v>
      </c>
      <c r="H68" s="23">
        <v>4332</v>
      </c>
      <c r="I68" s="23">
        <f t="shared" si="4"/>
        <v>174.78</v>
      </c>
      <c r="J68" s="23">
        <v>4535</v>
      </c>
      <c r="K68" s="23"/>
      <c r="L68" s="66" t="e">
        <f t="shared" si="5"/>
        <v>#DIV/0!</v>
      </c>
      <c r="M68" s="23" t="s">
        <v>1248</v>
      </c>
      <c r="N68" s="23" t="s">
        <v>1249</v>
      </c>
      <c r="O68" s="23">
        <v>864</v>
      </c>
    </row>
    <row r="69" s="90" customFormat="1" spans="1:15">
      <c r="A69" s="95"/>
      <c r="B69" s="96"/>
      <c r="C69" s="96"/>
      <c r="D69" s="96"/>
      <c r="E69" s="96"/>
      <c r="F69" s="96"/>
      <c r="G69" s="96"/>
      <c r="H69" s="96"/>
      <c r="I69" s="96"/>
      <c r="J69" s="96"/>
      <c r="K69" s="96"/>
      <c r="L69" s="103"/>
      <c r="M69" s="96"/>
      <c r="N69" s="96"/>
      <c r="O69" s="96"/>
    </row>
    <row r="70" ht="56" spans="1:15">
      <c r="A70" s="22">
        <v>42795</v>
      </c>
      <c r="B70" s="23">
        <v>1074</v>
      </c>
      <c r="C70" s="23">
        <v>1255</v>
      </c>
      <c r="D70" s="23">
        <v>1215</v>
      </c>
      <c r="E70" s="23">
        <v>1234</v>
      </c>
      <c r="F70" s="23">
        <v>41.39</v>
      </c>
      <c r="G70" s="23">
        <f t="shared" si="3"/>
        <v>4819.39</v>
      </c>
      <c r="H70" s="23">
        <v>4604.25</v>
      </c>
      <c r="I70" s="23">
        <f t="shared" si="4"/>
        <v>215.14</v>
      </c>
      <c r="J70" s="23">
        <v>4840</v>
      </c>
      <c r="K70" s="23">
        <v>6.65</v>
      </c>
      <c r="L70" s="66">
        <f t="shared" si="5"/>
        <v>0.709375778627856</v>
      </c>
      <c r="M70" s="23" t="s">
        <v>1250</v>
      </c>
      <c r="N70" s="23" t="s">
        <v>1235</v>
      </c>
      <c r="O70" s="23">
        <v>690</v>
      </c>
    </row>
    <row r="71" ht="42" spans="1:15">
      <c r="A71" s="22">
        <v>42796</v>
      </c>
      <c r="B71" s="23">
        <v>1086</v>
      </c>
      <c r="C71" s="23">
        <v>1267</v>
      </c>
      <c r="D71" s="23">
        <v>1233</v>
      </c>
      <c r="E71" s="23">
        <v>1276</v>
      </c>
      <c r="F71" s="23">
        <v>41.66</v>
      </c>
      <c r="G71" s="23">
        <f t="shared" si="3"/>
        <v>4903.66</v>
      </c>
      <c r="H71" s="23">
        <v>4690.5</v>
      </c>
      <c r="I71" s="23">
        <f t="shared" si="4"/>
        <v>213.16</v>
      </c>
      <c r="J71" s="23">
        <v>4935</v>
      </c>
      <c r="K71" s="23">
        <v>6.71</v>
      </c>
      <c r="L71" s="66">
        <f t="shared" si="5"/>
        <v>0.716831821232166</v>
      </c>
      <c r="M71" s="23" t="s">
        <v>1251</v>
      </c>
      <c r="N71" s="23" t="s">
        <v>1252</v>
      </c>
      <c r="O71" s="23">
        <v>714</v>
      </c>
    </row>
    <row r="72" ht="70" spans="1:15">
      <c r="A72" s="22">
        <v>42797</v>
      </c>
      <c r="B72" s="23">
        <v>994</v>
      </c>
      <c r="C72" s="23">
        <v>1159</v>
      </c>
      <c r="D72" s="23">
        <v>978</v>
      </c>
      <c r="E72" s="23">
        <v>1108</v>
      </c>
      <c r="F72" s="23">
        <v>40.24</v>
      </c>
      <c r="G72" s="23">
        <f t="shared" si="3"/>
        <v>4279.24</v>
      </c>
      <c r="H72" s="23">
        <v>4125.75</v>
      </c>
      <c r="I72" s="23">
        <f t="shared" si="4"/>
        <v>153.49</v>
      </c>
      <c r="J72" s="23">
        <v>4335</v>
      </c>
      <c r="K72" s="23">
        <v>6.17</v>
      </c>
      <c r="L72" s="66">
        <f t="shared" si="5"/>
        <v>0.684788687006549</v>
      </c>
      <c r="M72" s="23" t="s">
        <v>1253</v>
      </c>
      <c r="N72" s="23" t="s">
        <v>1254</v>
      </c>
      <c r="O72" s="23">
        <v>840</v>
      </c>
    </row>
    <row r="73" ht="84" spans="1:15">
      <c r="A73" s="22">
        <v>42798</v>
      </c>
      <c r="B73" s="23">
        <v>1024</v>
      </c>
      <c r="C73" s="23">
        <v>1204</v>
      </c>
      <c r="D73" s="23">
        <v>972</v>
      </c>
      <c r="E73" s="23">
        <v>1250</v>
      </c>
      <c r="F73" s="23">
        <v>40.89</v>
      </c>
      <c r="G73" s="23">
        <f t="shared" si="3"/>
        <v>4490.89</v>
      </c>
      <c r="H73" s="23">
        <v>4325.25</v>
      </c>
      <c r="I73" s="23">
        <f t="shared" si="4"/>
        <v>165.64</v>
      </c>
      <c r="J73" s="23">
        <v>4571</v>
      </c>
      <c r="K73" s="23">
        <v>6.51</v>
      </c>
      <c r="L73" s="66">
        <f t="shared" si="5"/>
        <v>0.684357249156344</v>
      </c>
      <c r="M73" s="23" t="s">
        <v>1255</v>
      </c>
      <c r="N73" s="23" t="s">
        <v>1256</v>
      </c>
      <c r="O73" s="23">
        <v>777</v>
      </c>
    </row>
    <row r="74" ht="28" spans="1:15">
      <c r="A74" s="22">
        <v>42799</v>
      </c>
      <c r="B74" s="23">
        <v>1068</v>
      </c>
      <c r="C74" s="23">
        <v>1243</v>
      </c>
      <c r="D74" s="23">
        <v>1204</v>
      </c>
      <c r="E74" s="23">
        <v>1296</v>
      </c>
      <c r="F74" s="23">
        <v>41.55</v>
      </c>
      <c r="G74" s="23">
        <f t="shared" si="3"/>
        <v>4852.55</v>
      </c>
      <c r="H74" s="23">
        <v>4641.75</v>
      </c>
      <c r="I74" s="23">
        <f t="shared" si="4"/>
        <v>210.8</v>
      </c>
      <c r="J74" s="23">
        <v>4880</v>
      </c>
      <c r="K74" s="23">
        <v>6.55</v>
      </c>
      <c r="L74" s="66">
        <f t="shared" si="5"/>
        <v>0.726158058420011</v>
      </c>
      <c r="M74" s="23" t="s">
        <v>1257</v>
      </c>
      <c r="N74" s="23">
        <v>26788033</v>
      </c>
      <c r="O74" s="23"/>
    </row>
    <row r="75" ht="42" spans="1:15">
      <c r="A75" s="22">
        <v>42800</v>
      </c>
      <c r="B75" s="23">
        <v>1103</v>
      </c>
      <c r="C75" s="23">
        <v>1284</v>
      </c>
      <c r="D75" s="23">
        <v>1250</v>
      </c>
      <c r="E75" s="23">
        <v>1356</v>
      </c>
      <c r="F75" s="23">
        <v>43.31</v>
      </c>
      <c r="G75" s="23">
        <f t="shared" si="3"/>
        <v>5036.31</v>
      </c>
      <c r="H75" s="23">
        <v>4818</v>
      </c>
      <c r="I75" s="23">
        <f t="shared" si="4"/>
        <v>218.31</v>
      </c>
      <c r="J75" s="23">
        <v>5065</v>
      </c>
      <c r="K75" s="23">
        <v>6.8</v>
      </c>
      <c r="L75" s="66">
        <f t="shared" si="5"/>
        <v>0.725977525513129</v>
      </c>
      <c r="M75" s="23" t="s">
        <v>1258</v>
      </c>
      <c r="N75" s="23">
        <v>26788033</v>
      </c>
      <c r="O75" s="23">
        <v>624</v>
      </c>
    </row>
    <row r="76" ht="42" spans="1:15">
      <c r="A76" s="22">
        <v>42801</v>
      </c>
      <c r="B76" s="23">
        <v>1046</v>
      </c>
      <c r="C76" s="23">
        <v>1221</v>
      </c>
      <c r="D76" s="23">
        <v>1227</v>
      </c>
      <c r="E76" s="23">
        <v>1290</v>
      </c>
      <c r="F76" s="23">
        <v>42.1</v>
      </c>
      <c r="G76" s="23">
        <f t="shared" si="3"/>
        <v>4826.1</v>
      </c>
      <c r="H76" s="23">
        <v>4623.75</v>
      </c>
      <c r="I76" s="23">
        <f t="shared" si="4"/>
        <v>202.35</v>
      </c>
      <c r="J76" s="23">
        <v>4865</v>
      </c>
      <c r="K76" s="23">
        <v>6.54</v>
      </c>
      <c r="L76" s="66">
        <f t="shared" si="5"/>
        <v>0.725032935720204</v>
      </c>
      <c r="M76" s="23" t="s">
        <v>1259</v>
      </c>
      <c r="N76" s="23" t="s">
        <v>1260</v>
      </c>
      <c r="O76" s="23">
        <v>704</v>
      </c>
    </row>
    <row r="77" ht="42" spans="1:15">
      <c r="A77" s="22">
        <v>42802</v>
      </c>
      <c r="B77" s="23">
        <v>1113</v>
      </c>
      <c r="C77" s="23">
        <v>1323</v>
      </c>
      <c r="D77" s="23">
        <v>1333</v>
      </c>
      <c r="E77" s="23">
        <v>1401</v>
      </c>
      <c r="F77" s="23">
        <v>44.12</v>
      </c>
      <c r="G77" s="23">
        <f t="shared" si="3"/>
        <v>5214.12</v>
      </c>
      <c r="H77" s="23">
        <v>4971</v>
      </c>
      <c r="I77" s="23">
        <f t="shared" si="4"/>
        <v>243.12</v>
      </c>
      <c r="J77" s="23">
        <v>5215</v>
      </c>
      <c r="K77" s="23">
        <v>6.79</v>
      </c>
      <c r="L77" s="66">
        <f t="shared" si="5"/>
        <v>0.748578203814232</v>
      </c>
      <c r="M77" s="23" t="s">
        <v>1261</v>
      </c>
      <c r="N77" s="23">
        <v>26788033</v>
      </c>
      <c r="O77" s="23">
        <v>864</v>
      </c>
    </row>
    <row r="78" ht="42" spans="1:15">
      <c r="A78" s="22">
        <v>42803</v>
      </c>
      <c r="B78" s="23">
        <v>1069</v>
      </c>
      <c r="C78" s="23">
        <v>1272</v>
      </c>
      <c r="D78" s="23">
        <v>1256</v>
      </c>
      <c r="E78" s="23">
        <v>1311</v>
      </c>
      <c r="F78" s="23">
        <v>42.34</v>
      </c>
      <c r="G78" s="23">
        <f t="shared" si="3"/>
        <v>4950.34</v>
      </c>
      <c r="H78" s="23">
        <v>4760.25</v>
      </c>
      <c r="I78" s="23">
        <f t="shared" si="4"/>
        <v>190.09</v>
      </c>
      <c r="J78" s="23">
        <v>4980</v>
      </c>
      <c r="K78" s="23">
        <v>6.6</v>
      </c>
      <c r="L78" s="66">
        <f t="shared" si="5"/>
        <v>0.735424419634946</v>
      </c>
      <c r="M78" s="23" t="s">
        <v>1262</v>
      </c>
      <c r="N78" s="23" t="s">
        <v>1263</v>
      </c>
      <c r="O78" s="23">
        <v>690</v>
      </c>
    </row>
    <row r="79" ht="42" spans="1:15">
      <c r="A79" s="22">
        <v>42804</v>
      </c>
      <c r="B79" s="23">
        <v>899</v>
      </c>
      <c r="C79" s="23">
        <v>1034</v>
      </c>
      <c r="D79" s="23">
        <v>1000</v>
      </c>
      <c r="E79" s="23">
        <v>1073</v>
      </c>
      <c r="F79" s="23">
        <v>35.35</v>
      </c>
      <c r="G79" s="23">
        <f t="shared" si="3"/>
        <v>4041.35</v>
      </c>
      <c r="H79" s="23">
        <v>3861</v>
      </c>
      <c r="I79" s="23">
        <f t="shared" si="4"/>
        <v>180.35</v>
      </c>
      <c r="J79" s="23">
        <v>4082</v>
      </c>
      <c r="K79" s="23">
        <v>5.42</v>
      </c>
      <c r="L79" s="66">
        <f t="shared" si="5"/>
        <v>0.734051200161124</v>
      </c>
      <c r="M79" s="23" t="s">
        <v>1264</v>
      </c>
      <c r="N79" s="23" t="s">
        <v>1265</v>
      </c>
      <c r="O79" s="23">
        <v>714</v>
      </c>
    </row>
    <row r="80" ht="42" spans="1:15">
      <c r="A80" s="22">
        <v>42805</v>
      </c>
      <c r="B80" s="23">
        <v>1193</v>
      </c>
      <c r="C80" s="23">
        <v>1397</v>
      </c>
      <c r="D80" s="23">
        <v>1374</v>
      </c>
      <c r="E80" s="23">
        <v>1401</v>
      </c>
      <c r="F80" s="23">
        <v>46.12</v>
      </c>
      <c r="G80" s="23">
        <f t="shared" si="3"/>
        <v>5411.12</v>
      </c>
      <c r="H80" s="23">
        <v>5159.25</v>
      </c>
      <c r="I80" s="23">
        <f t="shared" si="4"/>
        <v>251.87</v>
      </c>
      <c r="J80" s="23">
        <v>5425</v>
      </c>
      <c r="K80" s="23">
        <v>7.4</v>
      </c>
      <c r="L80" s="66">
        <f t="shared" si="5"/>
        <v>0.714530319793478</v>
      </c>
      <c r="M80" s="23" t="s">
        <v>1266</v>
      </c>
      <c r="N80" s="23">
        <v>26788033</v>
      </c>
      <c r="O80" s="23">
        <v>840</v>
      </c>
    </row>
    <row r="81" ht="28" spans="1:15">
      <c r="A81" s="22">
        <v>42806</v>
      </c>
      <c r="B81" s="23">
        <v>1170</v>
      </c>
      <c r="C81" s="23">
        <v>1368</v>
      </c>
      <c r="D81" s="23">
        <v>1351</v>
      </c>
      <c r="E81" s="23">
        <v>1396</v>
      </c>
      <c r="F81" s="23">
        <v>42.58</v>
      </c>
      <c r="G81" s="23">
        <f t="shared" si="3"/>
        <v>5327.58</v>
      </c>
      <c r="H81" s="23">
        <v>5089.5</v>
      </c>
      <c r="I81" s="23">
        <f t="shared" si="4"/>
        <v>238.08</v>
      </c>
      <c r="J81" s="23">
        <v>5235</v>
      </c>
      <c r="K81" s="23">
        <v>7.33</v>
      </c>
      <c r="L81" s="66">
        <f t="shared" si="5"/>
        <v>0.696089929234181</v>
      </c>
      <c r="M81" s="23" t="s">
        <v>1267</v>
      </c>
      <c r="N81" s="23">
        <v>26788033</v>
      </c>
      <c r="O81" s="23"/>
    </row>
    <row r="82" ht="56" spans="1:15">
      <c r="A82" s="22">
        <v>42807</v>
      </c>
      <c r="B82" s="23">
        <v>1001</v>
      </c>
      <c r="C82" s="23">
        <v>1340</v>
      </c>
      <c r="D82" s="23">
        <v>1301</v>
      </c>
      <c r="E82" s="23">
        <v>1351</v>
      </c>
      <c r="F82" s="23">
        <v>40.81</v>
      </c>
      <c r="G82" s="23">
        <f t="shared" si="3"/>
        <v>5033.81</v>
      </c>
      <c r="H82" s="23">
        <v>4833</v>
      </c>
      <c r="I82" s="23">
        <f t="shared" si="4"/>
        <v>200.81</v>
      </c>
      <c r="J82" s="23">
        <v>5060</v>
      </c>
      <c r="K82" s="23">
        <v>7.28</v>
      </c>
      <c r="L82" s="66">
        <f t="shared" si="5"/>
        <v>0.677441466915151</v>
      </c>
      <c r="M82" s="23" t="s">
        <v>1268</v>
      </c>
      <c r="N82" s="23" t="s">
        <v>1269</v>
      </c>
      <c r="O82" s="23"/>
    </row>
    <row r="83" ht="28" spans="1:15">
      <c r="A83" s="22">
        <v>42808</v>
      </c>
      <c r="B83" s="23">
        <v>1192</v>
      </c>
      <c r="C83" s="23">
        <v>1390</v>
      </c>
      <c r="D83" s="23">
        <v>1362</v>
      </c>
      <c r="E83" s="23">
        <v>1427</v>
      </c>
      <c r="F83" s="23">
        <v>43.22</v>
      </c>
      <c r="G83" s="23">
        <f t="shared" si="3"/>
        <v>5414.22</v>
      </c>
      <c r="H83" s="23">
        <v>5188.5</v>
      </c>
      <c r="I83" s="23">
        <f t="shared" si="4"/>
        <v>225.72</v>
      </c>
      <c r="J83" s="23">
        <v>5440</v>
      </c>
      <c r="K83" s="23">
        <v>7.43</v>
      </c>
      <c r="L83" s="66">
        <f t="shared" si="5"/>
        <v>0.71361295417398</v>
      </c>
      <c r="M83" s="23" t="s">
        <v>1270</v>
      </c>
      <c r="N83" s="23" t="s">
        <v>1271</v>
      </c>
      <c r="O83" s="23"/>
    </row>
    <row r="84" ht="42" spans="1:15">
      <c r="A84" s="22">
        <v>42809</v>
      </c>
      <c r="B84" s="23">
        <v>1137</v>
      </c>
      <c r="C84" s="23">
        <v>1329</v>
      </c>
      <c r="D84" s="23">
        <v>1306</v>
      </c>
      <c r="E84" s="23">
        <v>1386</v>
      </c>
      <c r="F84" s="23">
        <v>38.5</v>
      </c>
      <c r="G84" s="23">
        <f t="shared" si="3"/>
        <v>5196.5</v>
      </c>
      <c r="H84" s="23">
        <v>4993.5</v>
      </c>
      <c r="I84" s="23">
        <f t="shared" si="4"/>
        <v>203</v>
      </c>
      <c r="J84" s="23">
        <v>5065</v>
      </c>
      <c r="K84" s="23">
        <v>7.18</v>
      </c>
      <c r="L84" s="66">
        <f t="shared" si="5"/>
        <v>0.687555316641961</v>
      </c>
      <c r="M84" s="23" t="s">
        <v>1272</v>
      </c>
      <c r="N84" s="23">
        <v>26788033</v>
      </c>
      <c r="O84" s="23">
        <v>777</v>
      </c>
    </row>
    <row r="85" ht="42" spans="1:15">
      <c r="A85" s="22">
        <v>42810</v>
      </c>
      <c r="B85" s="23">
        <v>1063</v>
      </c>
      <c r="C85" s="23">
        <v>1238</v>
      </c>
      <c r="D85" s="23">
        <v>1227</v>
      </c>
      <c r="E85" s="23">
        <v>1310</v>
      </c>
      <c r="F85" s="23">
        <v>34.27</v>
      </c>
      <c r="G85" s="23">
        <f t="shared" si="3"/>
        <v>4872.27</v>
      </c>
      <c r="H85" s="23">
        <v>4674</v>
      </c>
      <c r="I85" s="23">
        <f t="shared" si="4"/>
        <v>198.27</v>
      </c>
      <c r="J85" s="23">
        <v>4895</v>
      </c>
      <c r="K85" s="23">
        <v>6.77</v>
      </c>
      <c r="L85" s="66">
        <f t="shared" si="5"/>
        <v>0.70472011310074</v>
      </c>
      <c r="M85" s="23" t="s">
        <v>1273</v>
      </c>
      <c r="N85" s="23">
        <v>26788033</v>
      </c>
      <c r="O85" s="23">
        <v>624</v>
      </c>
    </row>
    <row r="86" ht="56" spans="1:15">
      <c r="A86" s="22">
        <v>42811</v>
      </c>
      <c r="B86" s="23">
        <v>1023</v>
      </c>
      <c r="C86" s="23">
        <v>1184</v>
      </c>
      <c r="D86" s="23">
        <v>1215</v>
      </c>
      <c r="E86" s="23">
        <v>1285</v>
      </c>
      <c r="F86" s="23">
        <v>34.02</v>
      </c>
      <c r="G86" s="23">
        <f t="shared" si="3"/>
        <v>4741.02</v>
      </c>
      <c r="H86" s="23">
        <v>4554</v>
      </c>
      <c r="I86" s="23">
        <f t="shared" si="4"/>
        <v>187.02</v>
      </c>
      <c r="J86" s="23">
        <v>4770</v>
      </c>
      <c r="K86" s="23">
        <v>6.64</v>
      </c>
      <c r="L86" s="66">
        <f t="shared" si="5"/>
        <v>0.700169097442401</v>
      </c>
      <c r="M86" s="23" t="s">
        <v>1274</v>
      </c>
      <c r="N86" s="23" t="s">
        <v>1275</v>
      </c>
      <c r="O86" s="23">
        <v>704</v>
      </c>
    </row>
    <row r="87" ht="28" spans="1:15">
      <c r="A87" s="22">
        <v>42812</v>
      </c>
      <c r="B87" s="23">
        <v>1080</v>
      </c>
      <c r="C87" s="23">
        <v>1244</v>
      </c>
      <c r="D87" s="23">
        <v>1306</v>
      </c>
      <c r="E87" s="23">
        <v>1376</v>
      </c>
      <c r="F87" s="23">
        <v>34.52</v>
      </c>
      <c r="G87" s="23">
        <f t="shared" si="3"/>
        <v>5040.52</v>
      </c>
      <c r="H87" s="23">
        <v>4831.5</v>
      </c>
      <c r="I87" s="23">
        <f t="shared" si="4"/>
        <v>209.02</v>
      </c>
      <c r="J87" s="23">
        <v>5070</v>
      </c>
      <c r="K87" s="23">
        <v>6.77</v>
      </c>
      <c r="L87" s="66">
        <f t="shared" si="5"/>
        <v>0.729914397021604</v>
      </c>
      <c r="M87" s="23" t="s">
        <v>1276</v>
      </c>
      <c r="N87" s="23"/>
      <c r="O87" s="23">
        <v>690</v>
      </c>
    </row>
    <row r="88" spans="1:15">
      <c r="A88" s="22">
        <v>42813</v>
      </c>
      <c r="B88" s="23">
        <v>1051</v>
      </c>
      <c r="C88" s="23">
        <v>1232</v>
      </c>
      <c r="D88" s="23">
        <v>1266</v>
      </c>
      <c r="E88" s="23">
        <v>1321</v>
      </c>
      <c r="F88" s="23">
        <v>35.02</v>
      </c>
      <c r="G88" s="23">
        <f t="shared" si="3"/>
        <v>4905.02</v>
      </c>
      <c r="H88" s="23">
        <v>4702</v>
      </c>
      <c r="I88" s="23">
        <f t="shared" si="4"/>
        <v>203.02</v>
      </c>
      <c r="J88" s="23">
        <v>4930</v>
      </c>
      <c r="K88" s="23">
        <v>6.63</v>
      </c>
      <c r="L88" s="66">
        <f t="shared" si="5"/>
        <v>0.724746338781427</v>
      </c>
      <c r="M88" s="23" t="s">
        <v>1277</v>
      </c>
      <c r="N88" s="23">
        <v>26814767</v>
      </c>
      <c r="O88" s="23"/>
    </row>
    <row r="89" ht="28" spans="1:15">
      <c r="A89" s="22">
        <v>42814</v>
      </c>
      <c r="B89" s="23">
        <v>1035</v>
      </c>
      <c r="C89" s="23">
        <v>1232</v>
      </c>
      <c r="D89" s="23">
        <v>1256</v>
      </c>
      <c r="E89" s="23">
        <v>1310</v>
      </c>
      <c r="F89" s="23">
        <v>35.23</v>
      </c>
      <c r="G89" s="23">
        <f t="shared" si="3"/>
        <v>4868.23</v>
      </c>
      <c r="H89" s="23">
        <v>4687.5</v>
      </c>
      <c r="I89" s="23">
        <f t="shared" si="4"/>
        <v>180.73</v>
      </c>
      <c r="J89" s="23">
        <v>4900</v>
      </c>
      <c r="K89" s="23">
        <v>6.88</v>
      </c>
      <c r="L89" s="66">
        <f t="shared" si="5"/>
        <v>0.69416111337776</v>
      </c>
      <c r="M89" s="23" t="s">
        <v>1278</v>
      </c>
      <c r="N89" s="23" t="s">
        <v>1279</v>
      </c>
      <c r="O89" s="23">
        <v>714</v>
      </c>
    </row>
    <row r="90" spans="1:15">
      <c r="A90" s="22">
        <v>42815</v>
      </c>
      <c r="B90" s="23">
        <v>1079</v>
      </c>
      <c r="C90" s="23">
        <v>1278</v>
      </c>
      <c r="D90" s="23">
        <v>1272</v>
      </c>
      <c r="E90" s="23">
        <v>1316</v>
      </c>
      <c r="F90" s="23">
        <v>35.94</v>
      </c>
      <c r="G90" s="23">
        <f t="shared" si="3"/>
        <v>4980.94</v>
      </c>
      <c r="H90" s="23">
        <v>4776</v>
      </c>
      <c r="I90" s="23">
        <f t="shared" si="4"/>
        <v>204.94</v>
      </c>
      <c r="J90" s="23">
        <v>5010</v>
      </c>
      <c r="K90" s="23">
        <v>6.91</v>
      </c>
      <c r="L90" s="66">
        <f t="shared" si="5"/>
        <v>0.706662942933794</v>
      </c>
      <c r="M90" s="23" t="s">
        <v>1280</v>
      </c>
      <c r="N90" s="23"/>
      <c r="O90" s="23">
        <v>840</v>
      </c>
    </row>
    <row r="91" spans="1:15">
      <c r="A91" s="22">
        <v>42816</v>
      </c>
      <c r="B91" s="23">
        <v>1046</v>
      </c>
      <c r="C91" s="23">
        <v>1193</v>
      </c>
      <c r="D91" s="23">
        <v>1192</v>
      </c>
      <c r="E91" s="23">
        <v>1199</v>
      </c>
      <c r="F91" s="23">
        <v>33.81</v>
      </c>
      <c r="G91" s="23">
        <f t="shared" si="3"/>
        <v>4663.81</v>
      </c>
      <c r="H91" s="23">
        <v>4469.25</v>
      </c>
      <c r="I91" s="23">
        <f t="shared" si="4"/>
        <v>194.56</v>
      </c>
      <c r="J91" s="23">
        <v>4690</v>
      </c>
      <c r="K91" s="23">
        <v>6.6</v>
      </c>
      <c r="L91" s="66">
        <f t="shared" si="5"/>
        <v>0.692598499616043</v>
      </c>
      <c r="M91" s="23" t="s">
        <v>1281</v>
      </c>
      <c r="N91" s="23"/>
      <c r="O91" s="23">
        <v>777</v>
      </c>
    </row>
    <row r="92" ht="28" spans="1:15">
      <c r="A92" s="22">
        <v>42817</v>
      </c>
      <c r="B92" s="23">
        <v>1108</v>
      </c>
      <c r="C92" s="23">
        <v>1266</v>
      </c>
      <c r="D92" s="23">
        <v>1261</v>
      </c>
      <c r="E92" s="23">
        <v>1311</v>
      </c>
      <c r="F92" s="23">
        <v>34.97</v>
      </c>
      <c r="G92" s="23">
        <f t="shared" si="3"/>
        <v>4980.97</v>
      </c>
      <c r="H92" s="23">
        <v>4776.75</v>
      </c>
      <c r="I92" s="23">
        <f t="shared" si="4"/>
        <v>204.22</v>
      </c>
      <c r="J92" s="23">
        <v>4910</v>
      </c>
      <c r="K92" s="23">
        <v>6.89</v>
      </c>
      <c r="L92" s="66">
        <f t="shared" si="5"/>
        <v>0.69456822187706</v>
      </c>
      <c r="M92" s="23" t="s">
        <v>1282</v>
      </c>
      <c r="N92" s="23"/>
      <c r="O92" s="23">
        <v>690</v>
      </c>
    </row>
    <row r="93" ht="28" spans="1:15">
      <c r="A93" s="22">
        <v>42818</v>
      </c>
      <c r="B93" s="23">
        <v>1114</v>
      </c>
      <c r="C93" s="23">
        <v>1284</v>
      </c>
      <c r="D93" s="23">
        <v>1278</v>
      </c>
      <c r="E93" s="23">
        <v>1361</v>
      </c>
      <c r="F93" s="23">
        <v>35.46</v>
      </c>
      <c r="G93" s="23">
        <f t="shared" si="3"/>
        <v>5072.46</v>
      </c>
      <c r="H93" s="23">
        <v>4874.25</v>
      </c>
      <c r="I93" s="23">
        <f t="shared" si="4"/>
        <v>198.21</v>
      </c>
      <c r="J93" s="23">
        <v>5100</v>
      </c>
      <c r="K93" s="23">
        <v>7.15</v>
      </c>
      <c r="L93" s="66">
        <f t="shared" si="5"/>
        <v>0.695211221527011</v>
      </c>
      <c r="M93" s="23" t="s">
        <v>1283</v>
      </c>
      <c r="N93" s="23">
        <v>26817262</v>
      </c>
      <c r="O93" s="23">
        <v>704</v>
      </c>
    </row>
    <row r="94" ht="28" spans="1:15">
      <c r="A94" s="22">
        <v>42819</v>
      </c>
      <c r="B94" s="23">
        <v>1097</v>
      </c>
      <c r="C94" s="23">
        <v>1249</v>
      </c>
      <c r="D94" s="23">
        <v>1249</v>
      </c>
      <c r="E94" s="23">
        <v>1366</v>
      </c>
      <c r="F94" s="23">
        <v>35.68</v>
      </c>
      <c r="G94" s="23">
        <f t="shared" si="3"/>
        <v>4996.68</v>
      </c>
      <c r="H94" s="23">
        <v>4806.75</v>
      </c>
      <c r="I94" s="23">
        <f t="shared" si="4"/>
        <v>189.93</v>
      </c>
      <c r="J94" s="23"/>
      <c r="K94" s="23"/>
      <c r="L94" s="66" t="e">
        <f t="shared" si="5"/>
        <v>#DIV/0!</v>
      </c>
      <c r="M94" s="23" t="s">
        <v>1284</v>
      </c>
      <c r="N94" s="23">
        <v>26823758</v>
      </c>
      <c r="O94" s="23">
        <v>864</v>
      </c>
    </row>
    <row r="95" ht="28" spans="1:15">
      <c r="A95" s="22">
        <v>42820</v>
      </c>
      <c r="B95" s="23">
        <v>1074</v>
      </c>
      <c r="C95" s="23">
        <v>1233</v>
      </c>
      <c r="D95" s="23">
        <v>1244</v>
      </c>
      <c r="E95" s="23">
        <v>1340</v>
      </c>
      <c r="F95" s="23">
        <v>40.61</v>
      </c>
      <c r="G95" s="23">
        <f t="shared" si="3"/>
        <v>4931.61</v>
      </c>
      <c r="H95" s="23">
        <v>4752</v>
      </c>
      <c r="I95" s="23">
        <f t="shared" si="4"/>
        <v>179.61</v>
      </c>
      <c r="J95" s="23"/>
      <c r="K95" s="23"/>
      <c r="L95" s="66" t="e">
        <f t="shared" si="5"/>
        <v>#DIV/0!</v>
      </c>
      <c r="M95" s="23" t="s">
        <v>1285</v>
      </c>
      <c r="N95" s="23" t="s">
        <v>1286</v>
      </c>
      <c r="O95" s="23"/>
    </row>
    <row r="96" spans="1:15">
      <c r="A96" s="22">
        <v>42821</v>
      </c>
      <c r="B96" s="23">
        <v>1029</v>
      </c>
      <c r="C96" s="23">
        <v>1192</v>
      </c>
      <c r="D96" s="23">
        <v>1210</v>
      </c>
      <c r="E96" s="23">
        <v>1306</v>
      </c>
      <c r="F96" s="23">
        <v>35</v>
      </c>
      <c r="G96" s="23">
        <f t="shared" si="3"/>
        <v>4772</v>
      </c>
      <c r="H96" s="23">
        <v>4560.75</v>
      </c>
      <c r="I96" s="23">
        <f t="shared" si="4"/>
        <v>211.25</v>
      </c>
      <c r="J96" s="23"/>
      <c r="K96" s="23"/>
      <c r="L96" s="66" t="e">
        <f t="shared" si="5"/>
        <v>#DIV/0!</v>
      </c>
      <c r="M96" s="23" t="s">
        <v>1287</v>
      </c>
      <c r="N96" s="23">
        <v>26824083</v>
      </c>
      <c r="O96" s="23"/>
    </row>
    <row r="97" ht="28" spans="1:15">
      <c r="A97" s="22">
        <v>42822</v>
      </c>
      <c r="B97" s="23">
        <v>1074</v>
      </c>
      <c r="C97" s="23">
        <v>1233</v>
      </c>
      <c r="D97" s="23">
        <v>1283</v>
      </c>
      <c r="E97" s="23">
        <v>1346</v>
      </c>
      <c r="F97" s="23">
        <v>35.82</v>
      </c>
      <c r="G97" s="23">
        <f t="shared" si="3"/>
        <v>4971.82</v>
      </c>
      <c r="H97" s="23">
        <v>4784.25</v>
      </c>
      <c r="I97" s="23">
        <f t="shared" si="4"/>
        <v>187.57</v>
      </c>
      <c r="J97" s="23"/>
      <c r="K97" s="23"/>
      <c r="L97" s="66" t="e">
        <f t="shared" si="5"/>
        <v>#DIV/0!</v>
      </c>
      <c r="M97" s="23" t="s">
        <v>1288</v>
      </c>
      <c r="N97" s="23">
        <v>26824084</v>
      </c>
      <c r="O97" s="23">
        <v>690</v>
      </c>
    </row>
    <row r="98" ht="28" spans="1:15">
      <c r="A98" s="22">
        <v>42823</v>
      </c>
      <c r="B98" s="23">
        <v>1052</v>
      </c>
      <c r="C98" s="23">
        <v>1232</v>
      </c>
      <c r="D98" s="23">
        <v>1266</v>
      </c>
      <c r="E98" s="23">
        <v>1320</v>
      </c>
      <c r="F98" s="23">
        <v>35</v>
      </c>
      <c r="G98" s="23">
        <f t="shared" si="3"/>
        <v>4905</v>
      </c>
      <c r="H98" s="23">
        <v>4728</v>
      </c>
      <c r="I98" s="23">
        <f t="shared" si="4"/>
        <v>177</v>
      </c>
      <c r="J98" s="23"/>
      <c r="K98" s="23"/>
      <c r="L98" s="66" t="e">
        <f t="shared" si="5"/>
        <v>#DIV/0!</v>
      </c>
      <c r="M98" s="23" t="s">
        <v>1289</v>
      </c>
      <c r="N98" s="23" t="s">
        <v>1290</v>
      </c>
      <c r="O98" s="23">
        <v>714</v>
      </c>
    </row>
    <row r="99" spans="1:15">
      <c r="A99" s="22">
        <v>42824</v>
      </c>
      <c r="B99" s="23">
        <v>1068</v>
      </c>
      <c r="C99" s="23">
        <v>1278</v>
      </c>
      <c r="D99" s="23">
        <v>1278</v>
      </c>
      <c r="E99" s="23">
        <v>1321</v>
      </c>
      <c r="F99" s="23">
        <v>35.23</v>
      </c>
      <c r="G99" s="23">
        <f t="shared" si="3"/>
        <v>4980.23</v>
      </c>
      <c r="H99" s="23">
        <v>4776.75</v>
      </c>
      <c r="I99" s="23">
        <f t="shared" si="4"/>
        <v>203.48</v>
      </c>
      <c r="J99" s="23"/>
      <c r="K99" s="23"/>
      <c r="L99" s="66" t="e">
        <f t="shared" si="5"/>
        <v>#DIV/0!</v>
      </c>
      <c r="M99" s="23" t="s">
        <v>1280</v>
      </c>
      <c r="N99" s="23"/>
      <c r="O99" s="23">
        <v>840</v>
      </c>
    </row>
    <row r="100" spans="1:15">
      <c r="A100" s="22">
        <v>42825</v>
      </c>
      <c r="B100" s="23">
        <v>1103</v>
      </c>
      <c r="C100" s="23">
        <v>1289</v>
      </c>
      <c r="D100" s="23">
        <v>1278</v>
      </c>
      <c r="E100" s="23">
        <v>1325</v>
      </c>
      <c r="F100" s="23">
        <v>35</v>
      </c>
      <c r="G100" s="23">
        <f t="shared" ref="G100:G166" si="6">B100+C100+D100+E100+F100</f>
        <v>5030</v>
      </c>
      <c r="H100" s="23">
        <v>4823.25</v>
      </c>
      <c r="I100" s="23">
        <f t="shared" ref="I100:I166" si="7">G100-H100</f>
        <v>206.75</v>
      </c>
      <c r="J100" s="23"/>
      <c r="K100" s="23"/>
      <c r="L100" s="66" t="e">
        <f t="shared" ref="L100:L166" si="8">J100/K100/1026</f>
        <v>#DIV/0!</v>
      </c>
      <c r="M100" s="23" t="s">
        <v>1281</v>
      </c>
      <c r="N100" s="23"/>
      <c r="O100" s="23">
        <v>777</v>
      </c>
    </row>
    <row r="101" s="90" customFormat="1" spans="1:15">
      <c r="A101" s="95"/>
      <c r="B101" s="96"/>
      <c r="C101" s="96"/>
      <c r="D101" s="96"/>
      <c r="E101" s="96"/>
      <c r="F101" s="96"/>
      <c r="G101" s="96"/>
      <c r="H101" s="96"/>
      <c r="I101" s="96"/>
      <c r="J101" s="96"/>
      <c r="K101" s="96"/>
      <c r="L101" s="103"/>
      <c r="M101" s="96"/>
      <c r="N101" s="96"/>
      <c r="O101" s="96"/>
    </row>
    <row r="102" ht="28" spans="1:15">
      <c r="A102" s="22">
        <v>42826</v>
      </c>
      <c r="B102" s="23">
        <v>1113</v>
      </c>
      <c r="C102" s="23">
        <v>1277</v>
      </c>
      <c r="D102" s="23">
        <v>1283</v>
      </c>
      <c r="E102" s="23">
        <v>1321</v>
      </c>
      <c r="F102" s="23">
        <v>34.96</v>
      </c>
      <c r="G102" s="23">
        <f t="shared" si="6"/>
        <v>5028.96</v>
      </c>
      <c r="H102" s="23">
        <v>4830</v>
      </c>
      <c r="I102" s="23">
        <f t="shared" si="7"/>
        <v>198.96</v>
      </c>
      <c r="J102" s="23"/>
      <c r="K102" s="23"/>
      <c r="L102" s="66" t="e">
        <f t="shared" si="8"/>
        <v>#DIV/0!</v>
      </c>
      <c r="M102" s="23" t="s">
        <v>1282</v>
      </c>
      <c r="N102" s="23"/>
      <c r="O102" s="23">
        <v>690</v>
      </c>
    </row>
    <row r="103" ht="28" spans="1:15">
      <c r="A103" s="22">
        <v>42827</v>
      </c>
      <c r="B103" s="23">
        <v>1108</v>
      </c>
      <c r="C103" s="23">
        <v>1278</v>
      </c>
      <c r="D103" s="23">
        <v>1278</v>
      </c>
      <c r="E103" s="23">
        <v>1320</v>
      </c>
      <c r="F103" s="23">
        <v>34.72</v>
      </c>
      <c r="G103" s="23">
        <f t="shared" si="6"/>
        <v>5018.72</v>
      </c>
      <c r="H103" s="23">
        <v>4830</v>
      </c>
      <c r="I103" s="23">
        <f t="shared" si="7"/>
        <v>188.72</v>
      </c>
      <c r="J103" s="23"/>
      <c r="K103" s="23"/>
      <c r="L103" s="66" t="e">
        <f t="shared" si="8"/>
        <v>#DIV/0!</v>
      </c>
      <c r="M103" s="23" t="s">
        <v>1291</v>
      </c>
      <c r="N103" s="23" t="s">
        <v>1292</v>
      </c>
      <c r="O103" s="23"/>
    </row>
    <row r="104" ht="42" spans="1:15">
      <c r="A104" s="22">
        <v>42828</v>
      </c>
      <c r="B104" s="23">
        <v>1012</v>
      </c>
      <c r="C104" s="23">
        <v>1159</v>
      </c>
      <c r="D104" s="23">
        <v>1153</v>
      </c>
      <c r="E104" s="23">
        <v>1205</v>
      </c>
      <c r="F104" s="23">
        <v>34.14</v>
      </c>
      <c r="G104" s="23">
        <f t="shared" si="6"/>
        <v>4563.14</v>
      </c>
      <c r="H104" s="23">
        <v>4404.75</v>
      </c>
      <c r="I104" s="23">
        <f t="shared" si="7"/>
        <v>158.39</v>
      </c>
      <c r="J104" s="23"/>
      <c r="K104" s="23"/>
      <c r="L104" s="66" t="e">
        <f t="shared" si="8"/>
        <v>#DIV/0!</v>
      </c>
      <c r="M104" s="23" t="s">
        <v>1293</v>
      </c>
      <c r="N104" s="23" t="s">
        <v>1294</v>
      </c>
      <c r="O104" s="23">
        <v>704</v>
      </c>
    </row>
    <row r="105" ht="56" spans="1:15">
      <c r="A105" s="22">
        <v>42829</v>
      </c>
      <c r="B105" s="23">
        <v>1097</v>
      </c>
      <c r="C105" s="23">
        <v>1278</v>
      </c>
      <c r="D105" s="23">
        <v>1250</v>
      </c>
      <c r="E105" s="23">
        <v>1346</v>
      </c>
      <c r="F105" s="23">
        <v>41.2</v>
      </c>
      <c r="G105" s="23">
        <f t="shared" si="6"/>
        <v>5012.2</v>
      </c>
      <c r="H105" s="23">
        <v>4803.75</v>
      </c>
      <c r="I105" s="23">
        <f t="shared" si="7"/>
        <v>208.45</v>
      </c>
      <c r="J105" s="23"/>
      <c r="K105" s="23"/>
      <c r="L105" s="66" t="e">
        <f t="shared" si="8"/>
        <v>#DIV/0!</v>
      </c>
      <c r="M105" s="23" t="s">
        <v>1295</v>
      </c>
      <c r="N105" s="23"/>
      <c r="O105" s="23">
        <v>864</v>
      </c>
    </row>
    <row r="106" ht="28" spans="1:15">
      <c r="A106" s="22">
        <v>42830</v>
      </c>
      <c r="B106" s="23">
        <v>1035</v>
      </c>
      <c r="C106" s="23">
        <v>1204</v>
      </c>
      <c r="D106" s="23">
        <v>1187</v>
      </c>
      <c r="E106" s="23">
        <v>1280</v>
      </c>
      <c r="F106" s="23">
        <v>39.54</v>
      </c>
      <c r="G106" s="23">
        <f t="shared" si="6"/>
        <v>4745.54</v>
      </c>
      <c r="H106" s="23">
        <v>4549.5</v>
      </c>
      <c r="I106" s="23">
        <f t="shared" si="7"/>
        <v>196.04</v>
      </c>
      <c r="J106" s="23"/>
      <c r="K106" s="23"/>
      <c r="L106" s="66" t="e">
        <f t="shared" si="8"/>
        <v>#DIV/0!</v>
      </c>
      <c r="M106" s="23" t="s">
        <v>1296</v>
      </c>
      <c r="N106" s="23"/>
      <c r="O106" s="23">
        <v>690</v>
      </c>
    </row>
    <row r="107" spans="1:15">
      <c r="A107" s="22">
        <v>42831</v>
      </c>
      <c r="B107" s="23">
        <v>1080</v>
      </c>
      <c r="C107" s="23">
        <v>1255</v>
      </c>
      <c r="D107" s="23">
        <v>1255</v>
      </c>
      <c r="E107" s="23">
        <v>1346</v>
      </c>
      <c r="F107" s="23">
        <v>42.35</v>
      </c>
      <c r="G107" s="23">
        <f t="shared" si="6"/>
        <v>4978.35</v>
      </c>
      <c r="H107" s="23">
        <v>4764.75</v>
      </c>
      <c r="I107" s="23">
        <f t="shared" si="7"/>
        <v>213.6</v>
      </c>
      <c r="J107" s="23">
        <v>4990</v>
      </c>
      <c r="K107" s="23">
        <v>6.71</v>
      </c>
      <c r="L107" s="66">
        <f t="shared" si="8"/>
        <v>0.724820828358361</v>
      </c>
      <c r="M107" s="23" t="s">
        <v>1297</v>
      </c>
      <c r="N107" s="23"/>
      <c r="O107" s="23">
        <v>714</v>
      </c>
    </row>
    <row r="108" spans="1:15">
      <c r="A108" s="22">
        <v>42832</v>
      </c>
      <c r="B108" s="23">
        <v>1124</v>
      </c>
      <c r="C108" s="23">
        <v>1323</v>
      </c>
      <c r="D108" s="23">
        <v>1357</v>
      </c>
      <c r="E108" s="23">
        <v>1376</v>
      </c>
      <c r="F108" s="23">
        <v>44.79</v>
      </c>
      <c r="G108" s="23">
        <f t="shared" si="6"/>
        <v>5224.79</v>
      </c>
      <c r="H108" s="23">
        <v>5024.25</v>
      </c>
      <c r="I108" s="23">
        <f t="shared" si="7"/>
        <v>200.54</v>
      </c>
      <c r="J108" s="23">
        <v>5230</v>
      </c>
      <c r="K108" s="23">
        <v>7.13</v>
      </c>
      <c r="L108" s="66">
        <f t="shared" si="8"/>
        <v>0.714932101955059</v>
      </c>
      <c r="M108" s="23" t="s">
        <v>1280</v>
      </c>
      <c r="N108" s="23"/>
      <c r="O108" s="23">
        <v>840</v>
      </c>
    </row>
    <row r="109" spans="1:15">
      <c r="A109" s="22">
        <v>42833</v>
      </c>
      <c r="B109" s="23">
        <v>1091</v>
      </c>
      <c r="C109" s="23">
        <v>1295</v>
      </c>
      <c r="D109" s="23">
        <v>1339</v>
      </c>
      <c r="E109" s="23">
        <v>1320</v>
      </c>
      <c r="F109" s="23">
        <v>43.81</v>
      </c>
      <c r="G109" s="23">
        <f t="shared" si="6"/>
        <v>5088.81</v>
      </c>
      <c r="H109" s="23">
        <v>4902</v>
      </c>
      <c r="I109" s="23">
        <f t="shared" si="7"/>
        <v>186.81</v>
      </c>
      <c r="J109" s="23">
        <v>5090</v>
      </c>
      <c r="K109" s="23">
        <v>7.03</v>
      </c>
      <c r="L109" s="66">
        <f t="shared" si="8"/>
        <v>0.705691841425913</v>
      </c>
      <c r="M109" s="23" t="s">
        <v>1281</v>
      </c>
      <c r="N109" s="23"/>
      <c r="O109" s="23">
        <v>777</v>
      </c>
    </row>
    <row r="110" spans="1:15">
      <c r="A110" s="22">
        <v>42834</v>
      </c>
      <c r="B110" s="23">
        <v>1103</v>
      </c>
      <c r="C110" s="23">
        <v>1339</v>
      </c>
      <c r="D110" s="23">
        <v>1346</v>
      </c>
      <c r="E110" s="23">
        <v>1341</v>
      </c>
      <c r="F110" s="23">
        <v>43.71</v>
      </c>
      <c r="G110" s="23">
        <f t="shared" si="6"/>
        <v>5172.71</v>
      </c>
      <c r="H110" s="23">
        <v>4962</v>
      </c>
      <c r="I110" s="23">
        <f t="shared" si="7"/>
        <v>210.71</v>
      </c>
      <c r="J110" s="23">
        <v>5190</v>
      </c>
      <c r="K110" s="23">
        <v>7.04</v>
      </c>
      <c r="L110" s="66">
        <f t="shared" si="8"/>
        <v>0.718534024455077</v>
      </c>
      <c r="M110" s="23" t="s">
        <v>1298</v>
      </c>
      <c r="N110" s="23"/>
      <c r="O110" s="23"/>
    </row>
    <row r="111" ht="28" spans="1:15">
      <c r="A111" s="22">
        <v>42835</v>
      </c>
      <c r="B111" s="23">
        <v>1119</v>
      </c>
      <c r="C111" s="23">
        <v>1374</v>
      </c>
      <c r="D111" s="23">
        <v>1368</v>
      </c>
      <c r="E111" s="23">
        <v>1235</v>
      </c>
      <c r="F111" s="23">
        <v>43.84</v>
      </c>
      <c r="G111" s="23">
        <f t="shared" si="6"/>
        <v>5139.84</v>
      </c>
      <c r="H111" s="23">
        <v>4938</v>
      </c>
      <c r="I111" s="23">
        <f t="shared" si="7"/>
        <v>201.84</v>
      </c>
      <c r="J111" s="23">
        <v>5160</v>
      </c>
      <c r="K111" s="23">
        <v>7.2</v>
      </c>
      <c r="L111" s="66">
        <f t="shared" si="8"/>
        <v>0.698505523066927</v>
      </c>
      <c r="M111" s="23" t="s">
        <v>1299</v>
      </c>
      <c r="N111" s="23">
        <v>26844032</v>
      </c>
      <c r="O111" s="23">
        <v>624</v>
      </c>
    </row>
    <row r="112" ht="28" spans="1:15">
      <c r="A112" s="22">
        <v>42836</v>
      </c>
      <c r="B112" s="23">
        <v>1097</v>
      </c>
      <c r="C112" s="23">
        <v>1351</v>
      </c>
      <c r="D112" s="23">
        <v>1317</v>
      </c>
      <c r="E112" s="23">
        <v>1285</v>
      </c>
      <c r="F112" s="23">
        <v>42.09</v>
      </c>
      <c r="G112" s="23">
        <f t="shared" si="6"/>
        <v>5092.09</v>
      </c>
      <c r="H112" s="23">
        <v>4867.5</v>
      </c>
      <c r="I112" s="23">
        <f t="shared" si="7"/>
        <v>224.59</v>
      </c>
      <c r="J112" s="23">
        <v>5120</v>
      </c>
      <c r="K112" s="23">
        <v>6.96</v>
      </c>
      <c r="L112" s="66">
        <f t="shared" si="8"/>
        <v>0.716990432658914</v>
      </c>
      <c r="M112" s="23" t="s">
        <v>1300</v>
      </c>
      <c r="N112" s="23"/>
      <c r="O112" s="23">
        <v>704</v>
      </c>
    </row>
    <row r="113" ht="28" spans="1:15">
      <c r="A113" s="22">
        <v>42837</v>
      </c>
      <c r="B113" s="23">
        <v>1120</v>
      </c>
      <c r="C113" s="23">
        <v>1346</v>
      </c>
      <c r="D113" s="23">
        <v>1323</v>
      </c>
      <c r="E113" s="23">
        <v>1321</v>
      </c>
      <c r="F113" s="23">
        <v>42.26</v>
      </c>
      <c r="G113" s="23">
        <f t="shared" si="6"/>
        <v>5152.26</v>
      </c>
      <c r="H113" s="23">
        <v>4935</v>
      </c>
      <c r="I113" s="23">
        <f t="shared" si="7"/>
        <v>217.26</v>
      </c>
      <c r="J113" s="23">
        <v>5170</v>
      </c>
      <c r="K113" s="23">
        <v>7.01</v>
      </c>
      <c r="L113" s="66">
        <f t="shared" si="8"/>
        <v>0.718828295973727</v>
      </c>
      <c r="M113" s="23" t="s">
        <v>1301</v>
      </c>
      <c r="N113" s="23"/>
      <c r="O113" s="23">
        <v>864</v>
      </c>
    </row>
    <row r="114" ht="28" spans="1:15">
      <c r="A114" s="22">
        <v>42838</v>
      </c>
      <c r="B114" s="23">
        <v>1147</v>
      </c>
      <c r="C114" s="23">
        <v>1340</v>
      </c>
      <c r="D114" s="23">
        <v>1312</v>
      </c>
      <c r="E114" s="23">
        <v>1325</v>
      </c>
      <c r="F114" s="23">
        <v>42</v>
      </c>
      <c r="G114" s="23">
        <f t="shared" si="6"/>
        <v>5166</v>
      </c>
      <c r="H114" s="23">
        <v>4957.5</v>
      </c>
      <c r="I114" s="23">
        <f t="shared" si="7"/>
        <v>208.5</v>
      </c>
      <c r="J114" s="23"/>
      <c r="K114" s="23"/>
      <c r="L114" s="66" t="e">
        <f t="shared" si="8"/>
        <v>#DIV/0!</v>
      </c>
      <c r="M114" s="23" t="s">
        <v>1302</v>
      </c>
      <c r="N114" s="23"/>
      <c r="O114" s="23">
        <v>690</v>
      </c>
    </row>
    <row r="115" ht="42" spans="1:15">
      <c r="A115" s="22">
        <v>42839</v>
      </c>
      <c r="B115" s="23">
        <v>1114</v>
      </c>
      <c r="C115" s="23">
        <v>1306</v>
      </c>
      <c r="D115" s="23">
        <v>1272</v>
      </c>
      <c r="E115" s="23">
        <v>1306</v>
      </c>
      <c r="F115" s="23">
        <v>40.97</v>
      </c>
      <c r="G115" s="23">
        <f t="shared" si="6"/>
        <v>5038.97</v>
      </c>
      <c r="H115" s="23">
        <v>4833</v>
      </c>
      <c r="I115" s="23">
        <f t="shared" si="7"/>
        <v>205.97</v>
      </c>
      <c r="J115" s="23"/>
      <c r="K115" s="23"/>
      <c r="L115" s="66" t="e">
        <f t="shared" si="8"/>
        <v>#DIV/0!</v>
      </c>
      <c r="M115" s="23" t="s">
        <v>1303</v>
      </c>
      <c r="N115" s="23">
        <v>26846721</v>
      </c>
      <c r="O115" s="23">
        <v>714</v>
      </c>
    </row>
    <row r="116" ht="28" spans="1:15">
      <c r="A116" s="22">
        <v>42840</v>
      </c>
      <c r="B116" s="23">
        <v>1119</v>
      </c>
      <c r="C116" s="23">
        <v>1305</v>
      </c>
      <c r="D116" s="23">
        <v>1278</v>
      </c>
      <c r="E116" s="23">
        <v>1355</v>
      </c>
      <c r="F116" s="23">
        <v>40.98</v>
      </c>
      <c r="G116" s="23">
        <f t="shared" si="6"/>
        <v>5097.98</v>
      </c>
      <c r="H116" s="23">
        <v>4894.5</v>
      </c>
      <c r="I116" s="23">
        <f t="shared" si="7"/>
        <v>203.48</v>
      </c>
      <c r="J116" s="23"/>
      <c r="K116" s="23"/>
      <c r="L116" s="66" t="e">
        <f t="shared" si="8"/>
        <v>#DIV/0!</v>
      </c>
      <c r="M116" s="23" t="s">
        <v>1304</v>
      </c>
      <c r="N116" s="23"/>
      <c r="O116" s="23">
        <v>840</v>
      </c>
    </row>
    <row r="117" spans="1:15">
      <c r="A117" s="22">
        <v>42841</v>
      </c>
      <c r="B117" s="23">
        <v>1103</v>
      </c>
      <c r="C117" s="23">
        <v>1284</v>
      </c>
      <c r="D117" s="23">
        <v>1260</v>
      </c>
      <c r="E117" s="23">
        <v>1341</v>
      </c>
      <c r="F117" s="23">
        <v>41.57</v>
      </c>
      <c r="G117" s="23">
        <f t="shared" si="6"/>
        <v>5029.57</v>
      </c>
      <c r="H117" s="23">
        <v>4814.25</v>
      </c>
      <c r="I117" s="23">
        <f t="shared" si="7"/>
        <v>215.32</v>
      </c>
      <c r="J117" s="23"/>
      <c r="K117" s="23"/>
      <c r="L117" s="66" t="e">
        <f t="shared" si="8"/>
        <v>#DIV/0!</v>
      </c>
      <c r="M117" s="23" t="s">
        <v>1305</v>
      </c>
      <c r="N117" s="23"/>
      <c r="O117" s="23"/>
    </row>
    <row r="118" ht="56" spans="1:15">
      <c r="A118" s="22">
        <v>42842</v>
      </c>
      <c r="B118" s="23">
        <v>1085</v>
      </c>
      <c r="C118" s="23">
        <v>1266</v>
      </c>
      <c r="D118" s="23">
        <v>1261</v>
      </c>
      <c r="E118" s="23">
        <v>1366</v>
      </c>
      <c r="F118" s="23">
        <v>41.08</v>
      </c>
      <c r="G118" s="23">
        <f t="shared" si="6"/>
        <v>5019.08</v>
      </c>
      <c r="H118" s="23">
        <v>4809</v>
      </c>
      <c r="I118" s="23">
        <f t="shared" si="7"/>
        <v>210.08</v>
      </c>
      <c r="J118" s="23"/>
      <c r="K118" s="23"/>
      <c r="L118" s="66" t="e">
        <f t="shared" si="8"/>
        <v>#DIV/0!</v>
      </c>
      <c r="M118" s="23" t="s">
        <v>1306</v>
      </c>
      <c r="N118" s="23">
        <v>26858207</v>
      </c>
      <c r="O118" s="23">
        <v>777</v>
      </c>
    </row>
    <row r="119" ht="56" spans="1:15">
      <c r="A119" s="22">
        <v>42843</v>
      </c>
      <c r="B119" s="23">
        <v>113</v>
      </c>
      <c r="C119" s="23">
        <v>1296</v>
      </c>
      <c r="D119" s="23">
        <v>1323</v>
      </c>
      <c r="E119" s="23">
        <v>1406</v>
      </c>
      <c r="F119" s="23">
        <v>38.89</v>
      </c>
      <c r="G119" s="23">
        <f t="shared" ref="G119:G124" si="9">B119+C119+D119+E119+F119</f>
        <v>4176.89</v>
      </c>
      <c r="H119" s="23">
        <v>4015.5</v>
      </c>
      <c r="I119" s="23">
        <f t="shared" ref="I119:I124" si="10">G119-H119</f>
        <v>161.39</v>
      </c>
      <c r="J119" s="23"/>
      <c r="K119" s="23"/>
      <c r="L119" s="66" t="e">
        <f t="shared" ref="L119:L124" si="11">J119/K119/1026</f>
        <v>#DIV/0!</v>
      </c>
      <c r="M119" s="23" t="s">
        <v>1307</v>
      </c>
      <c r="N119" s="23" t="s">
        <v>1308</v>
      </c>
      <c r="O119" s="23">
        <v>624</v>
      </c>
    </row>
    <row r="120" ht="42" spans="1:15">
      <c r="A120" s="22">
        <v>42844</v>
      </c>
      <c r="B120" s="23"/>
      <c r="C120" s="23">
        <v>1277</v>
      </c>
      <c r="D120" s="23">
        <v>1289</v>
      </c>
      <c r="E120" s="23">
        <v>1381</v>
      </c>
      <c r="F120" s="23">
        <v>40.63</v>
      </c>
      <c r="G120" s="23">
        <f t="shared" si="9"/>
        <v>3987.63</v>
      </c>
      <c r="H120" s="23">
        <v>3814.5</v>
      </c>
      <c r="I120" s="23">
        <f t="shared" si="10"/>
        <v>173.13</v>
      </c>
      <c r="J120" s="23"/>
      <c r="K120" s="23"/>
      <c r="L120" s="66" t="e">
        <f t="shared" si="11"/>
        <v>#DIV/0!</v>
      </c>
      <c r="M120" s="23" t="s">
        <v>1309</v>
      </c>
      <c r="N120" s="23">
        <v>26858771</v>
      </c>
      <c r="O120" s="23">
        <v>704</v>
      </c>
    </row>
    <row r="121" ht="28" spans="1:15">
      <c r="A121" s="22">
        <v>42845</v>
      </c>
      <c r="B121" s="23"/>
      <c r="C121" s="23">
        <v>1266</v>
      </c>
      <c r="D121" s="23">
        <v>1255</v>
      </c>
      <c r="E121" s="23">
        <v>1331</v>
      </c>
      <c r="F121" s="23">
        <v>40.02</v>
      </c>
      <c r="G121" s="23">
        <f t="shared" si="9"/>
        <v>3892.02</v>
      </c>
      <c r="H121" s="23">
        <v>3717</v>
      </c>
      <c r="I121" s="23">
        <f t="shared" si="10"/>
        <v>175.02</v>
      </c>
      <c r="J121" s="23"/>
      <c r="K121" s="23"/>
      <c r="L121" s="66" t="e">
        <f t="shared" si="11"/>
        <v>#DIV/0!</v>
      </c>
      <c r="M121" s="23" t="s">
        <v>1310</v>
      </c>
      <c r="N121" s="23" t="s">
        <v>1311</v>
      </c>
      <c r="O121" s="23"/>
    </row>
    <row r="122" ht="28" spans="1:15">
      <c r="A122" s="22">
        <v>42846</v>
      </c>
      <c r="B122" s="23"/>
      <c r="C122" s="23">
        <v>1289</v>
      </c>
      <c r="D122" s="23">
        <v>1278</v>
      </c>
      <c r="E122" s="23">
        <v>1346</v>
      </c>
      <c r="F122" s="23">
        <v>40.13</v>
      </c>
      <c r="G122" s="23">
        <f t="shared" si="9"/>
        <v>3953.13</v>
      </c>
      <c r="H122" s="23">
        <v>3790.5</v>
      </c>
      <c r="I122" s="23">
        <f t="shared" si="10"/>
        <v>162.63</v>
      </c>
      <c r="J122" s="23">
        <v>3980</v>
      </c>
      <c r="K122" s="23">
        <v>6.65</v>
      </c>
      <c r="L122" s="66">
        <f t="shared" si="11"/>
        <v>0.583329669202245</v>
      </c>
      <c r="M122" s="23" t="s">
        <v>1312</v>
      </c>
      <c r="N122" s="23">
        <v>26858771</v>
      </c>
      <c r="O122" s="23"/>
    </row>
    <row r="123" ht="28" spans="1:15">
      <c r="A123" s="22">
        <v>42847</v>
      </c>
      <c r="B123" s="23"/>
      <c r="C123" s="23">
        <v>1250</v>
      </c>
      <c r="D123" s="23">
        <v>1238</v>
      </c>
      <c r="E123" s="23">
        <v>1320</v>
      </c>
      <c r="F123" s="23">
        <v>39.33</v>
      </c>
      <c r="G123" s="23">
        <f t="shared" si="9"/>
        <v>3847.33</v>
      </c>
      <c r="H123" s="23">
        <v>3667.5</v>
      </c>
      <c r="I123" s="23">
        <f t="shared" si="10"/>
        <v>179.83</v>
      </c>
      <c r="J123" s="23">
        <v>3860</v>
      </c>
      <c r="K123" s="23">
        <v>6.52</v>
      </c>
      <c r="L123" s="66">
        <f t="shared" si="11"/>
        <v>0.577021968691326</v>
      </c>
      <c r="M123" s="23" t="s">
        <v>1312</v>
      </c>
      <c r="N123" s="23">
        <v>26858771</v>
      </c>
      <c r="O123" s="23"/>
    </row>
    <row r="124" ht="28" spans="1:15">
      <c r="A124" s="22">
        <v>42848</v>
      </c>
      <c r="B124" s="23"/>
      <c r="C124" s="23">
        <v>1147</v>
      </c>
      <c r="D124" s="23">
        <v>1142</v>
      </c>
      <c r="E124" s="23">
        <v>1190</v>
      </c>
      <c r="F124" s="23">
        <v>36.97</v>
      </c>
      <c r="G124" s="23">
        <f t="shared" si="9"/>
        <v>3515.97</v>
      </c>
      <c r="H124" s="23">
        <v>3360.75</v>
      </c>
      <c r="I124" s="23">
        <f t="shared" si="10"/>
        <v>155.22</v>
      </c>
      <c r="J124" s="23">
        <v>3530</v>
      </c>
      <c r="K124" s="23">
        <v>6.01</v>
      </c>
      <c r="L124" s="66">
        <f t="shared" si="11"/>
        <v>0.572470184520276</v>
      </c>
      <c r="M124" s="23" t="s">
        <v>1313</v>
      </c>
      <c r="N124" s="23" t="s">
        <v>1314</v>
      </c>
      <c r="O124" s="23"/>
    </row>
    <row r="125" ht="42" spans="1:15">
      <c r="A125" s="22">
        <v>42849</v>
      </c>
      <c r="B125" s="23"/>
      <c r="C125" s="23">
        <v>1238</v>
      </c>
      <c r="D125" s="23">
        <v>1221</v>
      </c>
      <c r="E125" s="23">
        <v>1305</v>
      </c>
      <c r="F125" s="23">
        <v>38.99</v>
      </c>
      <c r="G125" s="23">
        <f t="shared" si="6"/>
        <v>3802.99</v>
      </c>
      <c r="H125" s="23">
        <v>3639</v>
      </c>
      <c r="I125" s="23">
        <f t="shared" si="7"/>
        <v>163.99</v>
      </c>
      <c r="J125" s="23">
        <v>3840</v>
      </c>
      <c r="K125" s="23">
        <v>6.39</v>
      </c>
      <c r="L125" s="66">
        <f t="shared" si="8"/>
        <v>0.585710494284747</v>
      </c>
      <c r="M125" s="23" t="s">
        <v>1315</v>
      </c>
      <c r="N125" s="23">
        <v>26858771</v>
      </c>
      <c r="O125" s="23">
        <v>864</v>
      </c>
    </row>
    <row r="126" ht="42" spans="1:15">
      <c r="A126" s="22">
        <v>42850</v>
      </c>
      <c r="B126" s="23"/>
      <c r="C126" s="23">
        <v>1233</v>
      </c>
      <c r="D126" s="23">
        <v>1221</v>
      </c>
      <c r="E126" s="23">
        <v>1326</v>
      </c>
      <c r="F126" s="23">
        <v>38.75</v>
      </c>
      <c r="G126" s="23">
        <f t="shared" si="6"/>
        <v>3818.75</v>
      </c>
      <c r="H126" s="23">
        <v>3654.75</v>
      </c>
      <c r="I126" s="23">
        <f t="shared" si="7"/>
        <v>164</v>
      </c>
      <c r="J126" s="23">
        <v>3840</v>
      </c>
      <c r="K126" s="23">
        <v>6.5</v>
      </c>
      <c r="L126" s="66">
        <f t="shared" si="8"/>
        <v>0.575798470535313</v>
      </c>
      <c r="M126" s="23" t="s">
        <v>1316</v>
      </c>
      <c r="N126" s="23">
        <v>26858771</v>
      </c>
      <c r="O126" s="23">
        <v>690</v>
      </c>
    </row>
    <row r="127" ht="42" spans="1:15">
      <c r="A127" s="22">
        <v>42851</v>
      </c>
      <c r="B127" s="23"/>
      <c r="C127" s="23">
        <v>1266</v>
      </c>
      <c r="D127" s="23">
        <v>1227</v>
      </c>
      <c r="E127" s="23">
        <v>1391</v>
      </c>
      <c r="F127" s="23">
        <v>39.3</v>
      </c>
      <c r="G127" s="23">
        <f t="shared" si="6"/>
        <v>3923.3</v>
      </c>
      <c r="H127" s="23">
        <v>3740.25</v>
      </c>
      <c r="I127" s="23">
        <f t="shared" si="7"/>
        <v>183.05</v>
      </c>
      <c r="J127" s="23">
        <v>3935</v>
      </c>
      <c r="K127" s="23">
        <v>6.74</v>
      </c>
      <c r="L127" s="66">
        <f t="shared" si="8"/>
        <v>0.569033034283698</v>
      </c>
      <c r="M127" s="23" t="s">
        <v>1317</v>
      </c>
      <c r="N127" s="23">
        <v>26858771</v>
      </c>
      <c r="O127" s="23">
        <v>714</v>
      </c>
    </row>
    <row r="128" ht="70" spans="1:15">
      <c r="A128" s="22">
        <v>42852</v>
      </c>
      <c r="B128" s="23"/>
      <c r="C128" s="23">
        <v>1215</v>
      </c>
      <c r="D128" s="23">
        <v>1209</v>
      </c>
      <c r="E128" s="23">
        <v>1351</v>
      </c>
      <c r="F128" s="23">
        <v>39.63</v>
      </c>
      <c r="G128" s="23">
        <f t="shared" si="6"/>
        <v>3814.63</v>
      </c>
      <c r="H128" s="23">
        <v>3661.5</v>
      </c>
      <c r="I128" s="23">
        <f t="shared" si="7"/>
        <v>153.13</v>
      </c>
      <c r="J128" s="23">
        <v>3840</v>
      </c>
      <c r="K128" s="23">
        <v>6.86</v>
      </c>
      <c r="L128" s="66">
        <f t="shared" si="8"/>
        <v>0.545581641177774</v>
      </c>
      <c r="M128" s="23" t="s">
        <v>1318</v>
      </c>
      <c r="N128" s="23" t="s">
        <v>1319</v>
      </c>
      <c r="O128" s="23">
        <v>840</v>
      </c>
    </row>
    <row r="129" ht="42" spans="1:15">
      <c r="A129" s="22">
        <v>42853</v>
      </c>
      <c r="B129" s="23"/>
      <c r="C129" s="23">
        <v>1182</v>
      </c>
      <c r="D129" s="23">
        <v>1216</v>
      </c>
      <c r="E129" s="23">
        <v>1330</v>
      </c>
      <c r="F129" s="23">
        <v>38.96</v>
      </c>
      <c r="G129" s="23">
        <f t="shared" si="6"/>
        <v>3766.96</v>
      </c>
      <c r="H129" s="23">
        <v>3609.75</v>
      </c>
      <c r="I129" s="23">
        <f t="shared" si="7"/>
        <v>157.21</v>
      </c>
      <c r="J129" s="23">
        <v>3780</v>
      </c>
      <c r="K129" s="23">
        <v>6.54</v>
      </c>
      <c r="L129" s="66">
        <f t="shared" si="8"/>
        <v>0.563334942861742</v>
      </c>
      <c r="M129" s="23" t="s">
        <v>1320</v>
      </c>
      <c r="N129" s="23" t="s">
        <v>1321</v>
      </c>
      <c r="O129" s="23">
        <v>777</v>
      </c>
    </row>
    <row r="130" ht="42" spans="1:15">
      <c r="A130" s="22">
        <v>42854</v>
      </c>
      <c r="B130" s="23">
        <v>28</v>
      </c>
      <c r="C130" s="23">
        <v>1142</v>
      </c>
      <c r="D130" s="23">
        <v>1187</v>
      </c>
      <c r="E130" s="23">
        <v>1260</v>
      </c>
      <c r="F130" s="23">
        <v>33.23</v>
      </c>
      <c r="G130" s="23">
        <f t="shared" si="6"/>
        <v>3650.23</v>
      </c>
      <c r="H130" s="23">
        <v>3500.25</v>
      </c>
      <c r="I130" s="23">
        <f t="shared" si="7"/>
        <v>149.98</v>
      </c>
      <c r="J130" s="23">
        <v>3670</v>
      </c>
      <c r="K130" s="23">
        <v>6.25</v>
      </c>
      <c r="L130" s="66">
        <f t="shared" si="8"/>
        <v>0.572319688109162</v>
      </c>
      <c r="M130" s="23" t="s">
        <v>1322</v>
      </c>
      <c r="N130" s="23">
        <v>26858771</v>
      </c>
      <c r="O130" s="23">
        <v>624</v>
      </c>
    </row>
    <row r="131" spans="1:15">
      <c r="A131" s="22">
        <v>42855</v>
      </c>
      <c r="B131" s="23">
        <v>945</v>
      </c>
      <c r="C131" s="23">
        <v>1152</v>
      </c>
      <c r="D131" s="23">
        <v>1182</v>
      </c>
      <c r="E131" s="23">
        <v>1240</v>
      </c>
      <c r="F131" s="23">
        <v>40.4</v>
      </c>
      <c r="G131" s="23">
        <f t="shared" si="6"/>
        <v>4559.4</v>
      </c>
      <c r="H131" s="23">
        <v>4371.75</v>
      </c>
      <c r="I131" s="23">
        <f t="shared" si="7"/>
        <v>187.65</v>
      </c>
      <c r="J131" s="23">
        <v>4600</v>
      </c>
      <c r="K131" s="23">
        <v>6.38</v>
      </c>
      <c r="L131" s="66">
        <f t="shared" si="8"/>
        <v>0.702732100191265</v>
      </c>
      <c r="M131" s="109" t="s">
        <v>1305</v>
      </c>
      <c r="N131" s="23"/>
      <c r="O131" s="23"/>
    </row>
    <row r="132" s="90" customFormat="1" spans="1:15">
      <c r="A132" s="95"/>
      <c r="B132" s="96"/>
      <c r="C132" s="96"/>
      <c r="D132" s="96"/>
      <c r="E132" s="96"/>
      <c r="F132" s="96"/>
      <c r="G132" s="96"/>
      <c r="H132" s="96"/>
      <c r="I132" s="96"/>
      <c r="J132" s="96"/>
      <c r="K132" s="96"/>
      <c r="L132" s="103"/>
      <c r="M132" s="110"/>
      <c r="N132" s="96"/>
      <c r="O132" s="96"/>
    </row>
    <row r="133" ht="28" spans="1:15">
      <c r="A133" s="22">
        <v>42856</v>
      </c>
      <c r="B133" s="23">
        <v>961</v>
      </c>
      <c r="C133" s="23">
        <v>1210</v>
      </c>
      <c r="D133" s="23">
        <v>1193</v>
      </c>
      <c r="E133" s="23">
        <v>1245</v>
      </c>
      <c r="F133" s="23">
        <v>35.53</v>
      </c>
      <c r="G133" s="23">
        <f t="shared" si="6"/>
        <v>4644.53</v>
      </c>
      <c r="H133" s="23">
        <v>4446.75</v>
      </c>
      <c r="I133" s="23">
        <f t="shared" si="7"/>
        <v>197.78</v>
      </c>
      <c r="J133" s="23">
        <v>4680</v>
      </c>
      <c r="K133" s="23">
        <v>6.5</v>
      </c>
      <c r="L133" s="66">
        <f t="shared" si="8"/>
        <v>0.701754385964912</v>
      </c>
      <c r="M133" s="23" t="s">
        <v>1323</v>
      </c>
      <c r="N133" s="23"/>
      <c r="O133" s="23">
        <v>704</v>
      </c>
    </row>
    <row r="134" ht="28" spans="1:15">
      <c r="A134" s="22">
        <v>42857</v>
      </c>
      <c r="B134" s="23">
        <v>949</v>
      </c>
      <c r="C134" s="23">
        <v>1159</v>
      </c>
      <c r="D134" s="23">
        <v>1125</v>
      </c>
      <c r="E134" s="23">
        <v>1179</v>
      </c>
      <c r="F134" s="23">
        <v>36.73</v>
      </c>
      <c r="G134" s="23">
        <f t="shared" si="6"/>
        <v>4448.73</v>
      </c>
      <c r="H134" s="23">
        <v>4284</v>
      </c>
      <c r="I134" s="23">
        <f t="shared" si="7"/>
        <v>164.73</v>
      </c>
      <c r="J134" s="23">
        <v>4500</v>
      </c>
      <c r="K134" s="23">
        <v>6.47</v>
      </c>
      <c r="L134" s="66">
        <f t="shared" si="8"/>
        <v>0.677892567585889</v>
      </c>
      <c r="M134" s="23" t="s">
        <v>1324</v>
      </c>
      <c r="N134" s="23">
        <v>26886953</v>
      </c>
      <c r="O134" s="23">
        <v>864</v>
      </c>
    </row>
    <row r="135" ht="28" spans="1:15">
      <c r="A135" s="22">
        <v>42858</v>
      </c>
      <c r="B135" s="23">
        <v>1018</v>
      </c>
      <c r="C135" s="23">
        <v>1198</v>
      </c>
      <c r="D135" s="23">
        <v>1164</v>
      </c>
      <c r="E135" s="23">
        <v>1245</v>
      </c>
      <c r="F135" s="23">
        <v>38.2</v>
      </c>
      <c r="G135" s="23">
        <f t="shared" si="6"/>
        <v>4663.2</v>
      </c>
      <c r="H135" s="23">
        <v>4476.75</v>
      </c>
      <c r="I135" s="23">
        <f t="shared" si="7"/>
        <v>186.45</v>
      </c>
      <c r="J135" s="23">
        <v>4710</v>
      </c>
      <c r="K135" s="23">
        <v>6.42</v>
      </c>
      <c r="L135" s="66">
        <f t="shared" si="8"/>
        <v>0.715053469603396</v>
      </c>
      <c r="M135" s="23" t="s">
        <v>1325</v>
      </c>
      <c r="N135" s="23"/>
      <c r="O135" s="23">
        <v>690</v>
      </c>
    </row>
    <row r="136" ht="28" spans="1:15">
      <c r="A136" s="22">
        <v>42859</v>
      </c>
      <c r="B136" s="23">
        <v>1074</v>
      </c>
      <c r="C136" s="23">
        <v>1261</v>
      </c>
      <c r="D136" s="23">
        <v>1233</v>
      </c>
      <c r="E136" s="23">
        <v>1326</v>
      </c>
      <c r="F136" s="23">
        <v>38.47</v>
      </c>
      <c r="G136" s="23">
        <f t="shared" si="6"/>
        <v>4932.47</v>
      </c>
      <c r="H136" s="23">
        <v>4757.25</v>
      </c>
      <c r="I136" s="23">
        <f t="shared" si="7"/>
        <v>175.22</v>
      </c>
      <c r="J136" s="23">
        <v>4950</v>
      </c>
      <c r="K136" s="23">
        <v>6.77</v>
      </c>
      <c r="L136" s="66">
        <f t="shared" si="8"/>
        <v>0.712638316618726</v>
      </c>
      <c r="M136" s="23" t="s">
        <v>1326</v>
      </c>
      <c r="N136" s="23"/>
      <c r="O136" s="23">
        <v>714</v>
      </c>
    </row>
    <row r="137" spans="1:15">
      <c r="A137" s="22">
        <v>42860</v>
      </c>
      <c r="B137" s="23">
        <v>1023</v>
      </c>
      <c r="C137" s="23">
        <v>1199</v>
      </c>
      <c r="D137" s="23">
        <v>1170</v>
      </c>
      <c r="E137" s="23">
        <v>1255</v>
      </c>
      <c r="F137" s="23">
        <v>37.28</v>
      </c>
      <c r="G137" s="23">
        <f t="shared" si="6"/>
        <v>4684.28</v>
      </c>
      <c r="H137" s="23">
        <v>4489.5</v>
      </c>
      <c r="I137" s="23">
        <f t="shared" si="7"/>
        <v>194.78</v>
      </c>
      <c r="J137" s="23">
        <v>4710</v>
      </c>
      <c r="K137" s="23">
        <v>6.43</v>
      </c>
      <c r="L137" s="66">
        <f t="shared" si="8"/>
        <v>0.713941411330296</v>
      </c>
      <c r="M137" s="23" t="s">
        <v>1327</v>
      </c>
      <c r="N137" s="23"/>
      <c r="O137" s="23">
        <v>840</v>
      </c>
    </row>
    <row r="138" ht="28" spans="1:15">
      <c r="A138" s="22">
        <v>42861</v>
      </c>
      <c r="B138" s="23">
        <v>1063</v>
      </c>
      <c r="C138" s="23">
        <v>1249</v>
      </c>
      <c r="D138" s="23">
        <v>1221</v>
      </c>
      <c r="E138" s="23">
        <v>1356</v>
      </c>
      <c r="F138" s="23">
        <v>38.06</v>
      </c>
      <c r="G138" s="23">
        <f t="shared" si="6"/>
        <v>4927.06</v>
      </c>
      <c r="H138" s="23">
        <v>4732.5</v>
      </c>
      <c r="I138" s="23">
        <f t="shared" si="7"/>
        <v>194.56</v>
      </c>
      <c r="J138" s="23">
        <v>4970</v>
      </c>
      <c r="K138" s="23">
        <v>6.8</v>
      </c>
      <c r="L138" s="66">
        <f t="shared" si="8"/>
        <v>0.712360967778924</v>
      </c>
      <c r="M138" s="23" t="s">
        <v>1328</v>
      </c>
      <c r="N138" s="23"/>
      <c r="O138" s="23">
        <v>777</v>
      </c>
    </row>
    <row r="139" spans="1:15">
      <c r="A139" s="22">
        <v>42862</v>
      </c>
      <c r="B139" s="23">
        <v>1063</v>
      </c>
      <c r="C139" s="23">
        <v>1255</v>
      </c>
      <c r="D139" s="23">
        <v>1227</v>
      </c>
      <c r="E139" s="23">
        <v>1341</v>
      </c>
      <c r="F139" s="23">
        <v>39.7</v>
      </c>
      <c r="G139" s="23">
        <f t="shared" si="6"/>
        <v>4925.7</v>
      </c>
      <c r="H139" s="23">
        <v>4722.75</v>
      </c>
      <c r="I139" s="23">
        <f t="shared" si="7"/>
        <v>202.95</v>
      </c>
      <c r="J139" s="23">
        <v>4960</v>
      </c>
      <c r="K139" s="23">
        <v>6.87</v>
      </c>
      <c r="L139" s="66">
        <f t="shared" si="8"/>
        <v>0.703683841659786</v>
      </c>
      <c r="M139" s="23" t="s">
        <v>1305</v>
      </c>
      <c r="N139" s="23"/>
      <c r="O139" s="23"/>
    </row>
    <row r="140" ht="28" spans="1:15">
      <c r="A140" s="22">
        <v>42863</v>
      </c>
      <c r="B140" s="23">
        <v>1046</v>
      </c>
      <c r="C140" s="23">
        <v>1227</v>
      </c>
      <c r="D140" s="23">
        <v>1232</v>
      </c>
      <c r="E140" s="23">
        <v>1315</v>
      </c>
      <c r="F140" s="23">
        <v>38.7</v>
      </c>
      <c r="G140" s="23">
        <f t="shared" si="6"/>
        <v>4858.7</v>
      </c>
      <c r="H140" s="23">
        <v>4656.75</v>
      </c>
      <c r="I140" s="23">
        <f t="shared" si="7"/>
        <v>201.95</v>
      </c>
      <c r="J140" s="23">
        <v>4890</v>
      </c>
      <c r="K140" s="23">
        <v>6.75</v>
      </c>
      <c r="L140" s="66">
        <f t="shared" si="8"/>
        <v>0.706086203162227</v>
      </c>
      <c r="M140" s="23" t="s">
        <v>1329</v>
      </c>
      <c r="N140" s="23"/>
      <c r="O140" s="23">
        <v>624</v>
      </c>
    </row>
    <row r="141" ht="28" spans="1:15">
      <c r="A141" s="22">
        <v>42864</v>
      </c>
      <c r="B141" s="23">
        <v>1029</v>
      </c>
      <c r="C141" s="23">
        <v>1210</v>
      </c>
      <c r="D141" s="23">
        <v>1242</v>
      </c>
      <c r="E141" s="23">
        <v>1285</v>
      </c>
      <c r="F141" s="23">
        <v>38.72</v>
      </c>
      <c r="G141" s="23">
        <f t="shared" si="6"/>
        <v>4804.72</v>
      </c>
      <c r="H141" s="23">
        <v>4617.75</v>
      </c>
      <c r="I141" s="23">
        <f t="shared" si="7"/>
        <v>186.97</v>
      </c>
      <c r="J141" s="23">
        <v>4850</v>
      </c>
      <c r="K141" s="23">
        <v>6.68</v>
      </c>
      <c r="L141" s="66">
        <f t="shared" si="8"/>
        <v>0.707649029426527</v>
      </c>
      <c r="M141" s="23" t="s">
        <v>1330</v>
      </c>
      <c r="N141" s="23"/>
      <c r="O141" s="23">
        <v>704</v>
      </c>
    </row>
    <row r="142" ht="28" spans="1:15">
      <c r="A142" s="22">
        <v>42865</v>
      </c>
      <c r="B142" s="23">
        <v>1023</v>
      </c>
      <c r="C142" s="23">
        <v>1215</v>
      </c>
      <c r="D142" s="23">
        <v>1249</v>
      </c>
      <c r="E142" s="23">
        <v>1281</v>
      </c>
      <c r="F142" s="23">
        <v>38.24</v>
      </c>
      <c r="G142" s="23">
        <f t="shared" si="6"/>
        <v>4806.24</v>
      </c>
      <c r="H142" s="23">
        <v>4612.5</v>
      </c>
      <c r="I142" s="23">
        <f t="shared" si="7"/>
        <v>193.74</v>
      </c>
      <c r="J142" s="23">
        <v>4840</v>
      </c>
      <c r="K142" s="23">
        <v>6.64</v>
      </c>
      <c r="L142" s="66">
        <f t="shared" si="8"/>
        <v>0.710444115643862</v>
      </c>
      <c r="M142" s="23" t="s">
        <v>1301</v>
      </c>
      <c r="N142" s="23"/>
      <c r="O142" s="23">
        <v>864</v>
      </c>
    </row>
    <row r="143" ht="28" spans="1:15">
      <c r="A143" s="22">
        <v>42866</v>
      </c>
      <c r="B143" s="23">
        <v>1001</v>
      </c>
      <c r="C143" s="23">
        <v>1227</v>
      </c>
      <c r="D143" s="23">
        <v>1221</v>
      </c>
      <c r="E143" s="23">
        <v>1250</v>
      </c>
      <c r="F143" s="23">
        <v>37.29</v>
      </c>
      <c r="G143" s="23">
        <f t="shared" si="6"/>
        <v>4736.29</v>
      </c>
      <c r="H143" s="23">
        <v>4543.5</v>
      </c>
      <c r="I143" s="23">
        <f t="shared" si="7"/>
        <v>192.79</v>
      </c>
      <c r="J143" s="23">
        <v>4780</v>
      </c>
      <c r="K143" s="23">
        <v>6.5</v>
      </c>
      <c r="L143" s="66">
        <f t="shared" si="8"/>
        <v>0.716749137801769</v>
      </c>
      <c r="M143" s="23" t="s">
        <v>1325</v>
      </c>
      <c r="N143" s="23"/>
      <c r="O143" s="23">
        <v>690</v>
      </c>
    </row>
    <row r="144" ht="28" spans="1:15">
      <c r="A144" s="22">
        <v>42867</v>
      </c>
      <c r="B144" s="23">
        <v>1000</v>
      </c>
      <c r="C144" s="23">
        <v>1204</v>
      </c>
      <c r="D144" s="23">
        <v>1177</v>
      </c>
      <c r="E144" s="23">
        <v>1194</v>
      </c>
      <c r="F144" s="23">
        <v>35.97</v>
      </c>
      <c r="G144" s="23">
        <f t="shared" si="6"/>
        <v>4610.97</v>
      </c>
      <c r="H144" s="23">
        <v>4414.5</v>
      </c>
      <c r="I144" s="23">
        <f t="shared" si="7"/>
        <v>196.47</v>
      </c>
      <c r="J144" s="23">
        <v>4650</v>
      </c>
      <c r="K144" s="23">
        <v>6.31</v>
      </c>
      <c r="L144" s="66">
        <f t="shared" si="8"/>
        <v>0.718250989332814</v>
      </c>
      <c r="M144" s="23" t="s">
        <v>1326</v>
      </c>
      <c r="N144" s="23"/>
      <c r="O144" s="23">
        <v>714</v>
      </c>
    </row>
    <row r="145" spans="1:15">
      <c r="A145" s="22">
        <v>42868</v>
      </c>
      <c r="B145" s="23">
        <v>300</v>
      </c>
      <c r="C145" s="23">
        <v>385</v>
      </c>
      <c r="D145" s="23">
        <v>378</v>
      </c>
      <c r="E145" s="23">
        <v>378</v>
      </c>
      <c r="F145" s="23">
        <v>10.15</v>
      </c>
      <c r="G145" s="23">
        <f t="shared" si="6"/>
        <v>1451.15</v>
      </c>
      <c r="H145" s="23">
        <v>1367.25</v>
      </c>
      <c r="I145" s="23">
        <f t="shared" si="7"/>
        <v>83.9000000000001</v>
      </c>
      <c r="J145" s="23">
        <v>1511</v>
      </c>
      <c r="K145" s="23"/>
      <c r="L145" s="66" t="e">
        <f t="shared" si="8"/>
        <v>#DIV/0!</v>
      </c>
      <c r="M145" s="23" t="s">
        <v>1331</v>
      </c>
      <c r="N145" s="23">
        <v>26901003</v>
      </c>
      <c r="O145" s="23"/>
    </row>
    <row r="146" spans="1:15">
      <c r="A146" s="22">
        <v>42869</v>
      </c>
      <c r="B146" s="23">
        <v>1001</v>
      </c>
      <c r="C146" s="23">
        <v>1181</v>
      </c>
      <c r="D146" s="23">
        <v>1165</v>
      </c>
      <c r="E146" s="23">
        <v>1190</v>
      </c>
      <c r="F146" s="23">
        <v>36.85</v>
      </c>
      <c r="G146" s="23">
        <f t="shared" si="6"/>
        <v>4573.85</v>
      </c>
      <c r="H146" s="23">
        <v>4464</v>
      </c>
      <c r="I146" s="23">
        <f t="shared" si="7"/>
        <v>109.85</v>
      </c>
      <c r="J146" s="23">
        <v>4620</v>
      </c>
      <c r="K146" s="23">
        <v>6.25</v>
      </c>
      <c r="L146" s="66">
        <f t="shared" si="8"/>
        <v>0.72046783625731</v>
      </c>
      <c r="M146" s="23" t="s">
        <v>1305</v>
      </c>
      <c r="N146" s="23"/>
      <c r="O146" s="23"/>
    </row>
    <row r="147" ht="28" spans="1:15">
      <c r="A147" s="22">
        <v>42870</v>
      </c>
      <c r="B147" s="23">
        <v>1046</v>
      </c>
      <c r="C147" s="23">
        <v>1238</v>
      </c>
      <c r="D147" s="23">
        <v>1215</v>
      </c>
      <c r="E147" s="23">
        <v>1245</v>
      </c>
      <c r="F147" s="23">
        <v>36.7</v>
      </c>
      <c r="G147" s="23">
        <f t="shared" si="6"/>
        <v>4780.7</v>
      </c>
      <c r="H147" s="23">
        <v>4510.5</v>
      </c>
      <c r="I147" s="23">
        <f t="shared" si="7"/>
        <v>270.2</v>
      </c>
      <c r="J147" s="23">
        <v>4830</v>
      </c>
      <c r="K147" s="23">
        <v>6.67</v>
      </c>
      <c r="L147" s="66">
        <f t="shared" si="8"/>
        <v>0.705787457148619</v>
      </c>
      <c r="M147" s="23" t="s">
        <v>1332</v>
      </c>
      <c r="N147" s="23">
        <v>26905688</v>
      </c>
      <c r="O147" s="23">
        <v>840</v>
      </c>
    </row>
    <row r="148" ht="28" spans="1:15">
      <c r="A148" s="22">
        <v>42871</v>
      </c>
      <c r="B148" s="23">
        <v>1012</v>
      </c>
      <c r="C148" s="23">
        <v>1199</v>
      </c>
      <c r="D148" s="23">
        <v>1182</v>
      </c>
      <c r="E148" s="23">
        <v>1249</v>
      </c>
      <c r="F148" s="23">
        <v>36.6</v>
      </c>
      <c r="G148" s="23">
        <f t="shared" si="6"/>
        <v>4678.6</v>
      </c>
      <c r="H148" s="23">
        <v>4498.5</v>
      </c>
      <c r="I148" s="23">
        <f t="shared" si="7"/>
        <v>180.1</v>
      </c>
      <c r="J148" s="23">
        <v>4730</v>
      </c>
      <c r="K148" s="23">
        <v>6.45</v>
      </c>
      <c r="L148" s="66">
        <f t="shared" si="8"/>
        <v>0.714749837556855</v>
      </c>
      <c r="M148" s="23" t="s">
        <v>1328</v>
      </c>
      <c r="N148" s="23"/>
      <c r="O148" s="23">
        <v>777</v>
      </c>
    </row>
    <row r="149" ht="84" spans="1:15">
      <c r="A149" s="22">
        <v>42872</v>
      </c>
      <c r="B149" s="23"/>
      <c r="C149" s="23">
        <v>1057</v>
      </c>
      <c r="D149" s="23">
        <v>1187</v>
      </c>
      <c r="E149" s="23">
        <v>1281</v>
      </c>
      <c r="F149" s="23">
        <v>36.08</v>
      </c>
      <c r="G149" s="23">
        <f t="shared" si="6"/>
        <v>3561.08</v>
      </c>
      <c r="H149" s="23">
        <v>3428.25</v>
      </c>
      <c r="I149" s="23">
        <f t="shared" si="7"/>
        <v>132.83</v>
      </c>
      <c r="J149" s="23">
        <v>3605</v>
      </c>
      <c r="K149" s="23">
        <v>6.59</v>
      </c>
      <c r="L149" s="66">
        <f t="shared" si="8"/>
        <v>0.533178334472161</v>
      </c>
      <c r="M149" s="23" t="s">
        <v>1333</v>
      </c>
      <c r="N149" s="23" t="s">
        <v>1334</v>
      </c>
      <c r="O149" s="23">
        <v>624</v>
      </c>
    </row>
    <row r="150" ht="28" spans="1:15">
      <c r="A150" s="22">
        <v>42873</v>
      </c>
      <c r="B150" s="23"/>
      <c r="C150" s="23">
        <v>1187</v>
      </c>
      <c r="D150" s="23">
        <v>1193</v>
      </c>
      <c r="E150" s="23">
        <v>1275</v>
      </c>
      <c r="F150" s="23">
        <v>37.5</v>
      </c>
      <c r="G150" s="23">
        <f t="shared" si="6"/>
        <v>3692.5</v>
      </c>
      <c r="H150" s="23">
        <v>3538.5</v>
      </c>
      <c r="I150" s="23">
        <f t="shared" si="7"/>
        <v>154</v>
      </c>
      <c r="J150" s="23">
        <v>3735</v>
      </c>
      <c r="K150" s="23"/>
      <c r="L150" s="66" t="e">
        <f t="shared" si="8"/>
        <v>#DIV/0!</v>
      </c>
      <c r="M150" s="23" t="s">
        <v>1335</v>
      </c>
      <c r="N150" s="23">
        <v>26911934</v>
      </c>
      <c r="O150" s="23">
        <v>704</v>
      </c>
    </row>
    <row r="151" ht="28" spans="1:15">
      <c r="A151" s="22">
        <v>42874</v>
      </c>
      <c r="B151" s="23"/>
      <c r="C151" s="23">
        <v>1216</v>
      </c>
      <c r="D151" s="23">
        <v>1255</v>
      </c>
      <c r="E151" s="23">
        <v>1305</v>
      </c>
      <c r="F151" s="23">
        <v>37.96</v>
      </c>
      <c r="G151" s="23">
        <f t="shared" si="6"/>
        <v>3813.96</v>
      </c>
      <c r="H151" s="23">
        <v>3644.25</v>
      </c>
      <c r="I151" s="23">
        <f t="shared" si="7"/>
        <v>169.71</v>
      </c>
      <c r="J151" s="23">
        <v>3855</v>
      </c>
      <c r="K151" s="23"/>
      <c r="L151" s="66" t="e">
        <f t="shared" si="8"/>
        <v>#DIV/0!</v>
      </c>
      <c r="M151" s="23" t="s">
        <v>1336</v>
      </c>
      <c r="N151" s="23">
        <v>26911934</v>
      </c>
      <c r="O151" s="23">
        <v>864</v>
      </c>
    </row>
    <row r="152" ht="42" spans="1:15">
      <c r="A152" s="22">
        <v>42875</v>
      </c>
      <c r="B152" s="23"/>
      <c r="C152" s="23">
        <v>1244</v>
      </c>
      <c r="D152" s="23">
        <v>1249</v>
      </c>
      <c r="E152" s="23">
        <v>1301</v>
      </c>
      <c r="F152" s="23">
        <v>37.64</v>
      </c>
      <c r="G152" s="23">
        <f t="shared" si="6"/>
        <v>3831.64</v>
      </c>
      <c r="H152" s="23">
        <v>3658.5</v>
      </c>
      <c r="I152" s="23">
        <f t="shared" si="7"/>
        <v>173.14</v>
      </c>
      <c r="J152" s="23">
        <v>3850</v>
      </c>
      <c r="K152" s="23">
        <v>6.83</v>
      </c>
      <c r="L152" s="66">
        <f t="shared" si="8"/>
        <v>0.549405072792605</v>
      </c>
      <c r="M152" s="23" t="s">
        <v>1337</v>
      </c>
      <c r="N152" s="23">
        <v>26911934</v>
      </c>
      <c r="O152" s="23">
        <v>690</v>
      </c>
    </row>
    <row r="153" ht="28" spans="1:15">
      <c r="A153" s="22">
        <v>42876</v>
      </c>
      <c r="B153" s="23"/>
      <c r="C153" s="23">
        <v>1079</v>
      </c>
      <c r="D153" s="23">
        <v>1063</v>
      </c>
      <c r="E153" s="23">
        <v>1098</v>
      </c>
      <c r="F153" s="23">
        <v>32.91</v>
      </c>
      <c r="G153" s="23">
        <f t="shared" si="6"/>
        <v>3272.91</v>
      </c>
      <c r="H153" s="23">
        <v>3162</v>
      </c>
      <c r="I153" s="23">
        <f t="shared" si="7"/>
        <v>110.91</v>
      </c>
      <c r="J153" s="23">
        <v>3320</v>
      </c>
      <c r="K153" s="23">
        <v>5.82</v>
      </c>
      <c r="L153" s="66">
        <f t="shared" si="8"/>
        <v>0.555990970170749</v>
      </c>
      <c r="M153" s="23" t="s">
        <v>1338</v>
      </c>
      <c r="N153" s="23">
        <v>26917427</v>
      </c>
      <c r="O153" s="23"/>
    </row>
    <row r="154" ht="28" spans="1:15">
      <c r="A154" s="22">
        <v>42877</v>
      </c>
      <c r="B154" s="23"/>
      <c r="C154" s="23">
        <v>1188</v>
      </c>
      <c r="D154" s="23">
        <v>1165</v>
      </c>
      <c r="E154" s="23">
        <v>1185</v>
      </c>
      <c r="F154" s="23">
        <v>35.64</v>
      </c>
      <c r="G154" s="23">
        <f t="shared" si="6"/>
        <v>3573.64</v>
      </c>
      <c r="H154" s="23">
        <v>3399</v>
      </c>
      <c r="I154" s="23">
        <f t="shared" si="7"/>
        <v>174.64</v>
      </c>
      <c r="J154" s="23">
        <v>3600</v>
      </c>
      <c r="K154" s="23">
        <v>6.39</v>
      </c>
      <c r="L154" s="66">
        <f t="shared" si="8"/>
        <v>0.54910358839195</v>
      </c>
      <c r="M154" s="23" t="s">
        <v>1339</v>
      </c>
      <c r="N154" s="23">
        <v>26917427</v>
      </c>
      <c r="O154" s="23">
        <v>714</v>
      </c>
    </row>
    <row r="155" ht="42" spans="1:15">
      <c r="A155" s="22">
        <v>42878</v>
      </c>
      <c r="B155" s="23"/>
      <c r="C155" s="23">
        <v>1192</v>
      </c>
      <c r="D155" s="23">
        <v>1170</v>
      </c>
      <c r="E155" s="23">
        <v>1189</v>
      </c>
      <c r="F155" s="23">
        <v>35.51</v>
      </c>
      <c r="G155" s="23">
        <f t="shared" si="6"/>
        <v>3586.51</v>
      </c>
      <c r="H155" s="23">
        <v>3438.75</v>
      </c>
      <c r="I155" s="23">
        <f t="shared" si="7"/>
        <v>147.76</v>
      </c>
      <c r="J155" s="23">
        <v>3620</v>
      </c>
      <c r="K155" s="23">
        <v>6.54</v>
      </c>
      <c r="L155" s="66">
        <f t="shared" si="8"/>
        <v>0.539490077555424</v>
      </c>
      <c r="M155" s="23" t="s">
        <v>1340</v>
      </c>
      <c r="N155" s="23" t="s">
        <v>1341</v>
      </c>
      <c r="O155" s="23">
        <v>840</v>
      </c>
    </row>
    <row r="156" ht="42" spans="1:15">
      <c r="A156" s="22">
        <v>42879</v>
      </c>
      <c r="B156" s="23"/>
      <c r="C156" s="23">
        <v>1182</v>
      </c>
      <c r="D156" s="23">
        <v>1153</v>
      </c>
      <c r="E156" s="23">
        <v>1175</v>
      </c>
      <c r="F156" s="23">
        <v>35.09</v>
      </c>
      <c r="G156" s="23">
        <f t="shared" si="6"/>
        <v>3545.09</v>
      </c>
      <c r="H156" s="23">
        <v>3383.25</v>
      </c>
      <c r="I156" s="23">
        <f t="shared" si="7"/>
        <v>161.84</v>
      </c>
      <c r="J156" s="23">
        <v>3581</v>
      </c>
      <c r="K156" s="23">
        <v>6.58</v>
      </c>
      <c r="L156" s="66">
        <f t="shared" si="8"/>
        <v>0.530433649134657</v>
      </c>
      <c r="M156" s="23" t="s">
        <v>1342</v>
      </c>
      <c r="N156" s="23" t="s">
        <v>1343</v>
      </c>
      <c r="O156" s="23">
        <v>777</v>
      </c>
    </row>
    <row r="157" ht="42" spans="1:15">
      <c r="A157" s="22">
        <v>42880</v>
      </c>
      <c r="B157" s="23"/>
      <c r="C157" s="23">
        <v>1159</v>
      </c>
      <c r="D157" s="23">
        <v>1120</v>
      </c>
      <c r="E157" s="23">
        <v>1184</v>
      </c>
      <c r="F157" s="23">
        <v>34.26</v>
      </c>
      <c r="G157" s="23">
        <f t="shared" si="6"/>
        <v>3497.26</v>
      </c>
      <c r="H157" s="23">
        <v>3348</v>
      </c>
      <c r="I157" s="23">
        <f t="shared" si="7"/>
        <v>149.26</v>
      </c>
      <c r="J157" s="23">
        <v>3535</v>
      </c>
      <c r="K157" s="23"/>
      <c r="L157" s="66" t="e">
        <f t="shared" si="8"/>
        <v>#DIV/0!</v>
      </c>
      <c r="M157" s="23" t="s">
        <v>1344</v>
      </c>
      <c r="N157" s="23">
        <v>26917427</v>
      </c>
      <c r="O157" s="23">
        <v>624</v>
      </c>
    </row>
    <row r="158" ht="28" spans="1:15">
      <c r="A158" s="22">
        <v>42881</v>
      </c>
      <c r="B158" s="23"/>
      <c r="C158" s="23">
        <v>1165</v>
      </c>
      <c r="D158" s="23">
        <v>1125</v>
      </c>
      <c r="E158" s="23">
        <v>1235</v>
      </c>
      <c r="F158" s="23">
        <v>34.44</v>
      </c>
      <c r="G158" s="23">
        <f t="shared" si="6"/>
        <v>3559.44</v>
      </c>
      <c r="H158" s="23">
        <v>3401.25</v>
      </c>
      <c r="I158" s="23">
        <f t="shared" si="7"/>
        <v>158.19</v>
      </c>
      <c r="J158" s="23">
        <v>3600</v>
      </c>
      <c r="K158" s="23"/>
      <c r="L158" s="66" t="e">
        <f t="shared" si="8"/>
        <v>#DIV/0!</v>
      </c>
      <c r="M158" s="23" t="s">
        <v>1345</v>
      </c>
      <c r="N158" s="23">
        <v>26917427</v>
      </c>
      <c r="O158" s="23">
        <v>704</v>
      </c>
    </row>
    <row r="159" ht="56" spans="1:15">
      <c r="A159" s="22">
        <v>42882</v>
      </c>
      <c r="B159" s="23"/>
      <c r="C159" s="23">
        <v>1096</v>
      </c>
      <c r="D159" s="23">
        <v>1125</v>
      </c>
      <c r="E159" s="23">
        <v>1240</v>
      </c>
      <c r="F159" s="23">
        <v>36.17</v>
      </c>
      <c r="G159" s="23">
        <f t="shared" si="6"/>
        <v>3497.17</v>
      </c>
      <c r="H159" s="23">
        <v>3375</v>
      </c>
      <c r="I159" s="23">
        <f t="shared" si="7"/>
        <v>122.17</v>
      </c>
      <c r="J159" s="23">
        <v>3511</v>
      </c>
      <c r="K159" s="23">
        <v>6.48</v>
      </c>
      <c r="L159" s="66">
        <f t="shared" si="8"/>
        <v>0.528090631242028</v>
      </c>
      <c r="M159" s="23" t="s">
        <v>1346</v>
      </c>
      <c r="N159" s="23" t="s">
        <v>1347</v>
      </c>
      <c r="O159" s="23">
        <v>864</v>
      </c>
    </row>
    <row r="160" spans="1:15">
      <c r="A160" s="22">
        <v>42883</v>
      </c>
      <c r="B160" s="23"/>
      <c r="C160" s="23">
        <v>1052</v>
      </c>
      <c r="D160" s="23">
        <v>1091</v>
      </c>
      <c r="E160" s="23">
        <v>1134</v>
      </c>
      <c r="F160" s="23">
        <v>33.73</v>
      </c>
      <c r="G160" s="23">
        <f t="shared" si="6"/>
        <v>3310.73</v>
      </c>
      <c r="H160" s="23">
        <v>3165.75</v>
      </c>
      <c r="I160" s="23">
        <f t="shared" si="7"/>
        <v>144.98</v>
      </c>
      <c r="J160" s="23">
        <v>3340</v>
      </c>
      <c r="K160" s="23">
        <v>5.93</v>
      </c>
      <c r="L160" s="66">
        <f t="shared" si="8"/>
        <v>0.548964692037382</v>
      </c>
      <c r="M160" s="23" t="s">
        <v>1348</v>
      </c>
      <c r="N160" s="23">
        <v>26917427</v>
      </c>
      <c r="O160" s="23"/>
    </row>
    <row r="161" ht="42" spans="1:15">
      <c r="A161" s="22">
        <v>42884</v>
      </c>
      <c r="B161" s="23"/>
      <c r="C161" s="23">
        <v>921</v>
      </c>
      <c r="D161" s="23">
        <v>955</v>
      </c>
      <c r="E161" s="23">
        <v>968</v>
      </c>
      <c r="F161" s="23">
        <v>27.66</v>
      </c>
      <c r="G161" s="23">
        <f t="shared" si="6"/>
        <v>2871.66</v>
      </c>
      <c r="H161" s="23">
        <v>2724.75</v>
      </c>
      <c r="I161" s="23">
        <f t="shared" si="7"/>
        <v>146.91</v>
      </c>
      <c r="J161" s="23">
        <v>2900</v>
      </c>
      <c r="K161" s="23">
        <v>5.18</v>
      </c>
      <c r="L161" s="66">
        <f t="shared" si="8"/>
        <v>0.545658440395283</v>
      </c>
      <c r="M161" s="23" t="s">
        <v>1337</v>
      </c>
      <c r="N161" s="23">
        <v>26917427</v>
      </c>
      <c r="O161" s="23">
        <v>690</v>
      </c>
    </row>
    <row r="162" ht="28" spans="1:15">
      <c r="A162" s="22">
        <v>42885</v>
      </c>
      <c r="B162" s="23">
        <v>853</v>
      </c>
      <c r="C162" s="23">
        <v>1035</v>
      </c>
      <c r="D162" s="23">
        <v>1035</v>
      </c>
      <c r="E162" s="23">
        <v>1053</v>
      </c>
      <c r="F162" s="23">
        <v>32.11</v>
      </c>
      <c r="G162" s="23">
        <f t="shared" si="6"/>
        <v>4008.11</v>
      </c>
      <c r="H162" s="23">
        <v>3850.5</v>
      </c>
      <c r="I162" s="23">
        <f t="shared" si="7"/>
        <v>157.61</v>
      </c>
      <c r="J162" s="23">
        <v>4075</v>
      </c>
      <c r="K162" s="23">
        <v>5.82</v>
      </c>
      <c r="L162" s="66">
        <f t="shared" si="8"/>
        <v>0.682428675736688</v>
      </c>
      <c r="M162" s="23" t="s">
        <v>1349</v>
      </c>
      <c r="N162" s="23" t="s">
        <v>1350</v>
      </c>
      <c r="O162" s="23"/>
    </row>
    <row r="163" spans="1:15">
      <c r="A163" s="22">
        <v>42886</v>
      </c>
      <c r="B163" s="23">
        <v>928</v>
      </c>
      <c r="C163" s="23">
        <v>1119</v>
      </c>
      <c r="D163" s="23">
        <v>1119</v>
      </c>
      <c r="E163" s="23">
        <v>1190</v>
      </c>
      <c r="F163" s="23">
        <v>35.05</v>
      </c>
      <c r="G163" s="23">
        <f t="shared" si="6"/>
        <v>4391.05</v>
      </c>
      <c r="H163" s="23">
        <v>4209</v>
      </c>
      <c r="I163" s="23">
        <f t="shared" si="7"/>
        <v>182.05</v>
      </c>
      <c r="J163" s="23">
        <v>4440</v>
      </c>
      <c r="K163" s="23">
        <v>6.35</v>
      </c>
      <c r="L163" s="66">
        <f t="shared" si="8"/>
        <v>0.68149376064834</v>
      </c>
      <c r="M163" s="23" t="s">
        <v>1351</v>
      </c>
      <c r="N163" s="23">
        <v>26935734</v>
      </c>
      <c r="O163" s="23"/>
    </row>
    <row r="164" s="90" customFormat="1" spans="1:15">
      <c r="A164" s="95"/>
      <c r="B164" s="96"/>
      <c r="C164" s="96"/>
      <c r="D164" s="96"/>
      <c r="E164" s="96"/>
      <c r="F164" s="96"/>
      <c r="G164" s="96"/>
      <c r="H164" s="96"/>
      <c r="I164" s="96"/>
      <c r="J164" s="96"/>
      <c r="K164" s="96"/>
      <c r="L164" s="103"/>
      <c r="M164" s="96"/>
      <c r="N164" s="96"/>
      <c r="O164" s="96"/>
    </row>
    <row r="165" spans="1:15">
      <c r="A165" s="22">
        <v>42887</v>
      </c>
      <c r="B165" s="23">
        <v>864</v>
      </c>
      <c r="C165" s="23">
        <v>1057</v>
      </c>
      <c r="D165" s="23">
        <v>1029</v>
      </c>
      <c r="E165" s="23">
        <v>1078</v>
      </c>
      <c r="F165" s="23">
        <v>39.16</v>
      </c>
      <c r="G165" s="23">
        <f t="shared" si="6"/>
        <v>4067.16</v>
      </c>
      <c r="H165" s="23">
        <v>3897.5</v>
      </c>
      <c r="I165" s="23">
        <f t="shared" si="7"/>
        <v>169.66</v>
      </c>
      <c r="J165" s="23">
        <v>4100</v>
      </c>
      <c r="K165" s="23">
        <v>5.89</v>
      </c>
      <c r="L165" s="66">
        <f t="shared" si="8"/>
        <v>0.678455240156607</v>
      </c>
      <c r="M165" s="23" t="s">
        <v>1352</v>
      </c>
      <c r="N165" s="23"/>
      <c r="O165" s="23"/>
    </row>
    <row r="166" ht="42" spans="1:15">
      <c r="A166" s="22">
        <v>42888</v>
      </c>
      <c r="B166" s="23">
        <v>752</v>
      </c>
      <c r="C166" s="23">
        <v>1075</v>
      </c>
      <c r="D166" s="23">
        <v>1029</v>
      </c>
      <c r="E166" s="23">
        <v>1090</v>
      </c>
      <c r="F166" s="23">
        <v>27.15</v>
      </c>
      <c r="G166" s="23">
        <f t="shared" si="6"/>
        <v>3973.15</v>
      </c>
      <c r="H166" s="23">
        <v>3806.25</v>
      </c>
      <c r="I166" s="23">
        <f t="shared" si="7"/>
        <v>166.9</v>
      </c>
      <c r="J166" s="23">
        <v>4010</v>
      </c>
      <c r="K166" s="23">
        <v>5.98</v>
      </c>
      <c r="L166" s="66">
        <f t="shared" si="8"/>
        <v>0.653575596367358</v>
      </c>
      <c r="M166" s="23" t="s">
        <v>1353</v>
      </c>
      <c r="N166" s="23" t="s">
        <v>1354</v>
      </c>
      <c r="O166" s="23"/>
    </row>
    <row r="167" ht="56" spans="1:15">
      <c r="A167" s="22">
        <v>42889</v>
      </c>
      <c r="B167" s="23">
        <v>860</v>
      </c>
      <c r="C167" s="23">
        <v>1074</v>
      </c>
      <c r="D167" s="23">
        <v>1012</v>
      </c>
      <c r="E167" s="23">
        <v>1093</v>
      </c>
      <c r="F167" s="23">
        <v>32.37</v>
      </c>
      <c r="G167" s="23">
        <f t="shared" ref="G167:G178" si="12">B167+C167+D167+E167+F167</f>
        <v>4071.37</v>
      </c>
      <c r="H167" s="23">
        <v>3893.25</v>
      </c>
      <c r="I167" s="23">
        <f t="shared" ref="I167:I178" si="13">G167-H167</f>
        <v>178.12</v>
      </c>
      <c r="J167" s="23">
        <v>4115</v>
      </c>
      <c r="K167" s="23">
        <v>5.85</v>
      </c>
      <c r="L167" s="66">
        <f t="shared" ref="L167:L178" si="14">J167/K167/1026</f>
        <v>0.685593375651855</v>
      </c>
      <c r="M167" s="23" t="s">
        <v>1355</v>
      </c>
      <c r="N167" s="23"/>
      <c r="O167" s="23"/>
    </row>
    <row r="168" spans="1:15">
      <c r="A168" s="22">
        <v>42890</v>
      </c>
      <c r="B168" s="23">
        <v>904</v>
      </c>
      <c r="C168" s="23">
        <v>1108</v>
      </c>
      <c r="D168" s="23">
        <v>1035</v>
      </c>
      <c r="E168" s="23">
        <v>1124</v>
      </c>
      <c r="F168" s="23">
        <v>33.77</v>
      </c>
      <c r="G168" s="23">
        <f t="shared" si="12"/>
        <v>4204.77</v>
      </c>
      <c r="H168" s="23">
        <v>4005.75</v>
      </c>
      <c r="I168" s="23">
        <f t="shared" si="13"/>
        <v>199.02</v>
      </c>
      <c r="J168" s="23">
        <v>4250</v>
      </c>
      <c r="K168" s="23">
        <v>5.96</v>
      </c>
      <c r="L168" s="66">
        <f t="shared" si="14"/>
        <v>0.695016811230163</v>
      </c>
      <c r="M168" s="23" t="s">
        <v>1356</v>
      </c>
      <c r="N168" s="23"/>
      <c r="O168" s="23"/>
    </row>
    <row r="169" ht="28" spans="1:15">
      <c r="A169" s="22">
        <v>42891</v>
      </c>
      <c r="B169" s="23">
        <v>820</v>
      </c>
      <c r="C169" s="23">
        <v>983</v>
      </c>
      <c r="D169" s="23">
        <v>938</v>
      </c>
      <c r="E169" s="23">
        <v>1013</v>
      </c>
      <c r="F169" s="23">
        <v>28.92</v>
      </c>
      <c r="G169" s="23">
        <f t="shared" si="12"/>
        <v>3782.92</v>
      </c>
      <c r="H169" s="23">
        <v>3642</v>
      </c>
      <c r="I169" s="23">
        <f t="shared" si="13"/>
        <v>140.92</v>
      </c>
      <c r="J169" s="23">
        <v>3840</v>
      </c>
      <c r="K169" s="23">
        <v>5.8</v>
      </c>
      <c r="L169" s="66">
        <f t="shared" si="14"/>
        <v>0.645291389393023</v>
      </c>
      <c r="M169" s="23" t="s">
        <v>1357</v>
      </c>
      <c r="N169" s="23">
        <v>26947491</v>
      </c>
      <c r="O169" s="23"/>
    </row>
    <row r="170" ht="42" spans="1:15">
      <c r="A170" s="22">
        <v>42892</v>
      </c>
      <c r="B170" s="23">
        <v>916</v>
      </c>
      <c r="C170" s="23">
        <v>1018</v>
      </c>
      <c r="D170" s="23">
        <v>950</v>
      </c>
      <c r="E170" s="23">
        <v>1099</v>
      </c>
      <c r="F170" s="23">
        <v>32.17</v>
      </c>
      <c r="G170" s="23">
        <f t="shared" si="12"/>
        <v>4015.17</v>
      </c>
      <c r="H170" s="23">
        <v>3831.75</v>
      </c>
      <c r="I170" s="23">
        <f t="shared" si="13"/>
        <v>183.42</v>
      </c>
      <c r="J170" s="23">
        <v>4060</v>
      </c>
      <c r="K170" s="23">
        <v>5.74</v>
      </c>
      <c r="L170" s="66">
        <f t="shared" si="14"/>
        <v>0.689392858840869</v>
      </c>
      <c r="M170" s="23" t="s">
        <v>1358</v>
      </c>
      <c r="N170" s="23" t="s">
        <v>1359</v>
      </c>
      <c r="O170" s="23">
        <v>714</v>
      </c>
    </row>
    <row r="171" ht="28" spans="1:15">
      <c r="A171" s="22">
        <v>42893</v>
      </c>
      <c r="B171" s="23">
        <v>961</v>
      </c>
      <c r="C171" s="23">
        <v>1103</v>
      </c>
      <c r="D171" s="23">
        <v>1040</v>
      </c>
      <c r="E171" s="23">
        <v>1144</v>
      </c>
      <c r="F171" s="23">
        <v>32.58</v>
      </c>
      <c r="G171" s="23">
        <f t="shared" si="12"/>
        <v>4280.58</v>
      </c>
      <c r="H171" s="23">
        <v>4087.5</v>
      </c>
      <c r="I171" s="23">
        <f t="shared" si="13"/>
        <v>193.08</v>
      </c>
      <c r="J171" s="23">
        <v>4325</v>
      </c>
      <c r="K171" s="23">
        <v>6.01</v>
      </c>
      <c r="L171" s="66">
        <f t="shared" si="14"/>
        <v>0.701397605679942</v>
      </c>
      <c r="M171" s="23" t="s">
        <v>1360</v>
      </c>
      <c r="N171" s="23"/>
      <c r="O171" s="23">
        <v>840</v>
      </c>
    </row>
    <row r="172" ht="28" spans="1:15">
      <c r="A172" s="22">
        <v>42894</v>
      </c>
      <c r="B172" s="23">
        <v>899</v>
      </c>
      <c r="C172" s="23">
        <v>1034</v>
      </c>
      <c r="D172" s="23">
        <v>973</v>
      </c>
      <c r="E172" s="23">
        <v>1139</v>
      </c>
      <c r="F172" s="23">
        <v>30</v>
      </c>
      <c r="G172" s="23">
        <f t="shared" si="12"/>
        <v>4075</v>
      </c>
      <c r="H172" s="23">
        <v>3904.5</v>
      </c>
      <c r="I172" s="23">
        <f t="shared" si="13"/>
        <v>170.5</v>
      </c>
      <c r="J172" s="23">
        <v>4110</v>
      </c>
      <c r="K172" s="23">
        <v>5.6</v>
      </c>
      <c r="L172" s="66">
        <f t="shared" si="14"/>
        <v>0.715329991645781</v>
      </c>
      <c r="M172" s="23" t="s">
        <v>1361</v>
      </c>
      <c r="N172" s="23"/>
      <c r="O172" s="23">
        <v>777</v>
      </c>
    </row>
    <row r="173" ht="28" spans="1:15">
      <c r="A173" s="22">
        <v>42895</v>
      </c>
      <c r="B173" s="23">
        <v>820</v>
      </c>
      <c r="C173" s="23">
        <v>944</v>
      </c>
      <c r="D173" s="23">
        <v>910</v>
      </c>
      <c r="E173" s="23">
        <v>1049</v>
      </c>
      <c r="F173" s="23">
        <v>29.89</v>
      </c>
      <c r="G173" s="23">
        <f t="shared" si="12"/>
        <v>3752.89</v>
      </c>
      <c r="H173" s="23">
        <v>3614.25</v>
      </c>
      <c r="I173" s="23">
        <f t="shared" si="13"/>
        <v>138.64</v>
      </c>
      <c r="J173" s="23">
        <v>3802</v>
      </c>
      <c r="K173" s="23">
        <v>5.15</v>
      </c>
      <c r="L173" s="66">
        <f t="shared" si="14"/>
        <v>0.719544276008251</v>
      </c>
      <c r="M173" s="23" t="s">
        <v>1362</v>
      </c>
      <c r="N173" s="23"/>
      <c r="O173" s="23">
        <v>624</v>
      </c>
    </row>
    <row r="174" ht="28" spans="1:15">
      <c r="A174" s="22">
        <v>42896</v>
      </c>
      <c r="B174" s="23">
        <v>825</v>
      </c>
      <c r="C174" s="23">
        <v>967</v>
      </c>
      <c r="D174" s="23">
        <v>933</v>
      </c>
      <c r="E174" s="23">
        <v>1038</v>
      </c>
      <c r="F174" s="23">
        <v>29.04</v>
      </c>
      <c r="G174" s="23">
        <f t="shared" si="12"/>
        <v>3792.04</v>
      </c>
      <c r="H174" s="23">
        <v>3597</v>
      </c>
      <c r="I174" s="23">
        <f t="shared" si="13"/>
        <v>195.04</v>
      </c>
      <c r="J174" s="23">
        <v>3835</v>
      </c>
      <c r="K174" s="23">
        <v>4.88</v>
      </c>
      <c r="L174" s="66">
        <f t="shared" si="14"/>
        <v>0.765946058223884</v>
      </c>
      <c r="M174" s="23" t="s">
        <v>1363</v>
      </c>
      <c r="N174" s="23">
        <v>26954215</v>
      </c>
      <c r="O174" s="23"/>
    </row>
    <row r="175" ht="28" spans="1:15">
      <c r="A175" s="22">
        <v>42897</v>
      </c>
      <c r="B175" s="23">
        <v>995</v>
      </c>
      <c r="C175" s="23">
        <v>1165</v>
      </c>
      <c r="D175" s="23">
        <v>1113</v>
      </c>
      <c r="E175" s="23">
        <v>1230</v>
      </c>
      <c r="F175" s="23">
        <v>35.31</v>
      </c>
      <c r="G175" s="23">
        <f t="shared" si="12"/>
        <v>4538.31</v>
      </c>
      <c r="H175" s="23">
        <v>4355.25</v>
      </c>
      <c r="I175" s="23">
        <f t="shared" si="13"/>
        <v>183.06</v>
      </c>
      <c r="J175" s="23">
        <v>4575</v>
      </c>
      <c r="K175" s="23">
        <v>6.3</v>
      </c>
      <c r="L175" s="66">
        <f t="shared" si="14"/>
        <v>0.707787988489743</v>
      </c>
      <c r="M175" s="23" t="s">
        <v>1364</v>
      </c>
      <c r="N175" s="23">
        <v>26954295</v>
      </c>
      <c r="O175" s="23"/>
    </row>
    <row r="176" spans="1:15">
      <c r="A176" s="22">
        <v>42898</v>
      </c>
      <c r="B176" s="23">
        <v>995</v>
      </c>
      <c r="C176" s="23">
        <v>1176</v>
      </c>
      <c r="D176" s="23">
        <v>1137</v>
      </c>
      <c r="E176" s="23">
        <v>1245</v>
      </c>
      <c r="F176" s="23">
        <v>36.28</v>
      </c>
      <c r="G176" s="23">
        <f t="shared" si="12"/>
        <v>4589.28</v>
      </c>
      <c r="H176" s="23">
        <v>4374</v>
      </c>
      <c r="I176" s="23">
        <f t="shared" si="13"/>
        <v>215.28</v>
      </c>
      <c r="J176" s="23">
        <v>4620</v>
      </c>
      <c r="K176" s="23">
        <v>6.33</v>
      </c>
      <c r="L176" s="66">
        <f t="shared" si="14"/>
        <v>0.711362397568434</v>
      </c>
      <c r="M176" s="23" t="s">
        <v>1365</v>
      </c>
      <c r="N176" s="23"/>
      <c r="O176" s="23"/>
    </row>
    <row r="177" ht="28" spans="1:15">
      <c r="A177" s="22">
        <v>42899</v>
      </c>
      <c r="B177" s="23">
        <v>1006</v>
      </c>
      <c r="C177" s="23">
        <v>1175</v>
      </c>
      <c r="D177" s="23">
        <v>1136</v>
      </c>
      <c r="E177" s="23">
        <v>1144</v>
      </c>
      <c r="F177" s="23">
        <v>36.86</v>
      </c>
      <c r="G177" s="23">
        <f t="shared" si="12"/>
        <v>4497.86</v>
      </c>
      <c r="H177" s="23">
        <v>4353.75</v>
      </c>
      <c r="I177" s="23">
        <f t="shared" si="13"/>
        <v>144.11</v>
      </c>
      <c r="J177" s="23">
        <v>4525</v>
      </c>
      <c r="K177" s="23">
        <v>6.42</v>
      </c>
      <c r="L177" s="66">
        <f t="shared" si="14"/>
        <v>0.686967505298379</v>
      </c>
      <c r="M177" s="23" t="s">
        <v>1366</v>
      </c>
      <c r="N177" s="23"/>
      <c r="O177" s="23">
        <v>992</v>
      </c>
    </row>
    <row r="178" ht="28" spans="1:15">
      <c r="A178" s="22">
        <v>42900</v>
      </c>
      <c r="B178" s="23">
        <v>990</v>
      </c>
      <c r="C178" s="23">
        <v>1165</v>
      </c>
      <c r="D178" s="23">
        <v>1119</v>
      </c>
      <c r="E178" s="23">
        <v>1255</v>
      </c>
      <c r="F178" s="23">
        <v>36.58</v>
      </c>
      <c r="G178" s="23">
        <f t="shared" si="12"/>
        <v>4565.58</v>
      </c>
      <c r="H178" s="23">
        <v>4382.25</v>
      </c>
      <c r="I178" s="23">
        <f t="shared" si="13"/>
        <v>183.33</v>
      </c>
      <c r="J178" s="23">
        <v>4595</v>
      </c>
      <c r="K178" s="23">
        <v>6.42</v>
      </c>
      <c r="L178" s="66">
        <f t="shared" si="14"/>
        <v>0.697594626927304</v>
      </c>
      <c r="M178" s="23" t="s">
        <v>1367</v>
      </c>
      <c r="N178" s="23"/>
      <c r="O178" s="23">
        <v>864</v>
      </c>
    </row>
    <row r="179" ht="42" spans="1:15">
      <c r="A179" s="22">
        <v>42901</v>
      </c>
      <c r="B179" s="23">
        <v>932</v>
      </c>
      <c r="C179" s="23">
        <v>1091</v>
      </c>
      <c r="D179" s="23">
        <v>1052</v>
      </c>
      <c r="E179" s="23">
        <v>1164</v>
      </c>
      <c r="F179" s="23">
        <v>33.12</v>
      </c>
      <c r="G179" s="23">
        <f t="shared" ref="G179:G244" si="15">B179+C179+D179+E179+F179</f>
        <v>4272.12</v>
      </c>
      <c r="H179" s="23">
        <v>4087.5</v>
      </c>
      <c r="I179" s="23">
        <f t="shared" ref="I179:I244" si="16">G179-H179</f>
        <v>184.62</v>
      </c>
      <c r="J179" s="23">
        <v>4310</v>
      </c>
      <c r="K179" s="23">
        <v>5.97</v>
      </c>
      <c r="L179" s="66">
        <f t="shared" ref="L179:L244" si="17">J179/K179/1026</f>
        <v>0.703648195493386</v>
      </c>
      <c r="M179" s="23" t="s">
        <v>1368</v>
      </c>
      <c r="N179" s="23"/>
      <c r="O179" s="23"/>
    </row>
    <row r="180" ht="56" spans="1:15">
      <c r="A180" s="22">
        <v>42902</v>
      </c>
      <c r="B180" s="23">
        <v>905</v>
      </c>
      <c r="C180" s="23">
        <v>1063</v>
      </c>
      <c r="D180" s="23">
        <v>1063</v>
      </c>
      <c r="E180" s="23">
        <v>1190</v>
      </c>
      <c r="F180" s="23">
        <v>33.21</v>
      </c>
      <c r="G180" s="23">
        <f t="shared" si="15"/>
        <v>4254.21</v>
      </c>
      <c r="H180" s="23">
        <v>4084.5</v>
      </c>
      <c r="I180" s="23">
        <f t="shared" si="16"/>
        <v>169.71</v>
      </c>
      <c r="J180" s="23">
        <v>4290</v>
      </c>
      <c r="K180" s="23">
        <v>5.91</v>
      </c>
      <c r="L180" s="66">
        <f t="shared" si="17"/>
        <v>0.707493494028359</v>
      </c>
      <c r="M180" s="23" t="s">
        <v>1369</v>
      </c>
      <c r="N180" s="23"/>
      <c r="O180" s="23">
        <v>690</v>
      </c>
    </row>
    <row r="181" ht="28" spans="1:15">
      <c r="A181" s="22">
        <v>42903</v>
      </c>
      <c r="B181" s="23">
        <v>876</v>
      </c>
      <c r="C181" s="23">
        <v>1040</v>
      </c>
      <c r="D181" s="23">
        <v>1051</v>
      </c>
      <c r="E181" s="23">
        <v>1149</v>
      </c>
      <c r="F181" s="23">
        <v>31.97</v>
      </c>
      <c r="G181" s="23">
        <f t="shared" si="15"/>
        <v>4147.97</v>
      </c>
      <c r="H181" s="23">
        <v>3967.5</v>
      </c>
      <c r="I181" s="23">
        <f t="shared" si="16"/>
        <v>180.47</v>
      </c>
      <c r="J181" s="23">
        <v>4175</v>
      </c>
      <c r="K181" s="23">
        <v>5.72</v>
      </c>
      <c r="L181" s="66">
        <f t="shared" si="17"/>
        <v>0.711398737714527</v>
      </c>
      <c r="M181" s="23" t="s">
        <v>1370</v>
      </c>
      <c r="N181" s="23"/>
      <c r="O181" s="23">
        <v>714</v>
      </c>
    </row>
    <row r="182" spans="1:15">
      <c r="A182" s="22">
        <v>42904</v>
      </c>
      <c r="B182" s="23">
        <v>860</v>
      </c>
      <c r="C182" s="23">
        <v>1029</v>
      </c>
      <c r="D182" s="23">
        <v>1041</v>
      </c>
      <c r="E182" s="23">
        <v>1119</v>
      </c>
      <c r="F182" s="23">
        <v>31.9</v>
      </c>
      <c r="G182" s="23">
        <f t="shared" si="15"/>
        <v>4080.9</v>
      </c>
      <c r="H182" s="23">
        <v>3896.25</v>
      </c>
      <c r="I182" s="23">
        <f t="shared" si="16"/>
        <v>184.65</v>
      </c>
      <c r="J182" s="23">
        <v>4115</v>
      </c>
      <c r="K182" s="23">
        <v>5.68</v>
      </c>
      <c r="L182" s="66">
        <f t="shared" si="17"/>
        <v>0.706112895697773</v>
      </c>
      <c r="M182" s="23" t="s">
        <v>1356</v>
      </c>
      <c r="N182" s="23"/>
      <c r="O182" s="23"/>
    </row>
    <row r="183" ht="28" spans="1:15">
      <c r="A183" s="22">
        <v>42905</v>
      </c>
      <c r="B183" s="23">
        <v>836</v>
      </c>
      <c r="C183" s="23">
        <v>995</v>
      </c>
      <c r="D183" s="23">
        <v>994</v>
      </c>
      <c r="E183" s="23">
        <v>1074</v>
      </c>
      <c r="F183" s="23">
        <v>28.91</v>
      </c>
      <c r="G183" s="23">
        <f t="shared" si="15"/>
        <v>3927.91</v>
      </c>
      <c r="H183" s="23">
        <v>3786.75</v>
      </c>
      <c r="I183" s="23">
        <f t="shared" si="16"/>
        <v>141.16</v>
      </c>
      <c r="J183" s="23">
        <v>3970</v>
      </c>
      <c r="K183" s="23">
        <v>5.43</v>
      </c>
      <c r="L183" s="66">
        <f t="shared" si="17"/>
        <v>0.712595895304047</v>
      </c>
      <c r="M183" s="23" t="s">
        <v>1371</v>
      </c>
      <c r="N183" s="23"/>
      <c r="O183" s="23">
        <v>992</v>
      </c>
    </row>
    <row r="184" ht="28" spans="1:15">
      <c r="A184" s="22">
        <v>42906</v>
      </c>
      <c r="B184" s="23">
        <v>803</v>
      </c>
      <c r="C184" s="23">
        <v>950</v>
      </c>
      <c r="D184" s="23">
        <v>962</v>
      </c>
      <c r="E184" s="23">
        <v>1013</v>
      </c>
      <c r="F184" s="23">
        <v>29.76</v>
      </c>
      <c r="G184" s="23">
        <f t="shared" si="15"/>
        <v>3757.76</v>
      </c>
      <c r="H184" s="23">
        <v>3588</v>
      </c>
      <c r="I184" s="23">
        <f t="shared" si="16"/>
        <v>169.76</v>
      </c>
      <c r="J184" s="23">
        <v>3800</v>
      </c>
      <c r="K184" s="23">
        <v>5.21</v>
      </c>
      <c r="L184" s="66">
        <f t="shared" si="17"/>
        <v>0.710883628350039</v>
      </c>
      <c r="M184" s="23" t="s">
        <v>1372</v>
      </c>
      <c r="N184" s="23"/>
      <c r="O184" s="23">
        <v>992</v>
      </c>
    </row>
    <row r="185" ht="28" spans="1:15">
      <c r="A185" s="22">
        <v>42907</v>
      </c>
      <c r="B185" s="23">
        <v>820</v>
      </c>
      <c r="C185" s="23">
        <v>961</v>
      </c>
      <c r="D185" s="23">
        <v>961</v>
      </c>
      <c r="E185" s="23">
        <v>1043</v>
      </c>
      <c r="F185" s="23">
        <v>30.63</v>
      </c>
      <c r="G185" s="23">
        <f t="shared" si="15"/>
        <v>3815.63</v>
      </c>
      <c r="H185" s="23">
        <v>3732.75</v>
      </c>
      <c r="I185" s="23">
        <f t="shared" si="16"/>
        <v>82.8800000000001</v>
      </c>
      <c r="J185" s="23">
        <v>3860</v>
      </c>
      <c r="K185" s="23">
        <v>5.29</v>
      </c>
      <c r="L185" s="66">
        <f t="shared" si="17"/>
        <v>0.711187757252825</v>
      </c>
      <c r="M185" s="23" t="s">
        <v>1373</v>
      </c>
      <c r="N185" s="23">
        <v>26989259</v>
      </c>
      <c r="O185" s="23">
        <v>1113</v>
      </c>
    </row>
    <row r="186" spans="1:15">
      <c r="A186" s="22">
        <v>42908</v>
      </c>
      <c r="B186" s="23">
        <v>557</v>
      </c>
      <c r="C186" s="23">
        <v>850</v>
      </c>
      <c r="D186" s="23">
        <v>870</v>
      </c>
      <c r="E186" s="23">
        <v>937</v>
      </c>
      <c r="F186" s="23">
        <v>26.62</v>
      </c>
      <c r="G186" s="23">
        <f t="shared" si="15"/>
        <v>3240.62</v>
      </c>
      <c r="H186" s="23">
        <v>3214.5</v>
      </c>
      <c r="I186" s="23">
        <f t="shared" si="16"/>
        <v>26.1199999999999</v>
      </c>
      <c r="J186" s="23">
        <v>3500</v>
      </c>
      <c r="K186" s="23">
        <v>4.67</v>
      </c>
      <c r="L186" s="66">
        <f t="shared" si="17"/>
        <v>0.730472386056743</v>
      </c>
      <c r="M186" s="23" t="s">
        <v>1374</v>
      </c>
      <c r="N186" s="23"/>
      <c r="O186" s="23"/>
    </row>
    <row r="187" ht="28" spans="1:15">
      <c r="A187" s="22">
        <v>42909</v>
      </c>
      <c r="B187" s="23">
        <v>905</v>
      </c>
      <c r="C187" s="23">
        <v>1063</v>
      </c>
      <c r="D187" s="23">
        <v>1066</v>
      </c>
      <c r="E187" s="23">
        <v>1140</v>
      </c>
      <c r="F187" s="23">
        <v>33.77</v>
      </c>
      <c r="G187" s="23">
        <f t="shared" si="15"/>
        <v>4207.77</v>
      </c>
      <c r="H187" s="23">
        <v>4045.5</v>
      </c>
      <c r="I187" s="23">
        <f t="shared" si="16"/>
        <v>162.27</v>
      </c>
      <c r="J187" s="23">
        <v>4251</v>
      </c>
      <c r="K187" s="23">
        <v>5.72</v>
      </c>
      <c r="L187" s="66">
        <f t="shared" si="17"/>
        <v>0.72434875066454</v>
      </c>
      <c r="M187" s="23" t="s">
        <v>1375</v>
      </c>
      <c r="N187" s="23"/>
      <c r="O187" s="23"/>
    </row>
    <row r="188" spans="1:15">
      <c r="A188" s="22">
        <v>42910</v>
      </c>
      <c r="B188" s="23">
        <v>910</v>
      </c>
      <c r="C188" s="23">
        <v>1052</v>
      </c>
      <c r="D188" s="23">
        <v>1052</v>
      </c>
      <c r="E188" s="23">
        <v>1149</v>
      </c>
      <c r="F188" s="23">
        <v>34.01</v>
      </c>
      <c r="G188" s="23">
        <f t="shared" si="15"/>
        <v>4197.01</v>
      </c>
      <c r="H188" s="23">
        <v>3964.5</v>
      </c>
      <c r="I188" s="23">
        <f t="shared" si="16"/>
        <v>232.51</v>
      </c>
      <c r="J188" s="23">
        <v>4240</v>
      </c>
      <c r="K188" s="23">
        <v>5.63</v>
      </c>
      <c r="L188" s="66">
        <f t="shared" si="17"/>
        <v>0.734023731125722</v>
      </c>
      <c r="M188" s="23" t="s">
        <v>1376</v>
      </c>
      <c r="N188" s="23"/>
      <c r="O188" s="23"/>
    </row>
    <row r="189" spans="1:15">
      <c r="A189" s="22">
        <v>42911</v>
      </c>
      <c r="B189" s="23">
        <v>842</v>
      </c>
      <c r="C189" s="23">
        <v>972</v>
      </c>
      <c r="D189" s="23">
        <v>978</v>
      </c>
      <c r="E189" s="23">
        <v>1018</v>
      </c>
      <c r="F189" s="23">
        <v>29.84</v>
      </c>
      <c r="G189" s="23">
        <f t="shared" si="15"/>
        <v>3839.84</v>
      </c>
      <c r="H189" s="23">
        <v>3745.5</v>
      </c>
      <c r="I189" s="23">
        <f t="shared" si="16"/>
        <v>94.3400000000001</v>
      </c>
      <c r="J189" s="23">
        <v>3884</v>
      </c>
      <c r="K189" s="23">
        <v>5.21</v>
      </c>
      <c r="L189" s="66">
        <f t="shared" si="17"/>
        <v>0.726597898029356</v>
      </c>
      <c r="M189" s="23" t="s">
        <v>1376</v>
      </c>
      <c r="N189" s="23"/>
      <c r="O189" s="23"/>
    </row>
    <row r="190" spans="1:15">
      <c r="A190" s="22">
        <v>42912</v>
      </c>
      <c r="B190" s="23">
        <v>781</v>
      </c>
      <c r="C190" s="23">
        <v>882</v>
      </c>
      <c r="D190" s="23">
        <v>893</v>
      </c>
      <c r="E190" s="23">
        <v>932</v>
      </c>
      <c r="F190" s="23">
        <v>28.95</v>
      </c>
      <c r="G190" s="23">
        <f t="shared" si="15"/>
        <v>3516.95</v>
      </c>
      <c r="H190" s="23">
        <v>3300.75</v>
      </c>
      <c r="I190" s="23">
        <f t="shared" si="16"/>
        <v>216.2</v>
      </c>
      <c r="J190" s="23">
        <v>3563</v>
      </c>
      <c r="K190" s="23">
        <v>4.75</v>
      </c>
      <c r="L190" s="66">
        <f t="shared" si="17"/>
        <v>0.731096747717246</v>
      </c>
      <c r="M190" s="23" t="s">
        <v>1376</v>
      </c>
      <c r="N190" s="23"/>
      <c r="O190" s="23"/>
    </row>
    <row r="191" ht="70" spans="1:15">
      <c r="A191" s="22">
        <v>42913</v>
      </c>
      <c r="B191" s="23">
        <v>384</v>
      </c>
      <c r="C191" s="23">
        <v>430</v>
      </c>
      <c r="D191" s="23">
        <v>430</v>
      </c>
      <c r="E191" s="23">
        <v>409</v>
      </c>
      <c r="F191" s="23">
        <v>13.49</v>
      </c>
      <c r="G191" s="23">
        <f t="shared" si="15"/>
        <v>1666.49</v>
      </c>
      <c r="H191" s="23">
        <v>1613.25</v>
      </c>
      <c r="I191" s="23">
        <f t="shared" si="16"/>
        <v>53.24</v>
      </c>
      <c r="J191" s="23">
        <v>1734</v>
      </c>
      <c r="K191" s="23">
        <v>2.34</v>
      </c>
      <c r="L191" s="66">
        <f t="shared" si="17"/>
        <v>0.722247213475284</v>
      </c>
      <c r="M191" s="23" t="s">
        <v>1377</v>
      </c>
      <c r="N191" s="23" t="s">
        <v>1378</v>
      </c>
      <c r="O191" s="23"/>
    </row>
    <row r="192" spans="1:15">
      <c r="A192" s="22">
        <v>42914</v>
      </c>
      <c r="B192" s="23">
        <v>673</v>
      </c>
      <c r="C192" s="23">
        <v>769</v>
      </c>
      <c r="D192" s="23">
        <v>774</v>
      </c>
      <c r="E192" s="23">
        <v>816</v>
      </c>
      <c r="F192" s="23">
        <v>22.68</v>
      </c>
      <c r="G192" s="23">
        <f t="shared" si="15"/>
        <v>3054.68</v>
      </c>
      <c r="H192" s="23">
        <v>2889</v>
      </c>
      <c r="I192" s="23">
        <f t="shared" si="16"/>
        <v>165.68</v>
      </c>
      <c r="J192" s="23">
        <v>3101</v>
      </c>
      <c r="K192" s="23">
        <v>4.11</v>
      </c>
      <c r="L192" s="66">
        <f t="shared" si="17"/>
        <v>0.73538130267545</v>
      </c>
      <c r="M192" s="23" t="s">
        <v>1379</v>
      </c>
      <c r="N192" s="23">
        <v>27002161</v>
      </c>
      <c r="O192" s="23"/>
    </row>
    <row r="193" spans="1:15">
      <c r="A193" s="22">
        <v>42915</v>
      </c>
      <c r="B193" s="23">
        <v>565</v>
      </c>
      <c r="C193" s="23">
        <v>639</v>
      </c>
      <c r="D193" s="23">
        <v>645</v>
      </c>
      <c r="E193" s="23">
        <v>670</v>
      </c>
      <c r="F193" s="23">
        <v>19.1</v>
      </c>
      <c r="G193" s="23">
        <f t="shared" si="15"/>
        <v>2538.1</v>
      </c>
      <c r="H193" s="23">
        <v>2412.75</v>
      </c>
      <c r="I193" s="23">
        <f t="shared" si="16"/>
        <v>125.35</v>
      </c>
      <c r="J193" s="23">
        <v>2580</v>
      </c>
      <c r="K193" s="23">
        <v>3.35</v>
      </c>
      <c r="L193" s="66">
        <f t="shared" si="17"/>
        <v>0.750632800907742</v>
      </c>
      <c r="M193" s="23" t="s">
        <v>1376</v>
      </c>
      <c r="N193" s="23"/>
      <c r="O193" s="23"/>
    </row>
    <row r="194" spans="1:15">
      <c r="A194" s="22">
        <v>42916</v>
      </c>
      <c r="B194" s="23">
        <v>605</v>
      </c>
      <c r="C194" s="23">
        <v>644</v>
      </c>
      <c r="D194" s="23">
        <v>655</v>
      </c>
      <c r="E194" s="23">
        <v>726</v>
      </c>
      <c r="F194" s="23">
        <v>21.39</v>
      </c>
      <c r="G194" s="23">
        <f t="shared" si="15"/>
        <v>2651.39</v>
      </c>
      <c r="H194" s="23">
        <v>2506.5</v>
      </c>
      <c r="I194" s="23">
        <f t="shared" si="16"/>
        <v>144.89</v>
      </c>
      <c r="J194" s="23">
        <v>2722</v>
      </c>
      <c r="K194" s="23">
        <v>3.61</v>
      </c>
      <c r="L194" s="66">
        <f t="shared" si="17"/>
        <v>0.734908986840755</v>
      </c>
      <c r="M194" s="23" t="s">
        <v>1376</v>
      </c>
      <c r="N194" s="23"/>
      <c r="O194" s="23"/>
    </row>
    <row r="195" s="90" customFormat="1" spans="1:15">
      <c r="A195" s="95"/>
      <c r="B195" s="96"/>
      <c r="C195" s="96"/>
      <c r="D195" s="96"/>
      <c r="E195" s="96"/>
      <c r="F195" s="96"/>
      <c r="G195" s="96"/>
      <c r="H195" s="96"/>
      <c r="I195" s="96"/>
      <c r="J195" s="96"/>
      <c r="K195" s="96"/>
      <c r="L195" s="103"/>
      <c r="M195" s="96"/>
      <c r="N195" s="96"/>
      <c r="O195" s="96"/>
    </row>
    <row r="196" spans="1:15">
      <c r="A196" s="22">
        <v>42917</v>
      </c>
      <c r="B196" s="23">
        <v>277</v>
      </c>
      <c r="C196" s="23">
        <v>305</v>
      </c>
      <c r="D196" s="23">
        <v>300</v>
      </c>
      <c r="E196" s="23">
        <v>313</v>
      </c>
      <c r="F196" s="23">
        <v>8.31</v>
      </c>
      <c r="G196" s="23">
        <f t="shared" si="15"/>
        <v>1203.31</v>
      </c>
      <c r="H196" s="23">
        <v>1090</v>
      </c>
      <c r="I196" s="23">
        <f t="shared" si="16"/>
        <v>113.31</v>
      </c>
      <c r="J196" s="23">
        <v>1242</v>
      </c>
      <c r="K196" s="23">
        <v>1.52</v>
      </c>
      <c r="L196" s="66">
        <f t="shared" si="17"/>
        <v>0.796398891966759</v>
      </c>
      <c r="M196" s="23" t="s">
        <v>1376</v>
      </c>
      <c r="N196" s="23"/>
      <c r="O196" s="23"/>
    </row>
    <row r="197" spans="1:15">
      <c r="A197" s="22">
        <v>42918</v>
      </c>
      <c r="B197" s="23">
        <v>204</v>
      </c>
      <c r="C197" s="23">
        <v>232</v>
      </c>
      <c r="D197" s="23">
        <v>237</v>
      </c>
      <c r="E197" s="23">
        <v>250</v>
      </c>
      <c r="F197" s="23">
        <v>5.77</v>
      </c>
      <c r="G197" s="23">
        <f t="shared" si="15"/>
        <v>928.77</v>
      </c>
      <c r="H197" s="23">
        <v>738</v>
      </c>
      <c r="I197" s="23">
        <f t="shared" si="16"/>
        <v>190.77</v>
      </c>
      <c r="J197" s="23">
        <v>960</v>
      </c>
      <c r="K197" s="23">
        <v>1.23</v>
      </c>
      <c r="L197" s="66">
        <f t="shared" si="17"/>
        <v>0.76070936147958</v>
      </c>
      <c r="M197" s="23" t="s">
        <v>1376</v>
      </c>
      <c r="N197" s="23"/>
      <c r="O197" s="23"/>
    </row>
    <row r="198" spans="1:15">
      <c r="A198" s="22">
        <v>42919</v>
      </c>
      <c r="B198" s="23">
        <v>192</v>
      </c>
      <c r="C198" s="23">
        <v>221</v>
      </c>
      <c r="D198" s="23">
        <v>181</v>
      </c>
      <c r="E198" s="23">
        <v>203</v>
      </c>
      <c r="F198" s="23">
        <v>6.09</v>
      </c>
      <c r="G198" s="23">
        <f t="shared" si="15"/>
        <v>803.09</v>
      </c>
      <c r="H198" s="23">
        <v>790.5</v>
      </c>
      <c r="I198" s="23">
        <f t="shared" si="16"/>
        <v>12.59</v>
      </c>
      <c r="J198" s="23">
        <v>882</v>
      </c>
      <c r="K198" s="23">
        <v>1.18</v>
      </c>
      <c r="L198" s="66">
        <f t="shared" si="17"/>
        <v>0.728516205768659</v>
      </c>
      <c r="M198" s="23" t="s">
        <v>1376</v>
      </c>
      <c r="N198" s="23"/>
      <c r="O198" s="23"/>
    </row>
    <row r="199" spans="1:15">
      <c r="A199" s="22">
        <v>42920</v>
      </c>
      <c r="B199" s="23">
        <v>718</v>
      </c>
      <c r="C199" s="23">
        <v>836</v>
      </c>
      <c r="D199" s="23">
        <v>831</v>
      </c>
      <c r="E199" s="23">
        <v>882</v>
      </c>
      <c r="F199" s="23">
        <v>23.85</v>
      </c>
      <c r="G199" s="23">
        <f t="shared" si="15"/>
        <v>3290.85</v>
      </c>
      <c r="H199" s="23">
        <v>3091.5</v>
      </c>
      <c r="I199" s="23">
        <f t="shared" si="16"/>
        <v>199.35</v>
      </c>
      <c r="J199" s="23">
        <v>3332</v>
      </c>
      <c r="K199" s="23">
        <v>4.33</v>
      </c>
      <c r="L199" s="66">
        <f t="shared" si="17"/>
        <v>0.750014631137762</v>
      </c>
      <c r="M199" s="23" t="s">
        <v>1376</v>
      </c>
      <c r="N199" s="23"/>
      <c r="O199" s="23"/>
    </row>
    <row r="200" spans="1:15">
      <c r="A200" s="22">
        <v>42921</v>
      </c>
      <c r="B200" s="23">
        <v>848</v>
      </c>
      <c r="C200" s="23">
        <v>1001</v>
      </c>
      <c r="D200" s="23">
        <v>984</v>
      </c>
      <c r="E200" s="23">
        <v>1064</v>
      </c>
      <c r="F200" s="23">
        <v>32.41</v>
      </c>
      <c r="G200" s="23">
        <f t="shared" si="15"/>
        <v>3929.41</v>
      </c>
      <c r="H200" s="23">
        <v>3746.25</v>
      </c>
      <c r="I200" s="23">
        <f t="shared" si="16"/>
        <v>183.16</v>
      </c>
      <c r="J200" s="23">
        <v>3952</v>
      </c>
      <c r="K200" s="23">
        <v>5.32</v>
      </c>
      <c r="L200" s="66">
        <f t="shared" si="17"/>
        <v>0.724032302979671</v>
      </c>
      <c r="M200" s="23" t="s">
        <v>1376</v>
      </c>
      <c r="N200" s="23"/>
      <c r="O200" s="23"/>
    </row>
    <row r="201" spans="1:15">
      <c r="A201" s="22">
        <v>42922</v>
      </c>
      <c r="B201" s="23">
        <v>870</v>
      </c>
      <c r="C201" s="23">
        <v>1029</v>
      </c>
      <c r="D201" s="23">
        <v>1017</v>
      </c>
      <c r="E201" s="23">
        <v>1089</v>
      </c>
      <c r="F201" s="23">
        <v>31.92</v>
      </c>
      <c r="G201" s="23">
        <f t="shared" si="15"/>
        <v>4036.92</v>
      </c>
      <c r="H201" s="23">
        <v>3867</v>
      </c>
      <c r="I201" s="23">
        <f t="shared" si="16"/>
        <v>169.92</v>
      </c>
      <c r="J201" s="23">
        <v>4100</v>
      </c>
      <c r="K201" s="23">
        <v>5.58</v>
      </c>
      <c r="L201" s="66">
        <f t="shared" si="17"/>
        <v>0.716147197943085</v>
      </c>
      <c r="M201" s="23" t="s">
        <v>1376</v>
      </c>
      <c r="N201" s="23"/>
      <c r="O201" s="23"/>
    </row>
    <row r="202" spans="1:15">
      <c r="A202" s="22">
        <v>42923</v>
      </c>
      <c r="B202" s="23">
        <v>865</v>
      </c>
      <c r="C202" s="23">
        <v>1023</v>
      </c>
      <c r="D202" s="23">
        <v>1007</v>
      </c>
      <c r="E202" s="23">
        <v>1088</v>
      </c>
      <c r="F202" s="23">
        <v>33.01</v>
      </c>
      <c r="G202" s="23">
        <f t="shared" si="15"/>
        <v>4016.01</v>
      </c>
      <c r="H202" s="23">
        <v>3863.25</v>
      </c>
      <c r="I202" s="23">
        <f t="shared" si="16"/>
        <v>152.76</v>
      </c>
      <c r="J202" s="23">
        <v>4042</v>
      </c>
      <c r="K202" s="23">
        <v>5.53</v>
      </c>
      <c r="L202" s="66">
        <f t="shared" si="17"/>
        <v>0.712399846310572</v>
      </c>
      <c r="M202" s="23" t="s">
        <v>1376</v>
      </c>
      <c r="N202" s="23"/>
      <c r="O202" s="23"/>
    </row>
    <row r="203" spans="1:15">
      <c r="A203" s="22">
        <v>42924</v>
      </c>
      <c r="B203" s="23">
        <v>939</v>
      </c>
      <c r="C203" s="23">
        <v>1114</v>
      </c>
      <c r="D203" s="23">
        <v>1085</v>
      </c>
      <c r="E203" s="23">
        <v>1195</v>
      </c>
      <c r="F203" s="23">
        <v>35.47</v>
      </c>
      <c r="G203" s="23">
        <f t="shared" si="15"/>
        <v>4368.47</v>
      </c>
      <c r="H203" s="23">
        <v>4224.75</v>
      </c>
      <c r="I203" s="23">
        <f t="shared" si="16"/>
        <v>143.72</v>
      </c>
      <c r="J203" s="23">
        <v>4412</v>
      </c>
      <c r="K203" s="23">
        <v>5.9</v>
      </c>
      <c r="L203" s="66">
        <f t="shared" si="17"/>
        <v>0.728846598605742</v>
      </c>
      <c r="M203" s="23" t="s">
        <v>1380</v>
      </c>
      <c r="N203" s="23"/>
      <c r="O203" s="23"/>
    </row>
    <row r="204" spans="1:15">
      <c r="A204" s="22">
        <v>42925</v>
      </c>
      <c r="B204" s="23">
        <v>893</v>
      </c>
      <c r="C204" s="23">
        <v>1063</v>
      </c>
      <c r="D204" s="23">
        <v>1046</v>
      </c>
      <c r="E204" s="23">
        <v>1134</v>
      </c>
      <c r="F204" s="23">
        <v>38.83</v>
      </c>
      <c r="G204" s="23">
        <f t="shared" si="15"/>
        <v>4174.83</v>
      </c>
      <c r="H204" s="23">
        <v>3957</v>
      </c>
      <c r="I204" s="23">
        <f t="shared" si="16"/>
        <v>217.83</v>
      </c>
      <c r="J204" s="23">
        <v>4204</v>
      </c>
      <c r="K204" s="23">
        <v>5.73</v>
      </c>
      <c r="L204" s="66">
        <f t="shared" si="17"/>
        <v>0.715090032624707</v>
      </c>
      <c r="M204" s="23" t="s">
        <v>1376</v>
      </c>
      <c r="N204" s="23"/>
      <c r="O204" s="23"/>
    </row>
    <row r="205" spans="1:15">
      <c r="A205" s="22">
        <v>42926</v>
      </c>
      <c r="B205" s="23">
        <v>910</v>
      </c>
      <c r="C205" s="23">
        <v>1068</v>
      </c>
      <c r="D205" s="23">
        <v>1057</v>
      </c>
      <c r="E205" s="23">
        <v>1149</v>
      </c>
      <c r="F205" s="23">
        <v>36.46</v>
      </c>
      <c r="G205" s="23">
        <f t="shared" si="15"/>
        <v>4220.46</v>
      </c>
      <c r="H205" s="23">
        <v>4077.75</v>
      </c>
      <c r="I205" s="23">
        <f t="shared" si="16"/>
        <v>142.71</v>
      </c>
      <c r="J205" s="23">
        <v>4252</v>
      </c>
      <c r="K205" s="23">
        <v>5.77</v>
      </c>
      <c r="L205" s="66">
        <f t="shared" si="17"/>
        <v>0.718240816753997</v>
      </c>
      <c r="M205" s="23" t="s">
        <v>1376</v>
      </c>
      <c r="N205" s="23"/>
      <c r="O205" s="23"/>
    </row>
    <row r="206" spans="1:15">
      <c r="A206" s="22">
        <v>42927</v>
      </c>
      <c r="B206" s="23">
        <v>498</v>
      </c>
      <c r="C206" s="23">
        <v>571</v>
      </c>
      <c r="D206" s="23">
        <v>560</v>
      </c>
      <c r="E206" s="23">
        <v>590</v>
      </c>
      <c r="F206" s="23">
        <v>16.62</v>
      </c>
      <c r="G206" s="23">
        <f t="shared" si="15"/>
        <v>2235.62</v>
      </c>
      <c r="H206" s="23">
        <v>2109.75</v>
      </c>
      <c r="I206" s="23">
        <f t="shared" si="16"/>
        <v>125.87</v>
      </c>
      <c r="J206" s="23">
        <v>2294</v>
      </c>
      <c r="K206" s="23">
        <v>2.8</v>
      </c>
      <c r="L206" s="66">
        <f t="shared" si="17"/>
        <v>0.798524087997772</v>
      </c>
      <c r="M206" s="23" t="s">
        <v>1376</v>
      </c>
      <c r="N206" s="23"/>
      <c r="O206" s="23"/>
    </row>
    <row r="207" spans="1:15">
      <c r="A207" s="22">
        <v>42928</v>
      </c>
      <c r="B207" s="23">
        <v>435</v>
      </c>
      <c r="C207" s="23">
        <v>503</v>
      </c>
      <c r="D207" s="23">
        <v>486</v>
      </c>
      <c r="E207" s="23">
        <v>519</v>
      </c>
      <c r="F207" s="23">
        <v>14.08</v>
      </c>
      <c r="G207" s="23">
        <f t="shared" si="15"/>
        <v>1957.08</v>
      </c>
      <c r="H207" s="23">
        <v>1851.75</v>
      </c>
      <c r="I207" s="23">
        <f t="shared" si="16"/>
        <v>105.33</v>
      </c>
      <c r="J207" s="23">
        <v>1994</v>
      </c>
      <c r="K207" s="23">
        <v>2.47</v>
      </c>
      <c r="L207" s="66">
        <f t="shared" si="17"/>
        <v>0.786829872702449</v>
      </c>
      <c r="M207" s="23" t="s">
        <v>1376</v>
      </c>
      <c r="N207" s="23"/>
      <c r="O207" s="23"/>
    </row>
    <row r="208" spans="1:15">
      <c r="A208" s="22">
        <v>42929</v>
      </c>
      <c r="B208" s="23">
        <v>628</v>
      </c>
      <c r="C208" s="23">
        <v>730</v>
      </c>
      <c r="D208" s="23">
        <v>724</v>
      </c>
      <c r="E208" s="23">
        <v>771</v>
      </c>
      <c r="F208" s="23">
        <v>25.46</v>
      </c>
      <c r="G208" s="23">
        <f t="shared" si="15"/>
        <v>2878.46</v>
      </c>
      <c r="H208" s="23">
        <v>2727</v>
      </c>
      <c r="I208" s="23">
        <f t="shared" si="16"/>
        <v>151.46</v>
      </c>
      <c r="J208" s="23">
        <v>2932</v>
      </c>
      <c r="K208" s="23">
        <v>3.82</v>
      </c>
      <c r="L208" s="66">
        <f t="shared" si="17"/>
        <v>0.748088954206342</v>
      </c>
      <c r="M208" s="23" t="s">
        <v>1376</v>
      </c>
      <c r="N208" s="23"/>
      <c r="O208" s="23"/>
    </row>
    <row r="209" spans="1:15">
      <c r="A209" s="22">
        <v>42930</v>
      </c>
      <c r="B209" s="23">
        <v>378</v>
      </c>
      <c r="C209" s="23">
        <v>441</v>
      </c>
      <c r="D209" s="23">
        <v>424</v>
      </c>
      <c r="E209" s="23">
        <v>459</v>
      </c>
      <c r="F209" s="23">
        <v>13.28</v>
      </c>
      <c r="G209" s="23">
        <f t="shared" si="15"/>
        <v>1715.28</v>
      </c>
      <c r="H209" s="23">
        <v>1611</v>
      </c>
      <c r="I209" s="23">
        <f t="shared" si="16"/>
        <v>104.28</v>
      </c>
      <c r="J209" s="23">
        <v>1772</v>
      </c>
      <c r="K209" s="23">
        <v>2.17</v>
      </c>
      <c r="L209" s="66">
        <f t="shared" si="17"/>
        <v>0.795896551414378</v>
      </c>
      <c r="M209" s="23" t="s">
        <v>1376</v>
      </c>
      <c r="N209" s="23"/>
      <c r="O209" s="23"/>
    </row>
    <row r="210" spans="1:15">
      <c r="A210" s="22">
        <v>42931</v>
      </c>
      <c r="B210" s="23">
        <v>328</v>
      </c>
      <c r="C210" s="23">
        <v>429</v>
      </c>
      <c r="D210" s="23">
        <v>418</v>
      </c>
      <c r="E210" s="23">
        <v>448</v>
      </c>
      <c r="F210" s="23">
        <v>13.27</v>
      </c>
      <c r="G210" s="23">
        <f t="shared" si="15"/>
        <v>1636.27</v>
      </c>
      <c r="H210" s="23">
        <v>1557</v>
      </c>
      <c r="I210" s="23">
        <f t="shared" si="16"/>
        <v>79.27</v>
      </c>
      <c r="J210" s="23">
        <v>1742</v>
      </c>
      <c r="K210" s="23">
        <v>2.21</v>
      </c>
      <c r="L210" s="66">
        <f t="shared" si="17"/>
        <v>0.768260520582502</v>
      </c>
      <c r="M210" s="23" t="s">
        <v>1376</v>
      </c>
      <c r="N210" s="23"/>
      <c r="O210" s="23"/>
    </row>
    <row r="211" spans="1:15">
      <c r="A211" s="22">
        <v>42932</v>
      </c>
      <c r="B211" s="23">
        <v>368</v>
      </c>
      <c r="C211" s="23">
        <v>379</v>
      </c>
      <c r="D211" s="23">
        <v>368</v>
      </c>
      <c r="E211" s="23">
        <v>368</v>
      </c>
      <c r="F211" s="23">
        <v>10.02</v>
      </c>
      <c r="G211" s="23">
        <f t="shared" si="15"/>
        <v>1493.02</v>
      </c>
      <c r="H211" s="23">
        <v>1332</v>
      </c>
      <c r="I211" s="23">
        <f t="shared" si="16"/>
        <v>161.02</v>
      </c>
      <c r="J211" s="23">
        <v>1482</v>
      </c>
      <c r="K211" s="23">
        <v>1.83</v>
      </c>
      <c r="L211" s="66">
        <f t="shared" si="17"/>
        <v>0.789313904068002</v>
      </c>
      <c r="M211" s="23" t="s">
        <v>1381</v>
      </c>
      <c r="N211" s="23"/>
      <c r="O211" s="23"/>
    </row>
    <row r="212" spans="1:15">
      <c r="A212" s="22">
        <v>42933</v>
      </c>
      <c r="B212" s="23">
        <v>712</v>
      </c>
      <c r="C212" s="23">
        <v>837</v>
      </c>
      <c r="D212" s="23">
        <v>825</v>
      </c>
      <c r="E212" s="23">
        <v>882</v>
      </c>
      <c r="F212" s="23">
        <v>24.94</v>
      </c>
      <c r="G212" s="23">
        <f t="shared" si="15"/>
        <v>3280.94</v>
      </c>
      <c r="H212" s="23">
        <v>3123</v>
      </c>
      <c r="I212" s="23">
        <f t="shared" si="16"/>
        <v>157.94</v>
      </c>
      <c r="J212" s="23">
        <v>3322</v>
      </c>
      <c r="K212" s="23">
        <v>4.52</v>
      </c>
      <c r="L212" s="66">
        <f t="shared" si="17"/>
        <v>0.716331142507202</v>
      </c>
      <c r="M212" s="23" t="s">
        <v>1376</v>
      </c>
      <c r="N212" s="23"/>
      <c r="O212" s="23"/>
    </row>
    <row r="213" spans="1:15">
      <c r="A213" s="22">
        <v>42934</v>
      </c>
      <c r="B213" s="23">
        <v>871</v>
      </c>
      <c r="C213" s="23">
        <v>1029</v>
      </c>
      <c r="D213" s="23">
        <v>989</v>
      </c>
      <c r="E213" s="23">
        <v>1099</v>
      </c>
      <c r="F213" s="23">
        <v>35.06</v>
      </c>
      <c r="G213" s="23">
        <f t="shared" si="15"/>
        <v>4023.06</v>
      </c>
      <c r="H213" s="23">
        <v>3848.25</v>
      </c>
      <c r="I213" s="23">
        <f t="shared" si="16"/>
        <v>174.81</v>
      </c>
      <c r="J213" s="23">
        <v>4062</v>
      </c>
      <c r="K213" s="23">
        <v>5.56</v>
      </c>
      <c r="L213" s="66">
        <f t="shared" si="17"/>
        <v>0.712061929403845</v>
      </c>
      <c r="M213" s="23" t="s">
        <v>1382</v>
      </c>
      <c r="N213" s="23"/>
      <c r="O213" s="23"/>
    </row>
    <row r="214" spans="1:15">
      <c r="A214" s="22">
        <v>42935</v>
      </c>
      <c r="B214" s="23">
        <v>848</v>
      </c>
      <c r="C214" s="23">
        <v>989</v>
      </c>
      <c r="D214" s="23">
        <v>956</v>
      </c>
      <c r="E214" s="23">
        <v>1058</v>
      </c>
      <c r="F214" s="23">
        <v>30.44</v>
      </c>
      <c r="G214" s="23">
        <f t="shared" si="15"/>
        <v>3881.44</v>
      </c>
      <c r="H214" s="23">
        <v>3720.75</v>
      </c>
      <c r="I214" s="23">
        <f t="shared" si="16"/>
        <v>160.69</v>
      </c>
      <c r="J214" s="23">
        <v>3922</v>
      </c>
      <c r="K214" s="23">
        <v>5.35</v>
      </c>
      <c r="L214" s="66">
        <f t="shared" si="17"/>
        <v>0.714506931919623</v>
      </c>
      <c r="M214" s="23" t="s">
        <v>1383</v>
      </c>
      <c r="N214" s="23"/>
      <c r="O214" s="23"/>
    </row>
    <row r="215" spans="1:15">
      <c r="A215" s="22">
        <v>42936</v>
      </c>
      <c r="B215" s="23">
        <v>480</v>
      </c>
      <c r="C215" s="23">
        <v>560</v>
      </c>
      <c r="D215" s="23">
        <v>537</v>
      </c>
      <c r="E215" s="23">
        <v>585</v>
      </c>
      <c r="F215" s="23">
        <v>15.73</v>
      </c>
      <c r="G215" s="23">
        <f t="shared" si="15"/>
        <v>2177.73</v>
      </c>
      <c r="H215" s="23">
        <v>2083.5</v>
      </c>
      <c r="I215" s="23">
        <f t="shared" si="16"/>
        <v>94.23</v>
      </c>
      <c r="J215" s="23">
        <v>2242</v>
      </c>
      <c r="K215" s="23">
        <v>2.92</v>
      </c>
      <c r="L215" s="66">
        <f t="shared" si="17"/>
        <v>0.748351090816844</v>
      </c>
      <c r="M215" s="23" t="s">
        <v>1376</v>
      </c>
      <c r="N215" s="23"/>
      <c r="O215" s="23"/>
    </row>
    <row r="216" spans="1:15">
      <c r="A216" s="22">
        <v>42937</v>
      </c>
      <c r="B216" s="23">
        <v>848</v>
      </c>
      <c r="C216" s="23">
        <v>995</v>
      </c>
      <c r="D216" s="23">
        <v>955</v>
      </c>
      <c r="E216" s="23">
        <v>1079</v>
      </c>
      <c r="F216" s="23">
        <v>29.25</v>
      </c>
      <c r="G216" s="23">
        <f t="shared" si="15"/>
        <v>3906.25</v>
      </c>
      <c r="H216" s="23">
        <v>3735</v>
      </c>
      <c r="I216" s="23">
        <f t="shared" si="16"/>
        <v>171.25</v>
      </c>
      <c r="J216" s="23">
        <v>3942</v>
      </c>
      <c r="K216" s="23">
        <v>5.34</v>
      </c>
      <c r="L216" s="66">
        <f t="shared" si="17"/>
        <v>0.719495367632564</v>
      </c>
      <c r="M216" s="23" t="s">
        <v>1376</v>
      </c>
      <c r="N216" s="23"/>
      <c r="O216" s="23"/>
    </row>
    <row r="217" ht="28" spans="1:15">
      <c r="A217" s="22">
        <v>42938</v>
      </c>
      <c r="B217" s="23">
        <v>74</v>
      </c>
      <c r="C217" s="23">
        <v>96</v>
      </c>
      <c r="D217" s="23">
        <v>91</v>
      </c>
      <c r="E217" s="23">
        <v>80</v>
      </c>
      <c r="F217" s="23">
        <v>1.42</v>
      </c>
      <c r="G217" s="23">
        <f t="shared" si="15"/>
        <v>342.42</v>
      </c>
      <c r="H217" s="23">
        <v>243.75</v>
      </c>
      <c r="I217" s="23">
        <f t="shared" si="16"/>
        <v>98.67</v>
      </c>
      <c r="J217" s="23">
        <v>398</v>
      </c>
      <c r="K217" s="23">
        <v>0.61</v>
      </c>
      <c r="L217" s="66">
        <f t="shared" si="17"/>
        <v>0.635924967245071</v>
      </c>
      <c r="M217" s="23" t="s">
        <v>1384</v>
      </c>
      <c r="N217" s="23"/>
      <c r="O217" s="23"/>
    </row>
    <row r="218" spans="1:15">
      <c r="A218" s="22">
        <v>42939</v>
      </c>
      <c r="B218" s="23">
        <v>231</v>
      </c>
      <c r="C218" s="23">
        <v>277</v>
      </c>
      <c r="D218" s="23">
        <v>265</v>
      </c>
      <c r="E218" s="23">
        <v>278</v>
      </c>
      <c r="F218" s="23">
        <v>4.95</v>
      </c>
      <c r="G218" s="23">
        <f t="shared" si="15"/>
        <v>1055.95</v>
      </c>
      <c r="H218" s="23">
        <v>941</v>
      </c>
      <c r="I218" s="23">
        <f t="shared" si="16"/>
        <v>114.95</v>
      </c>
      <c r="J218" s="23">
        <v>1112</v>
      </c>
      <c r="K218" s="23">
        <v>1.38</v>
      </c>
      <c r="L218" s="66">
        <f t="shared" si="17"/>
        <v>0.785377291860892</v>
      </c>
      <c r="M218" s="23" t="s">
        <v>1376</v>
      </c>
      <c r="N218" s="23"/>
      <c r="O218" s="23"/>
    </row>
    <row r="219" spans="1:15">
      <c r="A219" s="22">
        <v>42940</v>
      </c>
      <c r="B219" s="23">
        <v>102</v>
      </c>
      <c r="C219" s="23">
        <v>124</v>
      </c>
      <c r="D219" s="23">
        <v>125</v>
      </c>
      <c r="E219" s="23">
        <v>121</v>
      </c>
      <c r="F219" s="23">
        <v>1.54</v>
      </c>
      <c r="G219" s="23">
        <f t="shared" si="15"/>
        <v>473.54</v>
      </c>
      <c r="H219" s="23">
        <v>375</v>
      </c>
      <c r="I219" s="23">
        <f t="shared" si="16"/>
        <v>98.54</v>
      </c>
      <c r="J219" s="23">
        <v>523</v>
      </c>
      <c r="K219" s="23">
        <v>0.716</v>
      </c>
      <c r="L219" s="66">
        <f t="shared" si="17"/>
        <v>0.711936576388208</v>
      </c>
      <c r="M219" s="23" t="s">
        <v>1376</v>
      </c>
      <c r="N219" s="23"/>
      <c r="O219" s="23"/>
    </row>
    <row r="220" spans="1:15">
      <c r="A220" s="22">
        <v>42941</v>
      </c>
      <c r="B220" s="23">
        <v>142</v>
      </c>
      <c r="C220" s="23">
        <v>170</v>
      </c>
      <c r="D220" s="23">
        <v>164</v>
      </c>
      <c r="E220" s="23">
        <v>166</v>
      </c>
      <c r="F220" s="23">
        <v>2.64</v>
      </c>
      <c r="G220" s="23">
        <f t="shared" si="15"/>
        <v>644.64</v>
      </c>
      <c r="H220" s="23">
        <v>543</v>
      </c>
      <c r="I220" s="23">
        <f t="shared" si="16"/>
        <v>101.64</v>
      </c>
      <c r="J220" s="23">
        <v>693</v>
      </c>
      <c r="K220" s="23">
        <v>0.907</v>
      </c>
      <c r="L220" s="66">
        <f t="shared" si="17"/>
        <v>0.744695255227374</v>
      </c>
      <c r="M220" s="23" t="s">
        <v>1376</v>
      </c>
      <c r="N220" s="23"/>
      <c r="O220" s="23"/>
    </row>
    <row r="221" spans="1:15">
      <c r="A221" s="22">
        <v>42942</v>
      </c>
      <c r="B221" s="23">
        <v>73</v>
      </c>
      <c r="C221" s="23">
        <v>90</v>
      </c>
      <c r="D221" s="23">
        <v>85</v>
      </c>
      <c r="E221" s="23">
        <v>86</v>
      </c>
      <c r="F221" s="23">
        <v>1</v>
      </c>
      <c r="G221" s="23">
        <f t="shared" si="15"/>
        <v>335</v>
      </c>
      <c r="H221" s="23">
        <v>231.75</v>
      </c>
      <c r="I221" s="23">
        <f t="shared" si="16"/>
        <v>103.25</v>
      </c>
      <c r="J221" s="23">
        <v>386</v>
      </c>
      <c r="K221" s="23">
        <v>0.59</v>
      </c>
      <c r="L221" s="66">
        <f t="shared" si="17"/>
        <v>0.637658175570754</v>
      </c>
      <c r="M221" s="23" t="s">
        <v>1376</v>
      </c>
      <c r="N221" s="23"/>
      <c r="O221" s="23"/>
    </row>
    <row r="222" spans="1:15">
      <c r="A222" s="22">
        <v>42943</v>
      </c>
      <c r="B222" s="23">
        <v>136</v>
      </c>
      <c r="C222" s="23">
        <v>176</v>
      </c>
      <c r="D222" s="23">
        <v>169</v>
      </c>
      <c r="E222" s="23">
        <v>166</v>
      </c>
      <c r="F222" s="23">
        <v>2.57</v>
      </c>
      <c r="G222" s="23">
        <f t="shared" si="15"/>
        <v>649.57</v>
      </c>
      <c r="H222" s="23">
        <v>537.75</v>
      </c>
      <c r="I222" s="23">
        <f t="shared" si="16"/>
        <v>111.82</v>
      </c>
      <c r="J222" s="23">
        <v>703</v>
      </c>
      <c r="K222" s="23">
        <v>0.981</v>
      </c>
      <c r="L222" s="66">
        <f t="shared" si="17"/>
        <v>0.698455846264205</v>
      </c>
      <c r="M222" s="23" t="s">
        <v>1376</v>
      </c>
      <c r="N222" s="23"/>
      <c r="O222" s="23"/>
    </row>
    <row r="223" spans="1:15">
      <c r="A223" s="22">
        <v>42944</v>
      </c>
      <c r="B223" s="23">
        <v>543</v>
      </c>
      <c r="C223" s="23">
        <v>650</v>
      </c>
      <c r="D223" s="23">
        <v>628</v>
      </c>
      <c r="E223" s="23">
        <v>680</v>
      </c>
      <c r="F223" s="23">
        <v>14.4</v>
      </c>
      <c r="G223" s="23">
        <f t="shared" si="15"/>
        <v>2515.4</v>
      </c>
      <c r="H223" s="23">
        <v>2379.75</v>
      </c>
      <c r="I223" s="23">
        <f t="shared" si="16"/>
        <v>135.65</v>
      </c>
      <c r="J223" s="23">
        <v>2560</v>
      </c>
      <c r="K223" s="23">
        <v>3.26</v>
      </c>
      <c r="L223" s="66">
        <f t="shared" si="17"/>
        <v>0.765376290077614</v>
      </c>
      <c r="M223" s="23" t="s">
        <v>1376</v>
      </c>
      <c r="N223" s="23"/>
      <c r="O223" s="23"/>
    </row>
    <row r="224" ht="28" spans="1:15">
      <c r="A224" s="22">
        <v>42945</v>
      </c>
      <c r="B224" s="23">
        <v>774</v>
      </c>
      <c r="C224" s="23">
        <v>932</v>
      </c>
      <c r="D224" s="23">
        <v>893</v>
      </c>
      <c r="E224" s="23">
        <v>988</v>
      </c>
      <c r="F224" s="23">
        <v>29.06</v>
      </c>
      <c r="G224" s="23">
        <f t="shared" si="15"/>
        <v>3616.06</v>
      </c>
      <c r="H224" s="23">
        <v>3416.25</v>
      </c>
      <c r="I224" s="23">
        <f t="shared" si="16"/>
        <v>199.81</v>
      </c>
      <c r="J224" s="23"/>
      <c r="K224" s="23"/>
      <c r="L224" s="66" t="e">
        <f t="shared" si="17"/>
        <v>#DIV/0!</v>
      </c>
      <c r="M224" s="23" t="s">
        <v>1385</v>
      </c>
      <c r="N224" s="23"/>
      <c r="O224" s="23"/>
    </row>
    <row r="225" ht="70" spans="1:15">
      <c r="A225" s="22">
        <v>42946</v>
      </c>
      <c r="B225" s="23">
        <v>577</v>
      </c>
      <c r="C225" s="23">
        <v>690</v>
      </c>
      <c r="D225" s="23">
        <v>690</v>
      </c>
      <c r="E225" s="23">
        <v>731</v>
      </c>
      <c r="F225" s="23">
        <v>20.53</v>
      </c>
      <c r="G225" s="23">
        <f t="shared" si="15"/>
        <v>2708.53</v>
      </c>
      <c r="H225" s="23">
        <v>2618.25</v>
      </c>
      <c r="I225" s="23">
        <f t="shared" si="16"/>
        <v>90.2800000000002</v>
      </c>
      <c r="J225" s="23"/>
      <c r="K225" s="23"/>
      <c r="L225" s="66" t="e">
        <f t="shared" si="17"/>
        <v>#DIV/0!</v>
      </c>
      <c r="M225" s="23" t="s">
        <v>1386</v>
      </c>
      <c r="N225" s="23"/>
      <c r="O225" s="23"/>
    </row>
    <row r="226" spans="1:15">
      <c r="A226" s="22">
        <v>42947</v>
      </c>
      <c r="B226" s="23">
        <v>497</v>
      </c>
      <c r="C226" s="23">
        <v>594</v>
      </c>
      <c r="D226" s="23">
        <v>593</v>
      </c>
      <c r="E226" s="23">
        <v>620</v>
      </c>
      <c r="F226" s="23">
        <v>17.94</v>
      </c>
      <c r="G226" s="23">
        <f t="shared" si="15"/>
        <v>2321.94</v>
      </c>
      <c r="H226" s="23">
        <v>2181</v>
      </c>
      <c r="I226" s="23">
        <f t="shared" si="16"/>
        <v>140.94</v>
      </c>
      <c r="J226" s="23"/>
      <c r="K226" s="23"/>
      <c r="L226" s="66" t="e">
        <f t="shared" si="17"/>
        <v>#DIV/0!</v>
      </c>
      <c r="M226" s="23" t="s">
        <v>1387</v>
      </c>
      <c r="N226" s="23"/>
      <c r="O226" s="23"/>
    </row>
    <row r="227" s="90" customFormat="1" spans="1:15">
      <c r="A227" s="95"/>
      <c r="B227" s="96"/>
      <c r="C227" s="96"/>
      <c r="D227" s="96"/>
      <c r="E227" s="96"/>
      <c r="F227" s="96"/>
      <c r="G227" s="96"/>
      <c r="H227" s="96"/>
      <c r="I227" s="96"/>
      <c r="J227" s="96"/>
      <c r="K227" s="96"/>
      <c r="L227" s="103"/>
      <c r="M227" s="96"/>
      <c r="N227" s="96"/>
      <c r="O227" s="96"/>
    </row>
    <row r="228" spans="1:15">
      <c r="A228" s="22">
        <v>42948</v>
      </c>
      <c r="B228" s="23">
        <v>769</v>
      </c>
      <c r="C228" s="23">
        <v>910</v>
      </c>
      <c r="D228" s="23">
        <v>910</v>
      </c>
      <c r="E228" s="23">
        <v>988</v>
      </c>
      <c r="F228" s="23">
        <v>24.13</v>
      </c>
      <c r="G228" s="23">
        <f t="shared" si="15"/>
        <v>3601.13</v>
      </c>
      <c r="H228" s="23">
        <v>3447.75</v>
      </c>
      <c r="I228" s="23">
        <f t="shared" si="16"/>
        <v>153.38</v>
      </c>
      <c r="J228" s="23"/>
      <c r="K228" s="23"/>
      <c r="L228" s="66" t="e">
        <f t="shared" si="17"/>
        <v>#DIV/0!</v>
      </c>
      <c r="M228" s="23" t="s">
        <v>1376</v>
      </c>
      <c r="N228" s="23"/>
      <c r="O228" s="23"/>
    </row>
    <row r="229" ht="28" spans="1:15">
      <c r="A229" s="22">
        <v>42949</v>
      </c>
      <c r="B229" s="23">
        <v>560</v>
      </c>
      <c r="C229" s="23">
        <v>661</v>
      </c>
      <c r="D229" s="23">
        <v>667</v>
      </c>
      <c r="E229" s="23">
        <v>685</v>
      </c>
      <c r="F229" s="23">
        <v>19.08</v>
      </c>
      <c r="G229" s="23">
        <f t="shared" si="15"/>
        <v>2592.08</v>
      </c>
      <c r="H229" s="23">
        <v>2469.75</v>
      </c>
      <c r="I229" s="23">
        <f t="shared" si="16"/>
        <v>122.33</v>
      </c>
      <c r="J229" s="23"/>
      <c r="K229" s="23"/>
      <c r="L229" s="66" t="e">
        <f t="shared" si="17"/>
        <v>#DIV/0!</v>
      </c>
      <c r="M229" s="23" t="s">
        <v>1388</v>
      </c>
      <c r="N229" s="23"/>
      <c r="O229" s="23"/>
    </row>
    <row r="230" spans="1:15">
      <c r="A230" s="22">
        <v>42950</v>
      </c>
      <c r="B230" s="23">
        <v>842</v>
      </c>
      <c r="C230" s="23">
        <v>990</v>
      </c>
      <c r="D230" s="23">
        <v>996</v>
      </c>
      <c r="E230" s="23">
        <v>1069</v>
      </c>
      <c r="F230" s="23">
        <v>31.45</v>
      </c>
      <c r="G230" s="23">
        <f t="shared" si="15"/>
        <v>3928.45</v>
      </c>
      <c r="H230" s="23">
        <v>3745.5</v>
      </c>
      <c r="I230" s="23">
        <f t="shared" si="16"/>
        <v>182.95</v>
      </c>
      <c r="J230" s="23"/>
      <c r="K230" s="23"/>
      <c r="L230" s="66" t="e">
        <f t="shared" si="17"/>
        <v>#DIV/0!</v>
      </c>
      <c r="M230" s="23" t="s">
        <v>1376</v>
      </c>
      <c r="N230" s="23"/>
      <c r="O230" s="23"/>
    </row>
    <row r="231" spans="1:15">
      <c r="A231" s="22">
        <v>42951</v>
      </c>
      <c r="B231" s="23">
        <v>775</v>
      </c>
      <c r="C231" s="23">
        <v>916</v>
      </c>
      <c r="D231" s="23">
        <v>910</v>
      </c>
      <c r="E231" s="23">
        <v>978</v>
      </c>
      <c r="F231" s="23">
        <v>29.92</v>
      </c>
      <c r="G231" s="23">
        <f t="shared" si="15"/>
        <v>3608.92</v>
      </c>
      <c r="H231" s="23">
        <v>3451.5</v>
      </c>
      <c r="I231" s="23">
        <f t="shared" si="16"/>
        <v>157.42</v>
      </c>
      <c r="J231" s="23"/>
      <c r="K231" s="23"/>
      <c r="L231" s="66" t="e">
        <f t="shared" si="17"/>
        <v>#DIV/0!</v>
      </c>
      <c r="M231" s="23" t="s">
        <v>1376</v>
      </c>
      <c r="N231" s="23"/>
      <c r="O231" s="23"/>
    </row>
    <row r="232" spans="1:15">
      <c r="A232" s="22">
        <v>42952</v>
      </c>
      <c r="B232" s="23">
        <v>531</v>
      </c>
      <c r="C232" s="23">
        <v>616</v>
      </c>
      <c r="D232" s="23">
        <v>616</v>
      </c>
      <c r="E232" s="23">
        <v>635</v>
      </c>
      <c r="F232" s="23">
        <v>19.24</v>
      </c>
      <c r="G232" s="23">
        <f t="shared" si="15"/>
        <v>2417.24</v>
      </c>
      <c r="H232" s="23">
        <v>2292</v>
      </c>
      <c r="I232" s="23">
        <f t="shared" si="16"/>
        <v>125.24</v>
      </c>
      <c r="J232" s="23"/>
      <c r="K232" s="23"/>
      <c r="L232" s="66" t="e">
        <f t="shared" si="17"/>
        <v>#DIV/0!</v>
      </c>
      <c r="M232" s="23" t="s">
        <v>1389</v>
      </c>
      <c r="N232" s="23"/>
      <c r="O232" s="23"/>
    </row>
    <row r="233" spans="1:15">
      <c r="A233" s="22">
        <v>42953</v>
      </c>
      <c r="B233" s="23">
        <v>871</v>
      </c>
      <c r="C233" s="23">
        <v>1023</v>
      </c>
      <c r="D233" s="23">
        <v>1023</v>
      </c>
      <c r="E233" s="23">
        <v>1073</v>
      </c>
      <c r="F233" s="23">
        <v>31.91</v>
      </c>
      <c r="G233" s="23">
        <f t="shared" si="15"/>
        <v>4021.91</v>
      </c>
      <c r="H233" s="23">
        <v>3849</v>
      </c>
      <c r="I233" s="23">
        <f t="shared" si="16"/>
        <v>172.91</v>
      </c>
      <c r="J233" s="23"/>
      <c r="K233" s="23"/>
      <c r="L233" s="66" t="e">
        <f t="shared" si="17"/>
        <v>#DIV/0!</v>
      </c>
      <c r="M233" s="23" t="s">
        <v>1376</v>
      </c>
      <c r="N233" s="23"/>
      <c r="O233" s="23"/>
    </row>
    <row r="234" ht="28" spans="1:15">
      <c r="A234" s="22">
        <v>42954</v>
      </c>
      <c r="B234" s="23">
        <v>537</v>
      </c>
      <c r="C234" s="23">
        <v>633</v>
      </c>
      <c r="D234" s="23">
        <v>639</v>
      </c>
      <c r="E234" s="23">
        <v>323</v>
      </c>
      <c r="F234" s="23">
        <v>19.19</v>
      </c>
      <c r="G234" s="23">
        <f t="shared" si="15"/>
        <v>2151.19</v>
      </c>
      <c r="H234" s="23">
        <v>2013</v>
      </c>
      <c r="I234" s="23">
        <f t="shared" si="16"/>
        <v>138.19</v>
      </c>
      <c r="J234" s="23"/>
      <c r="K234" s="23"/>
      <c r="L234" s="66" t="e">
        <f t="shared" si="17"/>
        <v>#DIV/0!</v>
      </c>
      <c r="M234" s="23" t="s">
        <v>1390</v>
      </c>
      <c r="N234" s="23"/>
      <c r="O234" s="23"/>
    </row>
    <row r="235" ht="42" spans="1:15">
      <c r="A235" s="22">
        <v>42955</v>
      </c>
      <c r="B235" s="23">
        <v>718</v>
      </c>
      <c r="C235" s="23">
        <v>843</v>
      </c>
      <c r="D235" s="23">
        <v>842</v>
      </c>
      <c r="E235" s="23">
        <v>897</v>
      </c>
      <c r="F235" s="23">
        <v>25.89</v>
      </c>
      <c r="G235" s="23">
        <f t="shared" si="15"/>
        <v>3325.89</v>
      </c>
      <c r="H235" s="23">
        <v>3187.5</v>
      </c>
      <c r="I235" s="23">
        <f t="shared" si="16"/>
        <v>138.39</v>
      </c>
      <c r="J235" s="23"/>
      <c r="K235" s="23"/>
      <c r="L235" s="66" t="e">
        <f t="shared" si="17"/>
        <v>#DIV/0!</v>
      </c>
      <c r="M235" s="23" t="s">
        <v>1391</v>
      </c>
      <c r="N235" s="23"/>
      <c r="O235" s="23"/>
    </row>
    <row r="236" spans="1:15">
      <c r="A236" s="22">
        <v>42956</v>
      </c>
      <c r="B236" s="23">
        <v>808</v>
      </c>
      <c r="C236" s="23">
        <v>944</v>
      </c>
      <c r="D236" s="23">
        <v>945</v>
      </c>
      <c r="E236" s="23">
        <v>1023</v>
      </c>
      <c r="F236" s="23">
        <v>30.01</v>
      </c>
      <c r="G236" s="23">
        <f t="shared" si="15"/>
        <v>3750.01</v>
      </c>
      <c r="H236" s="23">
        <v>3581.25</v>
      </c>
      <c r="I236" s="23">
        <f t="shared" si="16"/>
        <v>168.76</v>
      </c>
      <c r="J236" s="23"/>
      <c r="K236" s="23"/>
      <c r="L236" s="66" t="e">
        <f t="shared" si="17"/>
        <v>#DIV/0!</v>
      </c>
      <c r="M236" s="23" t="s">
        <v>1376</v>
      </c>
      <c r="N236" s="23"/>
      <c r="O236" s="23"/>
    </row>
    <row r="237" spans="1:15">
      <c r="A237" s="22">
        <v>42957</v>
      </c>
      <c r="B237" s="23">
        <v>797</v>
      </c>
      <c r="C237" s="23">
        <v>950</v>
      </c>
      <c r="D237" s="23">
        <v>949</v>
      </c>
      <c r="E237" s="23">
        <v>1039</v>
      </c>
      <c r="F237" s="23">
        <v>30.76</v>
      </c>
      <c r="G237" s="23">
        <f t="shared" si="15"/>
        <v>3765.76</v>
      </c>
      <c r="H237" s="23">
        <v>3603.75</v>
      </c>
      <c r="I237" s="23">
        <f t="shared" si="16"/>
        <v>162.01</v>
      </c>
      <c r="J237" s="23"/>
      <c r="K237" s="23"/>
      <c r="L237" s="66" t="e">
        <f t="shared" si="17"/>
        <v>#DIV/0!</v>
      </c>
      <c r="M237" s="23" t="s">
        <v>1376</v>
      </c>
      <c r="N237" s="23"/>
      <c r="O237" s="23"/>
    </row>
    <row r="238" ht="28" spans="1:15">
      <c r="A238" s="22">
        <v>42958</v>
      </c>
      <c r="B238" s="23">
        <v>611</v>
      </c>
      <c r="C238" s="23">
        <v>780</v>
      </c>
      <c r="D238" s="23">
        <v>781</v>
      </c>
      <c r="E238" s="23">
        <v>851</v>
      </c>
      <c r="F238" s="23">
        <v>25.85</v>
      </c>
      <c r="G238" s="23">
        <f t="shared" si="15"/>
        <v>3048.85</v>
      </c>
      <c r="H238" s="23">
        <v>2908.5</v>
      </c>
      <c r="I238" s="23">
        <f t="shared" si="16"/>
        <v>140.35</v>
      </c>
      <c r="J238" s="23"/>
      <c r="K238" s="23"/>
      <c r="L238" s="66" t="e">
        <f t="shared" si="17"/>
        <v>#DIV/0!</v>
      </c>
      <c r="M238" s="23" t="s">
        <v>1392</v>
      </c>
      <c r="N238" s="23"/>
      <c r="O238" s="23"/>
    </row>
    <row r="239" spans="1:15">
      <c r="A239" s="22">
        <v>42959</v>
      </c>
      <c r="B239" s="23">
        <v>576</v>
      </c>
      <c r="C239" s="23">
        <v>678</v>
      </c>
      <c r="D239" s="23">
        <v>683</v>
      </c>
      <c r="E239" s="23">
        <v>721</v>
      </c>
      <c r="F239" s="23">
        <v>20.57</v>
      </c>
      <c r="G239" s="23">
        <f t="shared" si="15"/>
        <v>2678.57</v>
      </c>
      <c r="H239" s="23">
        <v>2542.5</v>
      </c>
      <c r="I239" s="23">
        <f t="shared" si="16"/>
        <v>136.07</v>
      </c>
      <c r="J239" s="23"/>
      <c r="K239" s="23"/>
      <c r="L239" s="66" t="e">
        <f t="shared" si="17"/>
        <v>#DIV/0!</v>
      </c>
      <c r="M239" s="23" t="s">
        <v>1376</v>
      </c>
      <c r="N239" s="23"/>
      <c r="O239" s="23"/>
    </row>
    <row r="240" spans="1:15">
      <c r="A240" s="22">
        <v>42960</v>
      </c>
      <c r="B240" s="23">
        <v>611</v>
      </c>
      <c r="C240" s="23">
        <v>712</v>
      </c>
      <c r="D240" s="23">
        <v>719</v>
      </c>
      <c r="E240" s="23">
        <v>751</v>
      </c>
      <c r="F240" s="23">
        <v>21.35</v>
      </c>
      <c r="G240" s="23">
        <f t="shared" si="15"/>
        <v>2814.35</v>
      </c>
      <c r="H240" s="23">
        <v>2669.25</v>
      </c>
      <c r="I240" s="23">
        <f t="shared" si="16"/>
        <v>145.1</v>
      </c>
      <c r="J240" s="23"/>
      <c r="K240" s="23"/>
      <c r="L240" s="66" t="e">
        <f t="shared" si="17"/>
        <v>#DIV/0!</v>
      </c>
      <c r="M240" s="23" t="s">
        <v>1393</v>
      </c>
      <c r="N240" s="23"/>
      <c r="O240" s="23"/>
    </row>
    <row r="241" spans="1:15">
      <c r="A241" s="22">
        <v>42961</v>
      </c>
      <c r="B241" s="23">
        <v>690</v>
      </c>
      <c r="C241" s="23">
        <v>815</v>
      </c>
      <c r="D241" s="23">
        <v>813</v>
      </c>
      <c r="E241" s="23">
        <v>857</v>
      </c>
      <c r="F241" s="23">
        <v>26.64</v>
      </c>
      <c r="G241" s="23">
        <f t="shared" si="15"/>
        <v>3201.64</v>
      </c>
      <c r="H241" s="23">
        <v>3047.25</v>
      </c>
      <c r="I241" s="23">
        <f t="shared" si="16"/>
        <v>154.39</v>
      </c>
      <c r="J241" s="23"/>
      <c r="K241" s="23"/>
      <c r="L241" s="66" t="e">
        <f t="shared" si="17"/>
        <v>#DIV/0!</v>
      </c>
      <c r="M241" s="23" t="s">
        <v>1376</v>
      </c>
      <c r="N241" s="23"/>
      <c r="O241" s="23"/>
    </row>
    <row r="242" spans="1:15">
      <c r="A242" s="22">
        <v>42962</v>
      </c>
      <c r="B242" s="23">
        <v>791</v>
      </c>
      <c r="C242" s="23">
        <v>921</v>
      </c>
      <c r="D242" s="23">
        <v>922</v>
      </c>
      <c r="E242" s="23">
        <v>968</v>
      </c>
      <c r="F242" s="23">
        <v>28.76</v>
      </c>
      <c r="G242" s="23">
        <f t="shared" si="15"/>
        <v>3630.76</v>
      </c>
      <c r="H242" s="23">
        <v>3444.75</v>
      </c>
      <c r="I242" s="23">
        <f t="shared" si="16"/>
        <v>186.01</v>
      </c>
      <c r="J242" s="23"/>
      <c r="K242" s="23"/>
      <c r="L242" s="66" t="e">
        <f t="shared" si="17"/>
        <v>#DIV/0!</v>
      </c>
      <c r="M242" s="23" t="s">
        <v>1376</v>
      </c>
      <c r="N242" s="23"/>
      <c r="O242" s="23"/>
    </row>
    <row r="243" spans="1:15">
      <c r="A243" s="22">
        <v>42963</v>
      </c>
      <c r="B243" s="23">
        <v>910</v>
      </c>
      <c r="C243" s="23">
        <v>1074</v>
      </c>
      <c r="D243" s="23">
        <v>1080</v>
      </c>
      <c r="E243" s="23">
        <v>1157</v>
      </c>
      <c r="F243" s="23">
        <v>33.53</v>
      </c>
      <c r="G243" s="23">
        <f t="shared" si="15"/>
        <v>4254.53</v>
      </c>
      <c r="H243" s="23">
        <v>4101.75</v>
      </c>
      <c r="I243" s="23">
        <f t="shared" si="16"/>
        <v>152.78</v>
      </c>
      <c r="J243" s="23"/>
      <c r="K243" s="23"/>
      <c r="L243" s="66" t="e">
        <f t="shared" si="17"/>
        <v>#DIV/0!</v>
      </c>
      <c r="M243" s="23" t="s">
        <v>1376</v>
      </c>
      <c r="N243" s="23"/>
      <c r="O243" s="23"/>
    </row>
    <row r="244" spans="1:15">
      <c r="A244" s="22">
        <v>42964</v>
      </c>
      <c r="B244" s="23">
        <v>843</v>
      </c>
      <c r="C244" s="23">
        <v>995</v>
      </c>
      <c r="D244" s="23">
        <v>995</v>
      </c>
      <c r="E244" s="23">
        <v>1058</v>
      </c>
      <c r="F244" s="23">
        <v>32.07</v>
      </c>
      <c r="G244" s="23">
        <f t="shared" si="15"/>
        <v>3923.07</v>
      </c>
      <c r="H244" s="23">
        <v>3759</v>
      </c>
      <c r="I244" s="23">
        <f t="shared" si="16"/>
        <v>164.07</v>
      </c>
      <c r="J244" s="23"/>
      <c r="K244" s="23"/>
      <c r="L244" s="66" t="e">
        <f t="shared" si="17"/>
        <v>#DIV/0!</v>
      </c>
      <c r="M244" s="23" t="s">
        <v>836</v>
      </c>
      <c r="N244" s="23"/>
      <c r="O244" s="23"/>
    </row>
    <row r="245" ht="28" spans="1:15">
      <c r="A245" s="22">
        <v>42965</v>
      </c>
      <c r="B245" s="23">
        <v>904</v>
      </c>
      <c r="C245" s="23">
        <v>1069</v>
      </c>
      <c r="D245" s="23">
        <v>1063</v>
      </c>
      <c r="E245" s="23">
        <v>1144</v>
      </c>
      <c r="F245" s="23">
        <v>34.3</v>
      </c>
      <c r="G245" s="23">
        <f t="shared" ref="G245:G310" si="18">B245+C245+D245+E245+F245</f>
        <v>4214.3</v>
      </c>
      <c r="H245" s="23">
        <v>4039.5</v>
      </c>
      <c r="I245" s="23">
        <f t="shared" ref="I245:I310" si="19">G245-H245</f>
        <v>174.8</v>
      </c>
      <c r="J245" s="23"/>
      <c r="K245" s="23"/>
      <c r="L245" s="66" t="e">
        <f t="shared" ref="L245:L310" si="20">J245/K245/1026</f>
        <v>#DIV/0!</v>
      </c>
      <c r="M245" s="23" t="s">
        <v>1394</v>
      </c>
      <c r="N245" s="23"/>
      <c r="O245" s="23">
        <v>792</v>
      </c>
    </row>
    <row r="246" ht="28" spans="1:15">
      <c r="A246" s="22">
        <v>42966</v>
      </c>
      <c r="B246" s="23">
        <v>588</v>
      </c>
      <c r="C246" s="23">
        <v>690</v>
      </c>
      <c r="D246" s="23">
        <v>689</v>
      </c>
      <c r="E246" s="23">
        <v>731</v>
      </c>
      <c r="F246" s="23">
        <v>21.17</v>
      </c>
      <c r="G246" s="23">
        <f t="shared" si="18"/>
        <v>2719.17</v>
      </c>
      <c r="H246" s="23">
        <v>2600.25</v>
      </c>
      <c r="I246" s="23">
        <f t="shared" si="19"/>
        <v>118.92</v>
      </c>
      <c r="J246" s="23"/>
      <c r="K246" s="23"/>
      <c r="L246" s="66" t="e">
        <f t="shared" si="20"/>
        <v>#DIV/0!</v>
      </c>
      <c r="M246" s="23" t="s">
        <v>1395</v>
      </c>
      <c r="N246" s="23"/>
      <c r="O246" s="23">
        <v>1122</v>
      </c>
    </row>
    <row r="247" spans="1:15">
      <c r="A247" s="22">
        <v>42967</v>
      </c>
      <c r="B247" s="23">
        <v>249</v>
      </c>
      <c r="C247" s="23">
        <v>293</v>
      </c>
      <c r="D247" s="23">
        <v>300</v>
      </c>
      <c r="E247" s="23">
        <v>308</v>
      </c>
      <c r="F247" s="23">
        <v>5.67</v>
      </c>
      <c r="G247" s="23">
        <f t="shared" si="18"/>
        <v>1155.67</v>
      </c>
      <c r="H247" s="23">
        <v>1033.5</v>
      </c>
      <c r="I247" s="23">
        <f t="shared" si="19"/>
        <v>122.17</v>
      </c>
      <c r="J247" s="23"/>
      <c r="K247" s="23"/>
      <c r="L247" s="66" t="e">
        <f t="shared" si="20"/>
        <v>#DIV/0!</v>
      </c>
      <c r="M247" s="23" t="s">
        <v>1376</v>
      </c>
      <c r="N247" s="23"/>
      <c r="O247" s="23"/>
    </row>
    <row r="248" spans="1:15">
      <c r="A248" s="22">
        <v>42968</v>
      </c>
      <c r="B248" s="23">
        <v>876</v>
      </c>
      <c r="C248" s="23">
        <v>1046</v>
      </c>
      <c r="D248" s="23">
        <v>1040</v>
      </c>
      <c r="E248" s="23">
        <v>1129</v>
      </c>
      <c r="F248" s="23">
        <v>31.99</v>
      </c>
      <c r="G248" s="23">
        <f t="shared" si="18"/>
        <v>4122.99</v>
      </c>
      <c r="H248" s="23">
        <v>3929.25</v>
      </c>
      <c r="I248" s="23">
        <f t="shared" si="19"/>
        <v>193.74</v>
      </c>
      <c r="J248" s="23"/>
      <c r="K248" s="23"/>
      <c r="L248" s="66" t="e">
        <f t="shared" si="20"/>
        <v>#DIV/0!</v>
      </c>
      <c r="M248" s="23" t="s">
        <v>1376</v>
      </c>
      <c r="N248" s="23"/>
      <c r="O248" s="23"/>
    </row>
    <row r="249" spans="1:15">
      <c r="A249" s="22">
        <v>42969</v>
      </c>
      <c r="B249" s="23">
        <v>809</v>
      </c>
      <c r="C249" s="23">
        <v>944</v>
      </c>
      <c r="D249" s="23">
        <v>939</v>
      </c>
      <c r="E249" s="23">
        <v>1043</v>
      </c>
      <c r="F249" s="23">
        <v>30</v>
      </c>
      <c r="G249" s="23">
        <f t="shared" si="18"/>
        <v>3765</v>
      </c>
      <c r="H249" s="23">
        <v>3600</v>
      </c>
      <c r="I249" s="23">
        <f t="shared" si="19"/>
        <v>165</v>
      </c>
      <c r="J249" s="23"/>
      <c r="K249" s="23"/>
      <c r="L249" s="66" t="e">
        <f t="shared" si="20"/>
        <v>#DIV/0!</v>
      </c>
      <c r="M249" s="23" t="s">
        <v>1376</v>
      </c>
      <c r="N249" s="23"/>
      <c r="O249" s="23"/>
    </row>
    <row r="250" spans="1:15">
      <c r="A250" s="22">
        <v>42970</v>
      </c>
      <c r="B250" s="23">
        <v>356</v>
      </c>
      <c r="C250" s="23">
        <v>413</v>
      </c>
      <c r="D250" s="23">
        <v>418</v>
      </c>
      <c r="E250" s="23">
        <v>428</v>
      </c>
      <c r="F250" s="23">
        <v>12.3</v>
      </c>
      <c r="G250" s="23">
        <f t="shared" si="18"/>
        <v>1627.3</v>
      </c>
      <c r="H250" s="23">
        <v>1509.75</v>
      </c>
      <c r="I250" s="23">
        <f t="shared" si="19"/>
        <v>117.55</v>
      </c>
      <c r="J250" s="23"/>
      <c r="K250" s="23"/>
      <c r="L250" s="66" t="e">
        <f t="shared" si="20"/>
        <v>#DIV/0!</v>
      </c>
      <c r="M250" s="23" t="s">
        <v>1376</v>
      </c>
      <c r="N250" s="23"/>
      <c r="O250" s="23"/>
    </row>
    <row r="251" spans="1:15">
      <c r="A251" s="22">
        <v>42971</v>
      </c>
      <c r="B251" s="23">
        <v>885</v>
      </c>
      <c r="C251" s="23">
        <v>1018</v>
      </c>
      <c r="D251" s="23">
        <v>1012</v>
      </c>
      <c r="E251" s="23">
        <v>1109</v>
      </c>
      <c r="F251" s="23">
        <v>33.27</v>
      </c>
      <c r="G251" s="23">
        <f t="shared" si="18"/>
        <v>4057.27</v>
      </c>
      <c r="H251" s="23">
        <v>3861.75</v>
      </c>
      <c r="I251" s="23">
        <f t="shared" si="19"/>
        <v>195.52</v>
      </c>
      <c r="J251" s="23"/>
      <c r="K251" s="23"/>
      <c r="L251" s="66" t="e">
        <f t="shared" si="20"/>
        <v>#DIV/0!</v>
      </c>
      <c r="M251" s="23" t="s">
        <v>1376</v>
      </c>
      <c r="N251" s="23"/>
      <c r="O251" s="23"/>
    </row>
    <row r="252" spans="1:15">
      <c r="A252" s="22">
        <v>42972</v>
      </c>
      <c r="B252" s="23">
        <v>955</v>
      </c>
      <c r="C252" s="23">
        <v>1125</v>
      </c>
      <c r="D252" s="23">
        <v>1120</v>
      </c>
      <c r="E252" s="23">
        <v>1225</v>
      </c>
      <c r="F252" s="23">
        <v>35.7</v>
      </c>
      <c r="G252" s="23">
        <f t="shared" si="18"/>
        <v>4460.7</v>
      </c>
      <c r="H252" s="23">
        <v>4288.5</v>
      </c>
      <c r="I252" s="23">
        <f t="shared" si="19"/>
        <v>172.2</v>
      </c>
      <c r="J252" s="23">
        <v>4512</v>
      </c>
      <c r="K252" s="23">
        <v>6.13</v>
      </c>
      <c r="L252" s="66">
        <f t="shared" si="20"/>
        <v>0.717399807294201</v>
      </c>
      <c r="M252" s="23" t="s">
        <v>1396</v>
      </c>
      <c r="N252" s="23"/>
      <c r="O252" s="23"/>
    </row>
    <row r="253" spans="1:15">
      <c r="A253" s="22">
        <v>42973</v>
      </c>
      <c r="B253" s="23">
        <v>820</v>
      </c>
      <c r="C253" s="23">
        <v>949</v>
      </c>
      <c r="D253" s="23">
        <v>961</v>
      </c>
      <c r="E253" s="23">
        <v>1013</v>
      </c>
      <c r="F253" s="23">
        <v>30.23</v>
      </c>
      <c r="G253" s="23">
        <f t="shared" si="18"/>
        <v>3773.23</v>
      </c>
      <c r="H253" s="23">
        <v>3609</v>
      </c>
      <c r="I253" s="23">
        <f t="shared" si="19"/>
        <v>164.23</v>
      </c>
      <c r="J253" s="23">
        <v>3800</v>
      </c>
      <c r="K253" s="23">
        <v>4.95</v>
      </c>
      <c r="L253" s="66">
        <f t="shared" si="20"/>
        <v>0.748222970445193</v>
      </c>
      <c r="M253" s="23" t="s">
        <v>1396</v>
      </c>
      <c r="N253" s="23"/>
      <c r="O253" s="23"/>
    </row>
    <row r="254" spans="1:15">
      <c r="A254" s="22">
        <v>42974</v>
      </c>
      <c r="B254" s="23">
        <v>616</v>
      </c>
      <c r="C254" s="23">
        <v>730</v>
      </c>
      <c r="D254" s="23">
        <v>723</v>
      </c>
      <c r="E254" s="23">
        <v>771</v>
      </c>
      <c r="F254" s="23">
        <v>23.09</v>
      </c>
      <c r="G254" s="23">
        <f t="shared" si="18"/>
        <v>2863.09</v>
      </c>
      <c r="H254" s="23">
        <v>2723.25</v>
      </c>
      <c r="I254" s="23">
        <f t="shared" si="19"/>
        <v>139.84</v>
      </c>
      <c r="J254" s="23">
        <v>2900</v>
      </c>
      <c r="K254" s="23"/>
      <c r="L254" s="66" t="e">
        <f t="shared" si="20"/>
        <v>#DIV/0!</v>
      </c>
      <c r="M254" s="23" t="s">
        <v>1376</v>
      </c>
      <c r="N254" s="23"/>
      <c r="O254" s="23"/>
    </row>
    <row r="255" spans="1:15">
      <c r="A255" s="22">
        <v>42975</v>
      </c>
      <c r="B255" s="23">
        <v>639</v>
      </c>
      <c r="C255" s="23">
        <v>752</v>
      </c>
      <c r="D255" s="23">
        <v>752</v>
      </c>
      <c r="E255" s="23">
        <v>812</v>
      </c>
      <c r="F255" s="23">
        <v>26.44</v>
      </c>
      <c r="G255" s="23">
        <f t="shared" si="18"/>
        <v>2981.44</v>
      </c>
      <c r="H255" s="23">
        <v>2808.75</v>
      </c>
      <c r="I255" s="23">
        <f t="shared" si="19"/>
        <v>172.69</v>
      </c>
      <c r="J255" s="23">
        <v>3032</v>
      </c>
      <c r="K255" s="23">
        <v>4.12</v>
      </c>
      <c r="L255" s="66">
        <f t="shared" si="20"/>
        <v>0.717273226215485</v>
      </c>
      <c r="M255" s="23" t="s">
        <v>1376</v>
      </c>
      <c r="N255" s="23"/>
      <c r="O255" s="23"/>
    </row>
    <row r="256" spans="1:15">
      <c r="A256" s="22">
        <v>42976</v>
      </c>
      <c r="B256" s="23">
        <v>565</v>
      </c>
      <c r="C256" s="23">
        <v>661</v>
      </c>
      <c r="D256" s="23">
        <v>667</v>
      </c>
      <c r="E256" s="23">
        <v>705</v>
      </c>
      <c r="F256" s="23">
        <v>21.72</v>
      </c>
      <c r="G256" s="23">
        <f t="shared" si="18"/>
        <v>2619.72</v>
      </c>
      <c r="H256" s="23">
        <v>2478</v>
      </c>
      <c r="I256" s="23">
        <f t="shared" si="19"/>
        <v>141.72</v>
      </c>
      <c r="J256" s="23">
        <v>2674</v>
      </c>
      <c r="K256" s="23">
        <v>3.48</v>
      </c>
      <c r="L256" s="66">
        <f t="shared" si="20"/>
        <v>0.748918912863257</v>
      </c>
      <c r="M256" s="23" t="s">
        <v>1376</v>
      </c>
      <c r="N256" s="23"/>
      <c r="O256" s="23"/>
    </row>
    <row r="257" spans="1:15">
      <c r="A257" s="22">
        <v>42977</v>
      </c>
      <c r="B257" s="23">
        <v>560</v>
      </c>
      <c r="C257" s="23">
        <v>650</v>
      </c>
      <c r="D257" s="23">
        <v>656</v>
      </c>
      <c r="E257" s="23">
        <v>711</v>
      </c>
      <c r="F257" s="23">
        <v>20.61</v>
      </c>
      <c r="G257" s="23">
        <f t="shared" si="18"/>
        <v>2597.61</v>
      </c>
      <c r="H257" s="23">
        <v>2433</v>
      </c>
      <c r="I257" s="23">
        <f t="shared" si="19"/>
        <v>164.61</v>
      </c>
      <c r="J257" s="23">
        <v>2642</v>
      </c>
      <c r="K257" s="23">
        <v>3.54</v>
      </c>
      <c r="L257" s="66">
        <f t="shared" si="20"/>
        <v>0.727414896311715</v>
      </c>
      <c r="M257" s="23" t="s">
        <v>1397</v>
      </c>
      <c r="N257" s="23"/>
      <c r="O257" s="23"/>
    </row>
    <row r="258" spans="1:15">
      <c r="A258" s="22">
        <v>42978</v>
      </c>
      <c r="B258" s="23">
        <v>430</v>
      </c>
      <c r="C258" s="23">
        <v>498</v>
      </c>
      <c r="D258" s="23">
        <v>497</v>
      </c>
      <c r="E258" s="23">
        <v>509</v>
      </c>
      <c r="F258" s="23">
        <v>15.37</v>
      </c>
      <c r="G258" s="23">
        <f t="shared" si="18"/>
        <v>1949.37</v>
      </c>
      <c r="H258" s="23">
        <v>1849</v>
      </c>
      <c r="I258" s="23">
        <f t="shared" si="19"/>
        <v>100.37</v>
      </c>
      <c r="J258" s="23">
        <v>2000</v>
      </c>
      <c r="K258" s="23">
        <v>2.55</v>
      </c>
      <c r="L258" s="66">
        <f t="shared" si="20"/>
        <v>0.764438328937813</v>
      </c>
      <c r="M258" s="23" t="s">
        <v>1398</v>
      </c>
      <c r="N258" s="23"/>
      <c r="O258" s="23"/>
    </row>
    <row r="259" s="90" customFormat="1" spans="1:15">
      <c r="A259" s="95"/>
      <c r="B259" s="96"/>
      <c r="C259" s="96"/>
      <c r="D259" s="96"/>
      <c r="E259" s="96"/>
      <c r="F259" s="96"/>
      <c r="G259" s="96"/>
      <c r="H259" s="96"/>
      <c r="I259" s="96"/>
      <c r="J259" s="96"/>
      <c r="K259" s="96"/>
      <c r="L259" s="103"/>
      <c r="M259" s="96"/>
      <c r="N259" s="96"/>
      <c r="O259" s="96"/>
    </row>
    <row r="260" spans="1:15">
      <c r="A260" s="22">
        <v>42979</v>
      </c>
      <c r="B260" s="23">
        <v>836</v>
      </c>
      <c r="C260" s="23">
        <v>983</v>
      </c>
      <c r="D260" s="23">
        <v>978</v>
      </c>
      <c r="E260" s="23">
        <v>1074</v>
      </c>
      <c r="F260" s="23">
        <v>32.97</v>
      </c>
      <c r="G260" s="23">
        <f t="shared" si="18"/>
        <v>3903.97</v>
      </c>
      <c r="H260" s="23">
        <v>3729.75</v>
      </c>
      <c r="I260" s="23">
        <f t="shared" si="19"/>
        <v>174.22</v>
      </c>
      <c r="J260" s="23">
        <v>3942</v>
      </c>
      <c r="K260" s="23">
        <v>5.43</v>
      </c>
      <c r="L260" s="66">
        <f t="shared" si="20"/>
        <v>0.707570030047494</v>
      </c>
      <c r="M260" s="23" t="s">
        <v>1376</v>
      </c>
      <c r="N260" s="23"/>
      <c r="O260" s="23"/>
    </row>
    <row r="261" spans="1:15">
      <c r="A261" s="22">
        <v>42980</v>
      </c>
      <c r="B261" s="23">
        <v>402</v>
      </c>
      <c r="C261" s="23">
        <v>470</v>
      </c>
      <c r="D261" s="23">
        <v>475</v>
      </c>
      <c r="E261" s="23">
        <v>489</v>
      </c>
      <c r="F261" s="23">
        <v>14.53</v>
      </c>
      <c r="G261" s="23">
        <f t="shared" si="18"/>
        <v>1850.53</v>
      </c>
      <c r="H261" s="23">
        <v>1736</v>
      </c>
      <c r="I261" s="23">
        <f t="shared" si="19"/>
        <v>114.53</v>
      </c>
      <c r="J261" s="23">
        <v>1910</v>
      </c>
      <c r="K261" s="23">
        <v>2.44</v>
      </c>
      <c r="L261" s="66">
        <f t="shared" si="20"/>
        <v>0.762950180551561</v>
      </c>
      <c r="M261" s="23" t="s">
        <v>1399</v>
      </c>
      <c r="N261" s="23"/>
      <c r="O261" s="23"/>
    </row>
    <row r="262" spans="1:15">
      <c r="A262" s="22">
        <v>42981</v>
      </c>
      <c r="B262" s="23">
        <v>594</v>
      </c>
      <c r="C262" s="23">
        <v>689</v>
      </c>
      <c r="D262" s="23">
        <v>696</v>
      </c>
      <c r="E262" s="23">
        <v>725</v>
      </c>
      <c r="F262" s="23">
        <v>21.33</v>
      </c>
      <c r="G262" s="23">
        <f t="shared" si="18"/>
        <v>2725.33</v>
      </c>
      <c r="H262" s="23">
        <v>2566</v>
      </c>
      <c r="I262" s="23">
        <f t="shared" si="19"/>
        <v>159.33</v>
      </c>
      <c r="J262" s="23">
        <v>2772</v>
      </c>
      <c r="K262" s="23">
        <v>3.64</v>
      </c>
      <c r="L262" s="66">
        <f t="shared" si="20"/>
        <v>0.742240215924426</v>
      </c>
      <c r="M262" s="23" t="s">
        <v>1376</v>
      </c>
      <c r="N262" s="23"/>
      <c r="O262" s="23"/>
    </row>
    <row r="263" spans="1:15">
      <c r="A263" s="22">
        <v>42982</v>
      </c>
      <c r="B263" s="23">
        <v>678</v>
      </c>
      <c r="C263" s="23">
        <v>798</v>
      </c>
      <c r="D263" s="23">
        <v>797</v>
      </c>
      <c r="E263" s="23">
        <v>847</v>
      </c>
      <c r="F263" s="23">
        <v>25.36</v>
      </c>
      <c r="G263" s="23">
        <f t="shared" si="18"/>
        <v>3145.36</v>
      </c>
      <c r="H263" s="23">
        <v>2998</v>
      </c>
      <c r="I263" s="23">
        <f t="shared" si="19"/>
        <v>147.36</v>
      </c>
      <c r="J263" s="23">
        <v>3190</v>
      </c>
      <c r="K263" s="23">
        <v>4.21</v>
      </c>
      <c r="L263" s="66">
        <f t="shared" si="20"/>
        <v>0.738518240706014</v>
      </c>
      <c r="M263" s="23" t="s">
        <v>1376</v>
      </c>
      <c r="N263" s="23"/>
      <c r="O263" s="23"/>
    </row>
    <row r="264" spans="1:15">
      <c r="A264" s="22">
        <v>42983</v>
      </c>
      <c r="B264" s="23">
        <v>899</v>
      </c>
      <c r="C264" s="23">
        <v>1062</v>
      </c>
      <c r="D264" s="23">
        <v>1057</v>
      </c>
      <c r="E264" s="23">
        <v>1129</v>
      </c>
      <c r="F264" s="23">
        <v>35.63</v>
      </c>
      <c r="G264" s="23">
        <f t="shared" si="18"/>
        <v>4182.63</v>
      </c>
      <c r="H264" s="23">
        <v>4013.25</v>
      </c>
      <c r="I264" s="23">
        <f t="shared" si="19"/>
        <v>169.38</v>
      </c>
      <c r="J264" s="23">
        <v>4230</v>
      </c>
      <c r="K264" s="23">
        <v>5.78</v>
      </c>
      <c r="L264" s="66">
        <f t="shared" si="20"/>
        <v>0.713288411339768</v>
      </c>
      <c r="M264" s="23" t="s">
        <v>1376</v>
      </c>
      <c r="N264" s="23"/>
      <c r="O264" s="23" t="s">
        <v>1400</v>
      </c>
    </row>
    <row r="265" spans="1:15">
      <c r="A265" s="22">
        <v>42984</v>
      </c>
      <c r="B265" s="23">
        <v>910</v>
      </c>
      <c r="C265" s="23">
        <v>1069</v>
      </c>
      <c r="D265" s="23">
        <v>1074</v>
      </c>
      <c r="E265" s="23">
        <v>1129</v>
      </c>
      <c r="F265" s="23">
        <v>35.61</v>
      </c>
      <c r="G265" s="23">
        <f t="shared" si="18"/>
        <v>4217.61</v>
      </c>
      <c r="H265" s="23">
        <v>4013.25</v>
      </c>
      <c r="I265" s="23">
        <f t="shared" si="19"/>
        <v>204.36</v>
      </c>
      <c r="J265" s="23">
        <v>4242</v>
      </c>
      <c r="K265" s="23">
        <v>5.83</v>
      </c>
      <c r="L265" s="66">
        <f t="shared" si="20"/>
        <v>0.709177173923947</v>
      </c>
      <c r="M265" s="23" t="s">
        <v>1376</v>
      </c>
      <c r="N265" s="23"/>
      <c r="O265" s="23"/>
    </row>
    <row r="266" spans="1:15">
      <c r="A266" s="22">
        <v>42985</v>
      </c>
      <c r="B266" s="23">
        <v>1001</v>
      </c>
      <c r="C266" s="23">
        <v>1187</v>
      </c>
      <c r="D266" s="23">
        <v>1182</v>
      </c>
      <c r="E266" s="23">
        <v>1240</v>
      </c>
      <c r="F266" s="23">
        <v>39.49</v>
      </c>
      <c r="G266" s="23">
        <f t="shared" si="18"/>
        <v>4649.49</v>
      </c>
      <c r="H266" s="23">
        <v>4482</v>
      </c>
      <c r="I266" s="23">
        <f t="shared" si="19"/>
        <v>167.49</v>
      </c>
      <c r="J266" s="23">
        <v>4690</v>
      </c>
      <c r="K266" s="23">
        <v>6.6</v>
      </c>
      <c r="L266" s="66">
        <f t="shared" si="20"/>
        <v>0.692598499616043</v>
      </c>
      <c r="M266" s="23" t="s">
        <v>1376</v>
      </c>
      <c r="N266" s="23"/>
      <c r="O266" s="23"/>
    </row>
    <row r="267" ht="28" spans="1:15">
      <c r="A267" s="22">
        <v>42986</v>
      </c>
      <c r="B267" s="23">
        <v>916</v>
      </c>
      <c r="C267" s="23">
        <v>1080</v>
      </c>
      <c r="D267" s="23">
        <v>1091</v>
      </c>
      <c r="E267" s="23">
        <v>1109</v>
      </c>
      <c r="F267" s="23">
        <v>36.1</v>
      </c>
      <c r="G267" s="23">
        <f t="shared" si="18"/>
        <v>4232.1</v>
      </c>
      <c r="H267" s="23">
        <v>4046</v>
      </c>
      <c r="I267" s="23">
        <f t="shared" si="19"/>
        <v>186.1</v>
      </c>
      <c r="J267" s="23">
        <v>4255</v>
      </c>
      <c r="K267" s="23">
        <v>5.89</v>
      </c>
      <c r="L267" s="66">
        <f t="shared" si="20"/>
        <v>0.704104157772284</v>
      </c>
      <c r="M267" s="23" t="s">
        <v>1401</v>
      </c>
      <c r="N267" s="23"/>
      <c r="O267" s="23"/>
    </row>
    <row r="268" ht="28" spans="1:15">
      <c r="A268" s="22">
        <v>42987</v>
      </c>
      <c r="B268" s="23">
        <v>994</v>
      </c>
      <c r="C268" s="23">
        <v>1142</v>
      </c>
      <c r="D268" s="23">
        <v>1136</v>
      </c>
      <c r="E268" s="23">
        <v>1230</v>
      </c>
      <c r="F268" s="23">
        <v>38.96</v>
      </c>
      <c r="G268" s="23">
        <f t="shared" si="18"/>
        <v>4540.96</v>
      </c>
      <c r="H268" s="23">
        <v>4362</v>
      </c>
      <c r="I268" s="23">
        <f t="shared" si="19"/>
        <v>178.96</v>
      </c>
      <c r="J268" s="23">
        <v>4581</v>
      </c>
      <c r="K268" s="23">
        <v>6.89</v>
      </c>
      <c r="L268" s="66">
        <f t="shared" si="20"/>
        <v>0.648027907213607</v>
      </c>
      <c r="M268" s="23" t="s">
        <v>1402</v>
      </c>
      <c r="N268" s="23"/>
      <c r="O268" s="23"/>
    </row>
    <row r="269" spans="1:15">
      <c r="A269" s="22">
        <v>42988</v>
      </c>
      <c r="B269" s="23">
        <v>792</v>
      </c>
      <c r="C269" s="23">
        <v>933</v>
      </c>
      <c r="D269" s="23">
        <v>933</v>
      </c>
      <c r="E269" s="23">
        <v>963</v>
      </c>
      <c r="F269" s="23">
        <v>31.61</v>
      </c>
      <c r="G269" s="23">
        <f t="shared" si="18"/>
        <v>3652.61</v>
      </c>
      <c r="H269" s="23">
        <v>3489</v>
      </c>
      <c r="I269" s="23">
        <f t="shared" si="19"/>
        <v>163.61</v>
      </c>
      <c r="J269" s="23">
        <v>3685</v>
      </c>
      <c r="K269" s="23">
        <v>5.05</v>
      </c>
      <c r="L269" s="66">
        <f t="shared" si="20"/>
        <v>0.711211472024395</v>
      </c>
      <c r="M269" s="23" t="s">
        <v>836</v>
      </c>
      <c r="N269" s="23"/>
      <c r="O269" s="23"/>
    </row>
    <row r="270" spans="1:15">
      <c r="A270" s="22">
        <v>42989</v>
      </c>
      <c r="B270" s="23">
        <v>826</v>
      </c>
      <c r="C270" s="23">
        <v>972</v>
      </c>
      <c r="D270" s="23">
        <v>967</v>
      </c>
      <c r="E270" s="23">
        <v>1028</v>
      </c>
      <c r="F270" s="23">
        <v>33.28</v>
      </c>
      <c r="G270" s="23">
        <f t="shared" si="18"/>
        <v>3826.28</v>
      </c>
      <c r="H270" s="23">
        <v>3656.25</v>
      </c>
      <c r="I270" s="23">
        <f t="shared" si="19"/>
        <v>170.03</v>
      </c>
      <c r="J270" s="23">
        <v>3860</v>
      </c>
      <c r="K270" s="23">
        <v>5.38</v>
      </c>
      <c r="L270" s="66">
        <f t="shared" si="20"/>
        <v>0.699290564287629</v>
      </c>
      <c r="M270" s="23" t="s">
        <v>1376</v>
      </c>
      <c r="N270" s="23"/>
      <c r="O270" s="23"/>
    </row>
    <row r="271" spans="1:15">
      <c r="A271" s="22">
        <v>42990</v>
      </c>
      <c r="B271" s="23">
        <v>842</v>
      </c>
      <c r="C271" s="23">
        <v>1001</v>
      </c>
      <c r="D271" s="23">
        <v>1001</v>
      </c>
      <c r="E271" s="23">
        <v>1063</v>
      </c>
      <c r="F271" s="23">
        <v>34.7</v>
      </c>
      <c r="G271" s="23">
        <f t="shared" si="18"/>
        <v>3941.7</v>
      </c>
      <c r="H271" s="23">
        <v>3779</v>
      </c>
      <c r="I271" s="23">
        <f t="shared" si="19"/>
        <v>162.7</v>
      </c>
      <c r="J271" s="23">
        <v>3965</v>
      </c>
      <c r="K271" s="23">
        <v>5.6</v>
      </c>
      <c r="L271" s="66">
        <f t="shared" si="20"/>
        <v>0.690093288777499</v>
      </c>
      <c r="M271" s="23" t="s">
        <v>1376</v>
      </c>
      <c r="N271" s="23"/>
      <c r="O271" s="23"/>
    </row>
    <row r="272" spans="1:15">
      <c r="A272" s="22">
        <v>42991</v>
      </c>
      <c r="B272" s="23">
        <v>667</v>
      </c>
      <c r="C272" s="23">
        <v>780</v>
      </c>
      <c r="D272" s="23">
        <v>780</v>
      </c>
      <c r="E272" s="23">
        <v>807</v>
      </c>
      <c r="F272" s="23">
        <v>28.03</v>
      </c>
      <c r="G272" s="23">
        <f t="shared" si="18"/>
        <v>3062.03</v>
      </c>
      <c r="H272" s="23">
        <v>2924</v>
      </c>
      <c r="I272" s="23">
        <f t="shared" si="19"/>
        <v>138.03</v>
      </c>
      <c r="J272" s="23">
        <v>3120</v>
      </c>
      <c r="K272" s="23">
        <v>4.41</v>
      </c>
      <c r="L272" s="66">
        <f t="shared" si="20"/>
        <v>0.689554574266354</v>
      </c>
      <c r="M272" s="23" t="s">
        <v>1403</v>
      </c>
      <c r="N272" s="23"/>
      <c r="O272" s="23"/>
    </row>
    <row r="273" spans="1:15">
      <c r="A273" s="22">
        <v>42992</v>
      </c>
      <c r="B273" s="23">
        <v>893</v>
      </c>
      <c r="C273" s="23">
        <v>1052</v>
      </c>
      <c r="D273" s="23">
        <v>1045</v>
      </c>
      <c r="E273" s="23">
        <v>1093</v>
      </c>
      <c r="F273" s="23">
        <v>34.21</v>
      </c>
      <c r="G273" s="23">
        <f t="shared" si="18"/>
        <v>4117.21</v>
      </c>
      <c r="H273" s="23">
        <v>3937</v>
      </c>
      <c r="I273" s="23">
        <f t="shared" si="19"/>
        <v>180.21</v>
      </c>
      <c r="J273" s="23">
        <v>4153</v>
      </c>
      <c r="K273" s="23">
        <v>5.71</v>
      </c>
      <c r="L273" s="66">
        <f t="shared" si="20"/>
        <v>0.708889366830191</v>
      </c>
      <c r="M273" s="23" t="s">
        <v>1376</v>
      </c>
      <c r="N273" s="23"/>
      <c r="O273" s="23"/>
    </row>
    <row r="274" spans="1:15">
      <c r="A274" s="22">
        <v>42993</v>
      </c>
      <c r="B274" s="23">
        <v>922</v>
      </c>
      <c r="C274" s="23">
        <v>1085</v>
      </c>
      <c r="D274" s="23">
        <v>1080</v>
      </c>
      <c r="E274" s="23">
        <v>1139</v>
      </c>
      <c r="F274" s="23">
        <v>36.73</v>
      </c>
      <c r="G274" s="23">
        <f t="shared" si="18"/>
        <v>4262.73</v>
      </c>
      <c r="H274" s="23">
        <v>4089</v>
      </c>
      <c r="I274" s="23">
        <f t="shared" si="19"/>
        <v>173.73</v>
      </c>
      <c r="J274" s="23">
        <v>4290</v>
      </c>
      <c r="K274" s="23">
        <v>5.98</v>
      </c>
      <c r="L274" s="66">
        <f t="shared" si="20"/>
        <v>0.699211797609967</v>
      </c>
      <c r="M274" s="23" t="s">
        <v>1376</v>
      </c>
      <c r="N274" s="23"/>
      <c r="O274" s="23"/>
    </row>
    <row r="275" ht="28" spans="1:15">
      <c r="A275" s="22">
        <v>42994</v>
      </c>
      <c r="B275" s="23">
        <v>565</v>
      </c>
      <c r="C275" s="23">
        <v>656</v>
      </c>
      <c r="D275" s="23">
        <v>662</v>
      </c>
      <c r="E275" s="23">
        <v>701</v>
      </c>
      <c r="F275" s="23">
        <v>22.62</v>
      </c>
      <c r="G275" s="23">
        <f t="shared" si="18"/>
        <v>2606.62</v>
      </c>
      <c r="H275" s="23">
        <v>2460.75</v>
      </c>
      <c r="I275" s="23">
        <f t="shared" si="19"/>
        <v>145.87</v>
      </c>
      <c r="J275" s="23"/>
      <c r="K275" s="23"/>
      <c r="L275" s="66" t="e">
        <f t="shared" si="20"/>
        <v>#DIV/0!</v>
      </c>
      <c r="M275" s="23" t="s">
        <v>1404</v>
      </c>
      <c r="N275" s="23"/>
      <c r="O275" s="23"/>
    </row>
    <row r="276" spans="1:15">
      <c r="A276" s="22">
        <v>42995</v>
      </c>
      <c r="B276" s="23">
        <v>775</v>
      </c>
      <c r="C276" s="23">
        <v>899</v>
      </c>
      <c r="D276" s="23">
        <v>893</v>
      </c>
      <c r="E276" s="23">
        <v>922</v>
      </c>
      <c r="F276" s="23">
        <v>29.03</v>
      </c>
      <c r="G276" s="23">
        <f t="shared" si="18"/>
        <v>3518.03</v>
      </c>
      <c r="H276" s="23">
        <v>3362.25</v>
      </c>
      <c r="I276" s="23">
        <f t="shared" si="19"/>
        <v>155.78</v>
      </c>
      <c r="J276" s="23"/>
      <c r="K276" s="23"/>
      <c r="L276" s="66" t="e">
        <f t="shared" si="20"/>
        <v>#DIV/0!</v>
      </c>
      <c r="M276" s="23" t="s">
        <v>1405</v>
      </c>
      <c r="N276" s="23"/>
      <c r="O276" s="23"/>
    </row>
    <row r="277" spans="1:15">
      <c r="A277" s="22">
        <v>42996</v>
      </c>
      <c r="B277" s="23">
        <v>904</v>
      </c>
      <c r="C277" s="23">
        <v>1051</v>
      </c>
      <c r="D277" s="23">
        <v>1046</v>
      </c>
      <c r="E277" s="23">
        <v>1109</v>
      </c>
      <c r="F277" s="23">
        <v>36.52</v>
      </c>
      <c r="G277" s="23">
        <f t="shared" si="18"/>
        <v>4146.52</v>
      </c>
      <c r="H277" s="23">
        <v>3972</v>
      </c>
      <c r="I277" s="23">
        <f t="shared" si="19"/>
        <v>174.52</v>
      </c>
      <c r="J277" s="23"/>
      <c r="K277" s="23"/>
      <c r="L277" s="66" t="e">
        <f t="shared" si="20"/>
        <v>#DIV/0!</v>
      </c>
      <c r="M277" s="23" t="s">
        <v>836</v>
      </c>
      <c r="N277" s="23"/>
      <c r="O277" s="23"/>
    </row>
    <row r="278" ht="28" spans="1:15">
      <c r="A278" s="22">
        <v>42997</v>
      </c>
      <c r="B278" s="23">
        <v>669</v>
      </c>
      <c r="C278" s="23">
        <v>780</v>
      </c>
      <c r="D278" s="23">
        <v>774</v>
      </c>
      <c r="E278" s="23">
        <v>776</v>
      </c>
      <c r="F278" s="23">
        <v>25.19</v>
      </c>
      <c r="G278" s="23">
        <f t="shared" si="18"/>
        <v>3024.19</v>
      </c>
      <c r="H278" s="23">
        <v>2889</v>
      </c>
      <c r="I278" s="23">
        <f t="shared" si="19"/>
        <v>135.19</v>
      </c>
      <c r="J278" s="23"/>
      <c r="K278" s="23"/>
      <c r="L278" s="66" t="e">
        <f t="shared" si="20"/>
        <v>#DIV/0!</v>
      </c>
      <c r="M278" s="23" t="s">
        <v>1406</v>
      </c>
      <c r="N278" s="23"/>
      <c r="O278" s="23"/>
    </row>
    <row r="279" spans="1:15">
      <c r="A279" s="22">
        <v>42998</v>
      </c>
      <c r="B279" s="23">
        <v>990</v>
      </c>
      <c r="C279" s="23">
        <v>1182</v>
      </c>
      <c r="D279" s="23">
        <v>1176</v>
      </c>
      <c r="E279" s="23">
        <v>1215</v>
      </c>
      <c r="F279" s="23">
        <v>39.44</v>
      </c>
      <c r="G279" s="23">
        <f t="shared" si="18"/>
        <v>4602.44</v>
      </c>
      <c r="H279" s="23">
        <v>4429.5</v>
      </c>
      <c r="I279" s="23">
        <f t="shared" si="19"/>
        <v>172.94</v>
      </c>
      <c r="J279" s="23">
        <v>4643</v>
      </c>
      <c r="K279" s="23"/>
      <c r="L279" s="66" t="e">
        <f t="shared" si="20"/>
        <v>#DIV/0!</v>
      </c>
      <c r="M279" s="23" t="s">
        <v>1407</v>
      </c>
      <c r="N279" s="23"/>
      <c r="O279" s="23"/>
    </row>
    <row r="280" spans="1:15">
      <c r="A280" s="22">
        <v>42999</v>
      </c>
      <c r="B280" s="23">
        <v>707</v>
      </c>
      <c r="C280" s="23">
        <v>690</v>
      </c>
      <c r="D280" s="23">
        <v>690</v>
      </c>
      <c r="E280" s="23">
        <v>822</v>
      </c>
      <c r="F280" s="23">
        <v>27.14</v>
      </c>
      <c r="G280" s="23">
        <f t="shared" si="18"/>
        <v>2936.14</v>
      </c>
      <c r="H280" s="23">
        <v>2793.75</v>
      </c>
      <c r="I280" s="23">
        <f t="shared" si="19"/>
        <v>142.39</v>
      </c>
      <c r="J280" s="23">
        <v>2994</v>
      </c>
      <c r="K280" s="23"/>
      <c r="L280" s="66" t="e">
        <f t="shared" si="20"/>
        <v>#DIV/0!</v>
      </c>
      <c r="M280" s="23" t="s">
        <v>1408</v>
      </c>
      <c r="N280" s="23"/>
      <c r="O280" s="23"/>
    </row>
    <row r="281" spans="1:15">
      <c r="A281" s="22">
        <v>43000</v>
      </c>
      <c r="B281" s="23">
        <v>587</v>
      </c>
      <c r="C281" s="23">
        <v>638</v>
      </c>
      <c r="D281" s="23">
        <v>667</v>
      </c>
      <c r="E281" s="23">
        <v>736</v>
      </c>
      <c r="F281" s="23">
        <v>24.22</v>
      </c>
      <c r="G281" s="23">
        <f t="shared" si="18"/>
        <v>2652.22</v>
      </c>
      <c r="H281" s="23">
        <v>2526</v>
      </c>
      <c r="I281" s="23">
        <f t="shared" si="19"/>
        <v>126.22</v>
      </c>
      <c r="J281" s="23">
        <v>2710</v>
      </c>
      <c r="K281" s="23"/>
      <c r="L281" s="66" t="e">
        <f t="shared" si="20"/>
        <v>#DIV/0!</v>
      </c>
      <c r="M281" s="23" t="s">
        <v>1409</v>
      </c>
      <c r="N281" s="23"/>
      <c r="O281" s="23"/>
    </row>
    <row r="282" spans="1:15">
      <c r="A282" s="22">
        <v>43001</v>
      </c>
      <c r="B282" s="23">
        <v>1001</v>
      </c>
      <c r="C282" s="23">
        <v>1188</v>
      </c>
      <c r="D282" s="23">
        <v>1182</v>
      </c>
      <c r="E282" s="23">
        <v>1240</v>
      </c>
      <c r="F282" s="23">
        <v>40.33</v>
      </c>
      <c r="G282" s="23">
        <f t="shared" si="18"/>
        <v>4651.33</v>
      </c>
      <c r="H282" s="23">
        <v>4463.25</v>
      </c>
      <c r="I282" s="23">
        <f t="shared" si="19"/>
        <v>188.08</v>
      </c>
      <c r="J282" s="23">
        <v>4700</v>
      </c>
      <c r="K282" s="23"/>
      <c r="L282" s="66" t="e">
        <f t="shared" si="20"/>
        <v>#DIV/0!</v>
      </c>
      <c r="M282" s="23" t="s">
        <v>1410</v>
      </c>
      <c r="N282" s="23"/>
      <c r="O282" s="23"/>
    </row>
    <row r="283" spans="1:15">
      <c r="A283" s="22">
        <v>43002</v>
      </c>
      <c r="B283" s="23">
        <v>808</v>
      </c>
      <c r="C283" s="23">
        <v>944</v>
      </c>
      <c r="D283" s="23">
        <v>944</v>
      </c>
      <c r="E283" s="23">
        <v>967</v>
      </c>
      <c r="F283" s="23">
        <v>32.16</v>
      </c>
      <c r="G283" s="23">
        <f t="shared" si="18"/>
        <v>3695.16</v>
      </c>
      <c r="H283" s="23">
        <v>3526.5</v>
      </c>
      <c r="I283" s="23">
        <f t="shared" si="19"/>
        <v>168.66</v>
      </c>
      <c r="J283" s="23">
        <v>3734</v>
      </c>
      <c r="K283" s="23"/>
      <c r="L283" s="66" t="e">
        <f t="shared" si="20"/>
        <v>#DIV/0!</v>
      </c>
      <c r="M283" s="23" t="s">
        <v>836</v>
      </c>
      <c r="N283" s="23"/>
      <c r="O283" s="23"/>
    </row>
    <row r="284" ht="28" spans="1:15">
      <c r="A284" s="22">
        <v>43003</v>
      </c>
      <c r="B284" s="23">
        <v>962</v>
      </c>
      <c r="C284" s="23">
        <v>1063</v>
      </c>
      <c r="D284" s="23">
        <v>1062</v>
      </c>
      <c r="E284" s="23">
        <v>1144</v>
      </c>
      <c r="F284" s="23">
        <v>38.4</v>
      </c>
      <c r="G284" s="23">
        <f t="shared" si="18"/>
        <v>4269.4</v>
      </c>
      <c r="H284" s="23">
        <v>4098</v>
      </c>
      <c r="I284" s="23">
        <f t="shared" si="19"/>
        <v>171.4</v>
      </c>
      <c r="J284" s="23">
        <v>4321</v>
      </c>
      <c r="K284" s="23"/>
      <c r="L284" s="66" t="e">
        <f t="shared" si="20"/>
        <v>#DIV/0!</v>
      </c>
      <c r="M284" s="23" t="s">
        <v>1394</v>
      </c>
      <c r="N284" s="23"/>
      <c r="O284" s="23">
        <v>792</v>
      </c>
    </row>
    <row r="285" ht="28" spans="1:15">
      <c r="A285" s="22">
        <v>43004</v>
      </c>
      <c r="B285" s="23">
        <v>921</v>
      </c>
      <c r="C285" s="23">
        <v>1091</v>
      </c>
      <c r="D285" s="23">
        <v>1086</v>
      </c>
      <c r="E285" s="23">
        <v>1165</v>
      </c>
      <c r="F285" s="23">
        <v>36.28</v>
      </c>
      <c r="G285" s="23">
        <f t="shared" si="18"/>
        <v>4299.28</v>
      </c>
      <c r="H285" s="23">
        <v>4119</v>
      </c>
      <c r="I285" s="23">
        <f t="shared" si="19"/>
        <v>180.28</v>
      </c>
      <c r="J285" s="23">
        <v>4332</v>
      </c>
      <c r="K285" s="23"/>
      <c r="L285" s="66" t="e">
        <f t="shared" si="20"/>
        <v>#DIV/0!</v>
      </c>
      <c r="M285" s="23" t="s">
        <v>1411</v>
      </c>
      <c r="N285" s="23"/>
      <c r="O285" s="23">
        <v>1062</v>
      </c>
    </row>
    <row r="286" ht="28" spans="1:15">
      <c r="A286" s="22">
        <v>43005</v>
      </c>
      <c r="B286" s="23">
        <v>995</v>
      </c>
      <c r="C286" s="23">
        <v>1181</v>
      </c>
      <c r="D286" s="23">
        <v>1187</v>
      </c>
      <c r="E286" s="23">
        <v>1255</v>
      </c>
      <c r="F286" s="23">
        <v>40.28</v>
      </c>
      <c r="G286" s="23">
        <f t="shared" si="18"/>
        <v>4658.28</v>
      </c>
      <c r="H286" s="23">
        <v>4471.5</v>
      </c>
      <c r="I286" s="23">
        <f t="shared" si="19"/>
        <v>186.78</v>
      </c>
      <c r="J286" s="23">
        <v>4681</v>
      </c>
      <c r="K286" s="23"/>
      <c r="L286" s="66" t="e">
        <f t="shared" si="20"/>
        <v>#DIV/0!</v>
      </c>
      <c r="M286" s="23" t="s">
        <v>1296</v>
      </c>
      <c r="N286" s="23"/>
      <c r="O286" s="23">
        <v>690</v>
      </c>
    </row>
    <row r="287" ht="28" spans="1:15">
      <c r="A287" s="22">
        <v>43006</v>
      </c>
      <c r="B287" s="23">
        <v>1018</v>
      </c>
      <c r="C287" s="23">
        <v>1154</v>
      </c>
      <c r="D287" s="23">
        <v>1170</v>
      </c>
      <c r="E287" s="23">
        <v>1290</v>
      </c>
      <c r="F287" s="23">
        <v>41.02</v>
      </c>
      <c r="G287" s="23">
        <f t="shared" si="18"/>
        <v>4673.02</v>
      </c>
      <c r="H287" s="23">
        <v>4491</v>
      </c>
      <c r="I287" s="23">
        <f t="shared" si="19"/>
        <v>182.02</v>
      </c>
      <c r="J287" s="23">
        <v>4704</v>
      </c>
      <c r="K287" s="23"/>
      <c r="L287" s="66" t="e">
        <f t="shared" si="20"/>
        <v>#DIV/0!</v>
      </c>
      <c r="M287" s="23" t="s">
        <v>1412</v>
      </c>
      <c r="N287" s="23"/>
      <c r="O287" s="23">
        <v>462</v>
      </c>
    </row>
    <row r="288" ht="28" spans="1:15">
      <c r="A288" s="22">
        <v>43007</v>
      </c>
      <c r="B288" s="23">
        <v>1051</v>
      </c>
      <c r="C288" s="23">
        <v>1249</v>
      </c>
      <c r="D288" s="23">
        <v>1267</v>
      </c>
      <c r="E288" s="23">
        <v>1326</v>
      </c>
      <c r="F288" s="23">
        <v>42.18</v>
      </c>
      <c r="G288" s="23">
        <f t="shared" si="18"/>
        <v>4935.18</v>
      </c>
      <c r="H288" s="23">
        <v>4725.75</v>
      </c>
      <c r="I288" s="23">
        <f t="shared" si="19"/>
        <v>209.43</v>
      </c>
      <c r="J288" s="23">
        <v>4980</v>
      </c>
      <c r="K288" s="23"/>
      <c r="L288" s="66" t="e">
        <f t="shared" si="20"/>
        <v>#DIV/0!</v>
      </c>
      <c r="M288" s="23" t="s">
        <v>1413</v>
      </c>
      <c r="N288" s="23"/>
      <c r="O288" s="23">
        <v>525</v>
      </c>
    </row>
    <row r="289" spans="1:15">
      <c r="A289" s="22">
        <v>43008</v>
      </c>
      <c r="B289" s="23">
        <v>1040</v>
      </c>
      <c r="C289" s="23">
        <v>1215</v>
      </c>
      <c r="D289" s="23">
        <v>1210</v>
      </c>
      <c r="E289" s="23">
        <v>1290</v>
      </c>
      <c r="F289" s="23">
        <v>41.82</v>
      </c>
      <c r="G289" s="23">
        <f t="shared" si="18"/>
        <v>4796.82</v>
      </c>
      <c r="H289" s="23">
        <v>4598.25</v>
      </c>
      <c r="I289" s="23">
        <f t="shared" si="19"/>
        <v>198.57</v>
      </c>
      <c r="J289" s="23">
        <v>4840</v>
      </c>
      <c r="K289" s="23"/>
      <c r="L289" s="66" t="e">
        <f t="shared" si="20"/>
        <v>#DIV/0!</v>
      </c>
      <c r="M289" s="23" t="s">
        <v>1414</v>
      </c>
      <c r="N289" s="23"/>
      <c r="O289" s="23">
        <v>567</v>
      </c>
    </row>
    <row r="290" s="90" customFormat="1" spans="1:15">
      <c r="A290" s="95"/>
      <c r="B290" s="96"/>
      <c r="C290" s="96"/>
      <c r="D290" s="96"/>
      <c r="E290" s="96"/>
      <c r="F290" s="96"/>
      <c r="G290" s="96"/>
      <c r="H290" s="96"/>
      <c r="I290" s="96"/>
      <c r="J290" s="96"/>
      <c r="K290" s="96"/>
      <c r="L290" s="103"/>
      <c r="M290" s="96"/>
      <c r="N290" s="96"/>
      <c r="O290" s="96"/>
    </row>
    <row r="291" spans="1:15">
      <c r="A291" s="22">
        <v>43009</v>
      </c>
      <c r="B291" s="23">
        <v>1041</v>
      </c>
      <c r="C291" s="23">
        <v>1267</v>
      </c>
      <c r="D291" s="23">
        <v>1249</v>
      </c>
      <c r="E291" s="23">
        <v>1290</v>
      </c>
      <c r="F291" s="23">
        <v>41.64</v>
      </c>
      <c r="G291" s="23">
        <f t="shared" si="18"/>
        <v>4888.64</v>
      </c>
      <c r="H291" s="23">
        <v>4690.5</v>
      </c>
      <c r="I291" s="23">
        <f t="shared" si="19"/>
        <v>198.14</v>
      </c>
      <c r="J291" s="23">
        <v>4934</v>
      </c>
      <c r="K291" s="23"/>
      <c r="L291" s="66" t="e">
        <f t="shared" si="20"/>
        <v>#DIV/0!</v>
      </c>
      <c r="M291" s="23" t="s">
        <v>1305</v>
      </c>
      <c r="N291" s="23"/>
      <c r="O291" s="23"/>
    </row>
    <row r="292" ht="70" spans="1:15">
      <c r="A292" s="22">
        <v>43010</v>
      </c>
      <c r="B292" s="23">
        <v>1034</v>
      </c>
      <c r="C292" s="23">
        <v>1249</v>
      </c>
      <c r="D292" s="23">
        <v>1227</v>
      </c>
      <c r="E292" s="23">
        <v>1240</v>
      </c>
      <c r="F292" s="23">
        <v>41.01</v>
      </c>
      <c r="G292" s="23">
        <f t="shared" si="18"/>
        <v>4791.01</v>
      </c>
      <c r="H292" s="23">
        <v>4596</v>
      </c>
      <c r="I292" s="23">
        <f t="shared" si="19"/>
        <v>195.01</v>
      </c>
      <c r="J292" s="23">
        <v>4830</v>
      </c>
      <c r="K292" s="23"/>
      <c r="L292" s="66" t="e">
        <f t="shared" si="20"/>
        <v>#DIV/0!</v>
      </c>
      <c r="M292" s="23" t="s">
        <v>1415</v>
      </c>
      <c r="N292" s="23"/>
      <c r="O292" s="23">
        <v>1113</v>
      </c>
    </row>
    <row r="293" ht="28" spans="1:15">
      <c r="A293" s="22">
        <v>43011</v>
      </c>
      <c r="B293" s="23">
        <v>1012</v>
      </c>
      <c r="C293" s="23">
        <v>1187</v>
      </c>
      <c r="D293" s="23">
        <v>1170</v>
      </c>
      <c r="E293" s="23">
        <v>1230</v>
      </c>
      <c r="F293" s="23">
        <v>39.47</v>
      </c>
      <c r="G293" s="23">
        <f t="shared" si="18"/>
        <v>4638.47</v>
      </c>
      <c r="H293" s="23">
        <v>4429.5</v>
      </c>
      <c r="I293" s="23">
        <f t="shared" si="19"/>
        <v>208.97</v>
      </c>
      <c r="J293" s="23">
        <v>4771</v>
      </c>
      <c r="K293" s="23"/>
      <c r="L293" s="66" t="e">
        <f t="shared" si="20"/>
        <v>#DIV/0!</v>
      </c>
      <c r="M293" s="23" t="s">
        <v>1394</v>
      </c>
      <c r="N293" s="23"/>
      <c r="O293" s="23">
        <v>792</v>
      </c>
    </row>
    <row r="294" ht="28" spans="1:15">
      <c r="A294" s="22">
        <v>43012</v>
      </c>
      <c r="B294" s="23">
        <v>1035</v>
      </c>
      <c r="C294" s="23">
        <v>1210</v>
      </c>
      <c r="D294" s="23">
        <v>1193</v>
      </c>
      <c r="E294" s="23">
        <v>1300</v>
      </c>
      <c r="F294" s="23">
        <v>40.13</v>
      </c>
      <c r="G294" s="23">
        <f t="shared" si="18"/>
        <v>4778.13</v>
      </c>
      <c r="H294" s="23">
        <v>4596</v>
      </c>
      <c r="I294" s="23">
        <f t="shared" si="19"/>
        <v>182.13</v>
      </c>
      <c r="J294" s="23">
        <v>4814</v>
      </c>
      <c r="K294" s="23"/>
      <c r="L294" s="66" t="e">
        <f t="shared" si="20"/>
        <v>#DIV/0!</v>
      </c>
      <c r="M294" s="23" t="s">
        <v>1416</v>
      </c>
      <c r="N294" s="23"/>
      <c r="O294" s="23">
        <v>774</v>
      </c>
    </row>
    <row r="295" ht="28" spans="1:15">
      <c r="A295" s="22">
        <v>43013</v>
      </c>
      <c r="B295" s="23">
        <v>1012</v>
      </c>
      <c r="C295" s="23">
        <v>1193</v>
      </c>
      <c r="D295" s="23">
        <v>1170</v>
      </c>
      <c r="E295" s="23">
        <v>1296</v>
      </c>
      <c r="F295" s="23">
        <v>40.13</v>
      </c>
      <c r="G295" s="23">
        <f t="shared" si="18"/>
        <v>4711.13</v>
      </c>
      <c r="H295" s="23">
        <v>4516.5</v>
      </c>
      <c r="I295" s="23">
        <f t="shared" si="19"/>
        <v>194.63</v>
      </c>
      <c r="J295" s="23">
        <v>4744</v>
      </c>
      <c r="K295" s="23"/>
      <c r="L295" s="66" t="e">
        <f t="shared" si="20"/>
        <v>#DIV/0!</v>
      </c>
      <c r="M295" s="23" t="s">
        <v>1417</v>
      </c>
      <c r="N295" s="23"/>
      <c r="O295" s="23">
        <v>516</v>
      </c>
    </row>
    <row r="296" ht="28" spans="1:15">
      <c r="A296" s="22">
        <v>43014</v>
      </c>
      <c r="B296" s="23">
        <v>859</v>
      </c>
      <c r="C296" s="23">
        <v>989</v>
      </c>
      <c r="D296" s="23">
        <v>990</v>
      </c>
      <c r="E296" s="23">
        <v>1063</v>
      </c>
      <c r="F296" s="23">
        <v>34.67</v>
      </c>
      <c r="G296" s="23">
        <f t="shared" si="18"/>
        <v>3935.67</v>
      </c>
      <c r="H296" s="23">
        <v>3773.25</v>
      </c>
      <c r="I296" s="23">
        <f t="shared" si="19"/>
        <v>162.42</v>
      </c>
      <c r="J296" s="23">
        <v>3985</v>
      </c>
      <c r="K296" s="23"/>
      <c r="L296" s="66" t="e">
        <f t="shared" si="20"/>
        <v>#DIV/0!</v>
      </c>
      <c r="M296" s="23" t="s">
        <v>1418</v>
      </c>
      <c r="N296" s="23"/>
      <c r="O296" s="23">
        <v>924</v>
      </c>
    </row>
    <row r="297" ht="28" spans="1:15">
      <c r="A297" s="22">
        <v>43015</v>
      </c>
      <c r="B297" s="23">
        <v>972</v>
      </c>
      <c r="C297" s="23">
        <v>1160</v>
      </c>
      <c r="D297" s="23">
        <v>1159</v>
      </c>
      <c r="E297" s="23">
        <v>1235</v>
      </c>
      <c r="F297" s="23">
        <v>39.25</v>
      </c>
      <c r="G297" s="23">
        <f t="shared" si="18"/>
        <v>4565.25</v>
      </c>
      <c r="H297" s="23">
        <v>4379.25</v>
      </c>
      <c r="I297" s="23">
        <f t="shared" si="19"/>
        <v>186</v>
      </c>
      <c r="J297" s="23">
        <v>4610</v>
      </c>
      <c r="K297" s="23"/>
      <c r="L297" s="66" t="e">
        <f t="shared" si="20"/>
        <v>#DIV/0!</v>
      </c>
      <c r="M297" s="23" t="s">
        <v>1419</v>
      </c>
      <c r="N297" s="23"/>
      <c r="O297" s="23">
        <v>819</v>
      </c>
    </row>
    <row r="298" spans="1:15">
      <c r="A298" s="22">
        <v>43016</v>
      </c>
      <c r="B298" s="23">
        <v>1007</v>
      </c>
      <c r="C298" s="23">
        <v>1209</v>
      </c>
      <c r="D298" s="23">
        <v>1193</v>
      </c>
      <c r="E298" s="23">
        <v>1260</v>
      </c>
      <c r="F298" s="23">
        <v>40.65</v>
      </c>
      <c r="G298" s="23">
        <f t="shared" si="18"/>
        <v>4709.65</v>
      </c>
      <c r="H298" s="23">
        <v>4513.5</v>
      </c>
      <c r="I298" s="23">
        <f t="shared" si="19"/>
        <v>196.15</v>
      </c>
      <c r="J298" s="23">
        <v>4750</v>
      </c>
      <c r="K298" s="23"/>
      <c r="L298" s="66" t="e">
        <f t="shared" si="20"/>
        <v>#DIV/0!</v>
      </c>
      <c r="M298" s="23" t="s">
        <v>1305</v>
      </c>
      <c r="N298" s="23"/>
      <c r="O298" s="23"/>
    </row>
    <row r="299" ht="28" spans="1:15">
      <c r="A299" s="22">
        <v>43017</v>
      </c>
      <c r="B299" s="23">
        <v>887</v>
      </c>
      <c r="C299" s="23">
        <v>1063</v>
      </c>
      <c r="D299" s="23">
        <v>1040</v>
      </c>
      <c r="E299" s="23">
        <v>1089</v>
      </c>
      <c r="F299" s="23">
        <v>35.85</v>
      </c>
      <c r="G299" s="23">
        <f t="shared" si="18"/>
        <v>4114.85</v>
      </c>
      <c r="H299" s="23">
        <v>3950.25</v>
      </c>
      <c r="I299" s="23">
        <f t="shared" si="19"/>
        <v>164.6</v>
      </c>
      <c r="J299" s="23">
        <v>4170</v>
      </c>
      <c r="K299" s="23"/>
      <c r="L299" s="66" t="e">
        <f t="shared" si="20"/>
        <v>#DIV/0!</v>
      </c>
      <c r="M299" s="23" t="s">
        <v>1420</v>
      </c>
      <c r="N299" s="23"/>
      <c r="O299" s="23">
        <v>903</v>
      </c>
    </row>
    <row r="300" ht="42" spans="1:15">
      <c r="A300" s="22">
        <v>43018</v>
      </c>
      <c r="B300" s="23">
        <v>860</v>
      </c>
      <c r="C300" s="23">
        <v>1006</v>
      </c>
      <c r="D300" s="23">
        <v>983</v>
      </c>
      <c r="E300" s="23">
        <v>1043</v>
      </c>
      <c r="F300" s="23">
        <v>35.41</v>
      </c>
      <c r="G300" s="23">
        <f t="shared" si="18"/>
        <v>3927.41</v>
      </c>
      <c r="H300" s="23">
        <v>3753.75</v>
      </c>
      <c r="I300" s="23">
        <f t="shared" si="19"/>
        <v>173.66</v>
      </c>
      <c r="J300" s="23">
        <v>3970</v>
      </c>
      <c r="K300" s="23"/>
      <c r="L300" s="66" t="e">
        <f t="shared" si="20"/>
        <v>#DIV/0!</v>
      </c>
      <c r="M300" s="23" t="s">
        <v>1421</v>
      </c>
      <c r="N300" s="23"/>
      <c r="O300" s="23">
        <v>642</v>
      </c>
    </row>
    <row r="301" spans="1:15">
      <c r="A301" s="22">
        <v>43019</v>
      </c>
      <c r="B301" s="23">
        <v>429</v>
      </c>
      <c r="C301" s="23">
        <v>486</v>
      </c>
      <c r="D301" s="23">
        <v>481</v>
      </c>
      <c r="E301" s="23">
        <v>494</v>
      </c>
      <c r="F301" s="23">
        <v>15.43</v>
      </c>
      <c r="G301" s="23">
        <f t="shared" si="18"/>
        <v>1905.43</v>
      </c>
      <c r="H301" s="23">
        <v>1788</v>
      </c>
      <c r="I301" s="23">
        <f t="shared" si="19"/>
        <v>117.43</v>
      </c>
      <c r="J301" s="23">
        <v>1960</v>
      </c>
      <c r="K301" s="23"/>
      <c r="L301" s="66" t="e">
        <f t="shared" si="20"/>
        <v>#DIV/0!</v>
      </c>
      <c r="M301" s="23" t="s">
        <v>1422</v>
      </c>
      <c r="N301" s="23"/>
      <c r="O301" s="23"/>
    </row>
    <row r="302" spans="1:15">
      <c r="A302" s="22">
        <v>43020</v>
      </c>
      <c r="B302" s="23">
        <v>402</v>
      </c>
      <c r="C302" s="23">
        <v>453</v>
      </c>
      <c r="D302" s="23">
        <v>447</v>
      </c>
      <c r="E302" s="23">
        <v>459</v>
      </c>
      <c r="F302" s="23">
        <v>13.96</v>
      </c>
      <c r="G302" s="23">
        <f t="shared" si="18"/>
        <v>1774.96</v>
      </c>
      <c r="H302" s="23">
        <v>1650</v>
      </c>
      <c r="I302" s="23">
        <f t="shared" si="19"/>
        <v>124.96</v>
      </c>
      <c r="J302" s="23">
        <v>1830</v>
      </c>
      <c r="K302" s="23"/>
      <c r="L302" s="66" t="e">
        <f t="shared" si="20"/>
        <v>#DIV/0!</v>
      </c>
      <c r="M302" s="23" t="s">
        <v>1422</v>
      </c>
      <c r="N302" s="23"/>
      <c r="O302" s="23"/>
    </row>
    <row r="303" spans="1:15">
      <c r="A303" s="22">
        <v>43021</v>
      </c>
      <c r="B303" s="23">
        <v>667</v>
      </c>
      <c r="C303" s="23">
        <v>769</v>
      </c>
      <c r="D303" s="23">
        <v>752</v>
      </c>
      <c r="E303" s="23">
        <v>801</v>
      </c>
      <c r="F303" s="23">
        <v>26</v>
      </c>
      <c r="G303" s="23">
        <f t="shared" si="18"/>
        <v>3015</v>
      </c>
      <c r="H303" s="23">
        <v>2880</v>
      </c>
      <c r="I303" s="23">
        <f t="shared" si="19"/>
        <v>135</v>
      </c>
      <c r="J303" s="23">
        <v>3082</v>
      </c>
      <c r="K303" s="23"/>
      <c r="L303" s="66" t="e">
        <f t="shared" si="20"/>
        <v>#DIV/0!</v>
      </c>
      <c r="M303" s="23" t="s">
        <v>1422</v>
      </c>
      <c r="N303" s="23"/>
      <c r="O303" s="23"/>
    </row>
    <row r="304" spans="1:15">
      <c r="A304" s="22">
        <v>43022</v>
      </c>
      <c r="B304" s="23">
        <v>949</v>
      </c>
      <c r="C304" s="23">
        <v>1119</v>
      </c>
      <c r="D304" s="23">
        <v>1096</v>
      </c>
      <c r="E304" s="23">
        <v>1164</v>
      </c>
      <c r="F304" s="23">
        <v>37.57</v>
      </c>
      <c r="G304" s="23">
        <f t="shared" si="18"/>
        <v>4365.57</v>
      </c>
      <c r="H304" s="23">
        <v>4182.25</v>
      </c>
      <c r="I304" s="23">
        <f t="shared" si="19"/>
        <v>183.32</v>
      </c>
      <c r="J304" s="23">
        <v>4411</v>
      </c>
      <c r="K304" s="23"/>
      <c r="L304" s="66" t="e">
        <f t="shared" si="20"/>
        <v>#DIV/0!</v>
      </c>
      <c r="M304" s="23" t="s">
        <v>1422</v>
      </c>
      <c r="N304" s="23"/>
      <c r="O304" s="23"/>
    </row>
    <row r="305" spans="1:15">
      <c r="A305" s="22">
        <v>43023</v>
      </c>
      <c r="B305" s="23">
        <v>933</v>
      </c>
      <c r="C305" s="23">
        <v>1097</v>
      </c>
      <c r="D305" s="23">
        <v>1069</v>
      </c>
      <c r="E305" s="23">
        <v>1134</v>
      </c>
      <c r="F305" s="23">
        <v>36.94</v>
      </c>
      <c r="G305" s="23">
        <f t="shared" si="18"/>
        <v>4269.94</v>
      </c>
      <c r="H305" s="23">
        <v>4091.25</v>
      </c>
      <c r="I305" s="23">
        <f t="shared" si="19"/>
        <v>178.69</v>
      </c>
      <c r="J305" s="23">
        <v>4320</v>
      </c>
      <c r="K305" s="23"/>
      <c r="L305" s="66" t="e">
        <f t="shared" si="20"/>
        <v>#DIV/0!</v>
      </c>
      <c r="M305" s="23" t="s">
        <v>1423</v>
      </c>
      <c r="N305" s="23"/>
      <c r="O305" s="23"/>
    </row>
    <row r="306" ht="28" spans="1:15">
      <c r="A306" s="22">
        <v>43024</v>
      </c>
      <c r="B306" s="23">
        <v>990</v>
      </c>
      <c r="C306" s="23">
        <v>1165</v>
      </c>
      <c r="D306" s="23">
        <v>1136</v>
      </c>
      <c r="E306" s="23">
        <v>1220</v>
      </c>
      <c r="F306" s="23">
        <v>39.46</v>
      </c>
      <c r="G306" s="23">
        <f t="shared" si="18"/>
        <v>4550.46</v>
      </c>
      <c r="H306" s="23">
        <v>4369.5</v>
      </c>
      <c r="I306" s="23">
        <f t="shared" si="19"/>
        <v>180.96</v>
      </c>
      <c r="J306" s="23">
        <v>4600</v>
      </c>
      <c r="K306" s="23"/>
      <c r="L306" s="66" t="e">
        <f t="shared" si="20"/>
        <v>#DIV/0!</v>
      </c>
      <c r="M306" s="23" t="s">
        <v>1424</v>
      </c>
      <c r="N306" s="23"/>
      <c r="O306" s="23">
        <v>594</v>
      </c>
    </row>
    <row r="307" spans="1:15">
      <c r="A307" s="22">
        <v>43025</v>
      </c>
      <c r="B307" s="23">
        <v>1017</v>
      </c>
      <c r="C307" s="23">
        <v>1198</v>
      </c>
      <c r="D307" s="23">
        <v>1164</v>
      </c>
      <c r="E307" s="23">
        <v>1275</v>
      </c>
      <c r="F307" s="23">
        <v>40.26</v>
      </c>
      <c r="G307" s="23">
        <f t="shared" si="18"/>
        <v>4694.26</v>
      </c>
      <c r="H307" s="23">
        <v>4498.5</v>
      </c>
      <c r="I307" s="23">
        <f t="shared" si="19"/>
        <v>195.76</v>
      </c>
      <c r="J307" s="23">
        <v>4740</v>
      </c>
      <c r="K307" s="23"/>
      <c r="L307" s="66"/>
      <c r="M307" s="23" t="s">
        <v>1425</v>
      </c>
      <c r="N307" s="23"/>
      <c r="O307" s="23" t="s">
        <v>1426</v>
      </c>
    </row>
    <row r="308" spans="1:15">
      <c r="A308" s="22">
        <v>43026</v>
      </c>
      <c r="B308" s="23">
        <v>1029</v>
      </c>
      <c r="C308" s="23">
        <v>1221</v>
      </c>
      <c r="D308" s="23">
        <v>1188</v>
      </c>
      <c r="E308" s="23">
        <v>1306</v>
      </c>
      <c r="F308" s="23">
        <v>41.25</v>
      </c>
      <c r="G308" s="23">
        <f t="shared" si="18"/>
        <v>4785.25</v>
      </c>
      <c r="H308" s="23">
        <v>4588.5</v>
      </c>
      <c r="I308" s="23">
        <f t="shared" si="19"/>
        <v>196.75</v>
      </c>
      <c r="J308" s="23">
        <v>4830</v>
      </c>
      <c r="K308" s="23"/>
      <c r="L308" s="66" t="e">
        <f t="shared" si="20"/>
        <v>#DIV/0!</v>
      </c>
      <c r="M308" s="23" t="s">
        <v>1425</v>
      </c>
      <c r="N308" s="23"/>
      <c r="O308" s="23"/>
    </row>
    <row r="309" spans="1:15">
      <c r="A309" s="22">
        <v>43027</v>
      </c>
      <c r="B309" s="23">
        <v>973</v>
      </c>
      <c r="C309" s="23">
        <v>1142</v>
      </c>
      <c r="D309" s="23">
        <v>1114</v>
      </c>
      <c r="E309" s="23">
        <v>1209</v>
      </c>
      <c r="F309" s="23">
        <v>39.84</v>
      </c>
      <c r="G309" s="23">
        <f t="shared" si="18"/>
        <v>4477.84</v>
      </c>
      <c r="H309" s="23">
        <v>4285.5</v>
      </c>
      <c r="I309" s="23">
        <f t="shared" si="19"/>
        <v>192.34</v>
      </c>
      <c r="J309" s="23">
        <v>4523</v>
      </c>
      <c r="K309" s="23"/>
      <c r="L309" s="66" t="e">
        <f t="shared" si="20"/>
        <v>#DIV/0!</v>
      </c>
      <c r="M309" s="23" t="s">
        <v>1427</v>
      </c>
      <c r="N309" s="23"/>
      <c r="O309" s="23"/>
    </row>
    <row r="310" ht="28" spans="1:15">
      <c r="A310" s="22">
        <v>43028</v>
      </c>
      <c r="B310" s="23">
        <v>842</v>
      </c>
      <c r="C310" s="23">
        <v>984</v>
      </c>
      <c r="D310" s="23">
        <v>961</v>
      </c>
      <c r="E310" s="23">
        <v>1008</v>
      </c>
      <c r="F310" s="23">
        <v>35.17</v>
      </c>
      <c r="G310" s="23">
        <f t="shared" si="18"/>
        <v>3830.17</v>
      </c>
      <c r="H310" s="23">
        <v>3669.75</v>
      </c>
      <c r="I310" s="23">
        <f t="shared" si="19"/>
        <v>160.42</v>
      </c>
      <c r="J310" s="23">
        <v>3890</v>
      </c>
      <c r="K310" s="23"/>
      <c r="L310" s="66" t="e">
        <f t="shared" si="20"/>
        <v>#DIV/0!</v>
      </c>
      <c r="M310" s="23" t="s">
        <v>1428</v>
      </c>
      <c r="N310" s="23"/>
      <c r="O310" s="23"/>
    </row>
    <row r="311" spans="1:15">
      <c r="A311" s="22">
        <v>43029</v>
      </c>
      <c r="B311" s="23">
        <v>848</v>
      </c>
      <c r="C311" s="23">
        <v>989</v>
      </c>
      <c r="D311" s="23">
        <v>961</v>
      </c>
      <c r="E311" s="23">
        <v>998</v>
      </c>
      <c r="F311" s="23">
        <v>35.91</v>
      </c>
      <c r="G311" s="23">
        <f t="shared" ref="G311:G319" si="21">B311+C311+D311+E311+F311</f>
        <v>3831.91</v>
      </c>
      <c r="H311" s="23">
        <v>3660.75</v>
      </c>
      <c r="I311" s="23">
        <f t="shared" ref="I311:I319" si="22">G311-H311</f>
        <v>171.16</v>
      </c>
      <c r="J311" s="23">
        <v>3880</v>
      </c>
      <c r="K311" s="23"/>
      <c r="L311" s="66" t="e">
        <f t="shared" ref="L311:L319" si="23">J311/K311/1026</f>
        <v>#DIV/0!</v>
      </c>
      <c r="M311" s="23" t="s">
        <v>1429</v>
      </c>
      <c r="N311" s="23"/>
      <c r="O311" s="23"/>
    </row>
    <row r="312" spans="1:15">
      <c r="A312" s="22">
        <v>43030</v>
      </c>
      <c r="B312" s="23">
        <v>984</v>
      </c>
      <c r="C312" s="23">
        <v>1153</v>
      </c>
      <c r="D312" s="23">
        <v>1125</v>
      </c>
      <c r="E312" s="23">
        <v>1245</v>
      </c>
      <c r="F312" s="23">
        <v>40.7</v>
      </c>
      <c r="G312" s="23">
        <f t="shared" si="21"/>
        <v>4547.7</v>
      </c>
      <c r="H312" s="23">
        <v>4356.75</v>
      </c>
      <c r="I312" s="23">
        <f t="shared" si="22"/>
        <v>190.95</v>
      </c>
      <c r="J312" s="23">
        <v>4590</v>
      </c>
      <c r="K312" s="23"/>
      <c r="L312" s="66" t="e">
        <f t="shared" si="23"/>
        <v>#DIV/0!</v>
      </c>
      <c r="M312" s="23" t="s">
        <v>836</v>
      </c>
      <c r="N312" s="23"/>
      <c r="O312" s="23"/>
    </row>
    <row r="313" ht="28" spans="1:15">
      <c r="A313" s="22">
        <v>43031</v>
      </c>
      <c r="B313" s="23">
        <v>966</v>
      </c>
      <c r="C313" s="23">
        <v>1148</v>
      </c>
      <c r="D313" s="23">
        <v>1125</v>
      </c>
      <c r="E313" s="23">
        <v>1240</v>
      </c>
      <c r="F313" s="23">
        <v>40.78</v>
      </c>
      <c r="G313" s="23">
        <f t="shared" si="21"/>
        <v>4519.78</v>
      </c>
      <c r="H313" s="23">
        <v>4334.25</v>
      </c>
      <c r="I313" s="23">
        <f t="shared" si="22"/>
        <v>185.53</v>
      </c>
      <c r="J313" s="23">
        <v>4565</v>
      </c>
      <c r="K313" s="23"/>
      <c r="L313" s="66" t="e">
        <f t="shared" si="23"/>
        <v>#DIV/0!</v>
      </c>
      <c r="M313" s="23" t="s">
        <v>1430</v>
      </c>
      <c r="N313" s="23"/>
      <c r="O313" s="23">
        <v>630</v>
      </c>
    </row>
    <row r="314" ht="28" spans="1:15">
      <c r="A314" s="22">
        <v>43032</v>
      </c>
      <c r="B314" s="23">
        <v>950</v>
      </c>
      <c r="C314" s="23">
        <v>1119</v>
      </c>
      <c r="D314" s="23">
        <v>1136</v>
      </c>
      <c r="E314" s="23">
        <v>1210</v>
      </c>
      <c r="F314" s="23">
        <v>39.82</v>
      </c>
      <c r="G314" s="23">
        <f t="shared" si="21"/>
        <v>4454.82</v>
      </c>
      <c r="H314" s="23">
        <v>4266</v>
      </c>
      <c r="I314" s="23">
        <f t="shared" si="22"/>
        <v>188.82</v>
      </c>
      <c r="J314" s="23">
        <v>4492</v>
      </c>
      <c r="K314" s="23"/>
      <c r="L314" s="66" t="e">
        <f t="shared" si="23"/>
        <v>#DIV/0!</v>
      </c>
      <c r="M314" s="23" t="s">
        <v>1431</v>
      </c>
      <c r="N314" s="23"/>
      <c r="O314" s="23">
        <v>714</v>
      </c>
    </row>
    <row r="315" spans="1:15">
      <c r="A315" s="22">
        <v>43033</v>
      </c>
      <c r="B315" s="23">
        <v>973</v>
      </c>
      <c r="C315" s="23">
        <v>1176</v>
      </c>
      <c r="D315" s="23">
        <v>1199</v>
      </c>
      <c r="E315" s="23">
        <v>1240</v>
      </c>
      <c r="F315" s="23">
        <v>40.74</v>
      </c>
      <c r="G315" s="23">
        <f t="shared" si="21"/>
        <v>4628.74</v>
      </c>
      <c r="H315" s="23">
        <v>4442.25</v>
      </c>
      <c r="I315" s="23">
        <f t="shared" si="22"/>
        <v>186.49</v>
      </c>
      <c r="J315" s="23">
        <v>4670</v>
      </c>
      <c r="K315" s="23"/>
      <c r="L315" s="66" t="e">
        <f t="shared" si="23"/>
        <v>#DIV/0!</v>
      </c>
      <c r="M315" s="23" t="s">
        <v>1425</v>
      </c>
      <c r="N315" s="23"/>
      <c r="O315" s="23"/>
    </row>
    <row r="316" ht="28" spans="1:15">
      <c r="A316" s="22">
        <v>43034</v>
      </c>
      <c r="B316" s="23">
        <v>938</v>
      </c>
      <c r="C316" s="23">
        <v>1125</v>
      </c>
      <c r="D316" s="23">
        <v>1147</v>
      </c>
      <c r="E316" s="23">
        <v>1169</v>
      </c>
      <c r="F316" s="23">
        <v>39.59</v>
      </c>
      <c r="G316" s="23">
        <f t="shared" si="21"/>
        <v>4418.59</v>
      </c>
      <c r="H316" s="23">
        <v>4230</v>
      </c>
      <c r="I316" s="23">
        <f t="shared" si="22"/>
        <v>188.59</v>
      </c>
      <c r="J316" s="23">
        <v>4460</v>
      </c>
      <c r="K316" s="23"/>
      <c r="L316" s="66" t="e">
        <f t="shared" si="23"/>
        <v>#DIV/0!</v>
      </c>
      <c r="M316" s="23" t="s">
        <v>1432</v>
      </c>
      <c r="N316" s="23"/>
      <c r="O316" s="23">
        <v>840</v>
      </c>
    </row>
    <row r="317" spans="1:15">
      <c r="A317" s="22">
        <v>43035</v>
      </c>
      <c r="B317" s="23">
        <v>871</v>
      </c>
      <c r="C317" s="23">
        <v>1069</v>
      </c>
      <c r="D317" s="23">
        <v>1057</v>
      </c>
      <c r="E317" s="23">
        <v>1069</v>
      </c>
      <c r="F317" s="23">
        <v>37.1</v>
      </c>
      <c r="G317" s="23">
        <f t="shared" si="21"/>
        <v>4103.1</v>
      </c>
      <c r="H317" s="23">
        <v>3926.25</v>
      </c>
      <c r="I317" s="23">
        <f t="shared" si="22"/>
        <v>176.85</v>
      </c>
      <c r="J317" s="23">
        <v>4150</v>
      </c>
      <c r="K317" s="23"/>
      <c r="L317" s="66" t="e">
        <f t="shared" si="23"/>
        <v>#DIV/0!</v>
      </c>
      <c r="M317" s="23"/>
      <c r="N317" s="23"/>
      <c r="O317" s="23"/>
    </row>
    <row r="318" spans="1:15">
      <c r="A318" s="22">
        <v>43036</v>
      </c>
      <c r="B318" s="23">
        <v>876</v>
      </c>
      <c r="C318" s="23">
        <v>1091</v>
      </c>
      <c r="D318" s="23">
        <v>1069</v>
      </c>
      <c r="E318" s="23">
        <v>1073</v>
      </c>
      <c r="F318" s="23">
        <v>37.37</v>
      </c>
      <c r="G318" s="23">
        <f t="shared" si="21"/>
        <v>4146.37</v>
      </c>
      <c r="H318" s="23">
        <v>3976.5</v>
      </c>
      <c r="I318" s="23">
        <f t="shared" si="22"/>
        <v>169.87</v>
      </c>
      <c r="J318" s="23">
        <v>4200</v>
      </c>
      <c r="K318" s="23"/>
      <c r="L318" s="66" t="e">
        <f t="shared" si="23"/>
        <v>#DIV/0!</v>
      </c>
      <c r="M318" s="23"/>
      <c r="N318" s="23"/>
      <c r="O318" s="23"/>
    </row>
    <row r="319" spans="1:15">
      <c r="A319" s="22">
        <v>43037</v>
      </c>
      <c r="B319" s="23">
        <v>848</v>
      </c>
      <c r="C319" s="23">
        <v>1057</v>
      </c>
      <c r="D319" s="23">
        <v>1024</v>
      </c>
      <c r="E319" s="23">
        <v>1028</v>
      </c>
      <c r="F319" s="23">
        <v>36.24</v>
      </c>
      <c r="G319" s="23">
        <f t="shared" si="21"/>
        <v>3993.24</v>
      </c>
      <c r="H319" s="23">
        <v>3825.75</v>
      </c>
      <c r="I319" s="23">
        <f t="shared" si="22"/>
        <v>167.49</v>
      </c>
      <c r="J319" s="23">
        <v>4042</v>
      </c>
      <c r="K319" s="23"/>
      <c r="L319" s="66" t="e">
        <f t="shared" si="23"/>
        <v>#DIV/0!</v>
      </c>
      <c r="M319" s="23" t="s">
        <v>1433</v>
      </c>
      <c r="N319" s="23"/>
      <c r="O319" s="23"/>
    </row>
    <row r="320" spans="1:15">
      <c r="A320" s="22">
        <v>43038</v>
      </c>
      <c r="B320" s="23">
        <v>888</v>
      </c>
      <c r="C320" s="23">
        <v>1103</v>
      </c>
      <c r="D320" s="23">
        <v>1074</v>
      </c>
      <c r="E320" s="23">
        <v>1084</v>
      </c>
      <c r="F320" s="23">
        <v>38.01</v>
      </c>
      <c r="G320" s="23">
        <f t="shared" ref="G320:G385" si="24">B320+C320+D320+E320+F320</f>
        <v>4187.01</v>
      </c>
      <c r="H320" s="23">
        <v>4006.5</v>
      </c>
      <c r="I320" s="23">
        <f t="shared" ref="I320:I385" si="25">G320-H320</f>
        <v>180.51</v>
      </c>
      <c r="J320" s="23">
        <v>4230</v>
      </c>
      <c r="K320" s="23"/>
      <c r="L320" s="66" t="e">
        <f t="shared" ref="L320:L385" si="26">J320/K320/1026</f>
        <v>#DIV/0!</v>
      </c>
      <c r="M320" s="23"/>
      <c r="N320" s="23"/>
      <c r="O320" s="23"/>
    </row>
    <row r="321" ht="28" spans="1:15">
      <c r="A321" s="22">
        <v>43039</v>
      </c>
      <c r="B321" s="23">
        <v>898</v>
      </c>
      <c r="C321" s="23">
        <v>1108</v>
      </c>
      <c r="D321" s="23">
        <v>1074</v>
      </c>
      <c r="E321" s="23">
        <v>1089</v>
      </c>
      <c r="F321" s="23">
        <v>37.84</v>
      </c>
      <c r="G321" s="23">
        <f t="shared" si="24"/>
        <v>4206.84</v>
      </c>
      <c r="H321" s="23">
        <v>4022.25</v>
      </c>
      <c r="I321" s="23">
        <f t="shared" si="25"/>
        <v>184.59</v>
      </c>
      <c r="J321" s="23">
        <v>4243</v>
      </c>
      <c r="K321" s="23"/>
      <c r="L321" s="66" t="e">
        <f t="shared" si="26"/>
        <v>#DIV/0!</v>
      </c>
      <c r="M321" s="23" t="s">
        <v>1434</v>
      </c>
      <c r="N321" s="23"/>
      <c r="O321" s="23">
        <v>777</v>
      </c>
    </row>
    <row r="322" s="90" customFormat="1" spans="1:15">
      <c r="A322" s="95"/>
      <c r="B322" s="96"/>
      <c r="C322" s="96"/>
      <c r="D322" s="96"/>
      <c r="E322" s="96"/>
      <c r="F322" s="96"/>
      <c r="G322" s="96"/>
      <c r="H322" s="96"/>
      <c r="I322" s="96"/>
      <c r="J322" s="96"/>
      <c r="K322" s="96"/>
      <c r="L322" s="103"/>
      <c r="M322" s="96"/>
      <c r="N322" s="96"/>
      <c r="O322" s="96"/>
    </row>
    <row r="323" ht="42" spans="1:15">
      <c r="A323" s="22">
        <v>43040</v>
      </c>
      <c r="B323" s="23">
        <v>888</v>
      </c>
      <c r="C323" s="23">
        <v>1040</v>
      </c>
      <c r="D323" s="23">
        <v>1001</v>
      </c>
      <c r="E323" s="23">
        <v>993</v>
      </c>
      <c r="F323" s="23">
        <v>36.39</v>
      </c>
      <c r="G323" s="23">
        <f t="shared" si="24"/>
        <v>3958.39</v>
      </c>
      <c r="H323" s="23">
        <v>3790.5</v>
      </c>
      <c r="I323" s="23">
        <f t="shared" si="25"/>
        <v>167.89</v>
      </c>
      <c r="J323" s="23">
        <v>4020</v>
      </c>
      <c r="K323" s="23"/>
      <c r="L323" s="66" t="e">
        <f t="shared" si="26"/>
        <v>#DIV/0!</v>
      </c>
      <c r="M323" s="23" t="s">
        <v>1435</v>
      </c>
      <c r="N323" s="23"/>
      <c r="O323" s="23">
        <v>336</v>
      </c>
    </row>
    <row r="324" ht="28" spans="1:15">
      <c r="A324" s="22">
        <v>43041</v>
      </c>
      <c r="B324" s="23">
        <v>882</v>
      </c>
      <c r="C324" s="23">
        <v>1029</v>
      </c>
      <c r="D324" s="23">
        <v>995</v>
      </c>
      <c r="E324" s="23">
        <v>993</v>
      </c>
      <c r="F324" s="23">
        <v>36.01</v>
      </c>
      <c r="G324" s="23">
        <f t="shared" si="24"/>
        <v>3935.01</v>
      </c>
      <c r="H324" s="23">
        <v>3756</v>
      </c>
      <c r="I324" s="23">
        <f t="shared" si="25"/>
        <v>179.01</v>
      </c>
      <c r="J324" s="23">
        <v>3980</v>
      </c>
      <c r="K324" s="23"/>
      <c r="L324" s="66" t="e">
        <f t="shared" si="26"/>
        <v>#DIV/0!</v>
      </c>
      <c r="M324" s="23" t="s">
        <v>1436</v>
      </c>
      <c r="N324" s="23"/>
      <c r="O324" s="23">
        <v>432</v>
      </c>
    </row>
    <row r="325" ht="28" spans="1:15">
      <c r="A325" s="22">
        <v>43042</v>
      </c>
      <c r="B325" s="23">
        <v>921</v>
      </c>
      <c r="C325" s="23">
        <v>1080</v>
      </c>
      <c r="D325" s="23">
        <v>1040</v>
      </c>
      <c r="E325" s="23">
        <v>1071</v>
      </c>
      <c r="F325" s="23">
        <v>37.2</v>
      </c>
      <c r="G325" s="23">
        <f t="shared" si="24"/>
        <v>4149.2</v>
      </c>
      <c r="H325" s="23">
        <v>3971.25</v>
      </c>
      <c r="I325" s="23">
        <f t="shared" si="25"/>
        <v>177.95</v>
      </c>
      <c r="J325" s="23">
        <v>4202</v>
      </c>
      <c r="K325" s="23"/>
      <c r="L325" s="66" t="e">
        <f t="shared" si="26"/>
        <v>#DIV/0!</v>
      </c>
      <c r="M325" s="23" t="s">
        <v>1437</v>
      </c>
      <c r="N325" s="23"/>
      <c r="O325" s="23">
        <v>756</v>
      </c>
    </row>
    <row r="326" ht="28" spans="1:15">
      <c r="A326" s="22">
        <v>43043</v>
      </c>
      <c r="B326" s="23">
        <v>865</v>
      </c>
      <c r="C326" s="23">
        <v>921</v>
      </c>
      <c r="D326" s="23">
        <v>888</v>
      </c>
      <c r="E326" s="23">
        <v>1025</v>
      </c>
      <c r="F326" s="23">
        <v>35.3</v>
      </c>
      <c r="G326" s="23">
        <f t="shared" si="24"/>
        <v>3734.3</v>
      </c>
      <c r="H326" s="23">
        <v>3559.5</v>
      </c>
      <c r="I326" s="23">
        <f t="shared" si="25"/>
        <v>174.8</v>
      </c>
      <c r="J326" s="23">
        <v>3790</v>
      </c>
      <c r="K326" s="23"/>
      <c r="L326" s="66" t="e">
        <f t="shared" si="26"/>
        <v>#DIV/0!</v>
      </c>
      <c r="M326" s="23" t="s">
        <v>1438</v>
      </c>
      <c r="N326" s="23"/>
      <c r="O326" s="23">
        <v>378</v>
      </c>
    </row>
    <row r="327" spans="1:15">
      <c r="A327" s="22">
        <v>43044</v>
      </c>
      <c r="B327" s="23">
        <v>815</v>
      </c>
      <c r="C327" s="23">
        <v>938</v>
      </c>
      <c r="D327" s="23">
        <v>910</v>
      </c>
      <c r="E327" s="23">
        <v>968</v>
      </c>
      <c r="F327" s="23">
        <v>33.2</v>
      </c>
      <c r="G327" s="23">
        <f t="shared" si="24"/>
        <v>3664.2</v>
      </c>
      <c r="H327" s="23">
        <v>3498</v>
      </c>
      <c r="I327" s="23">
        <f t="shared" si="25"/>
        <v>166.2</v>
      </c>
      <c r="J327" s="23">
        <v>3710</v>
      </c>
      <c r="K327" s="23"/>
      <c r="L327" s="66" t="e">
        <f t="shared" si="26"/>
        <v>#DIV/0!</v>
      </c>
      <c r="M327" s="23" t="s">
        <v>1305</v>
      </c>
      <c r="N327" s="23"/>
      <c r="O327" s="23"/>
    </row>
    <row r="328" ht="28" spans="1:15">
      <c r="A328" s="22">
        <v>43045</v>
      </c>
      <c r="B328" s="23">
        <v>915</v>
      </c>
      <c r="C328" s="23">
        <v>1075</v>
      </c>
      <c r="D328" s="23">
        <v>1029</v>
      </c>
      <c r="E328" s="23">
        <v>1144</v>
      </c>
      <c r="F328" s="23">
        <v>37.53</v>
      </c>
      <c r="G328" s="23">
        <f t="shared" si="24"/>
        <v>4200.53</v>
      </c>
      <c r="H328" s="23">
        <v>4012.5</v>
      </c>
      <c r="I328" s="23">
        <f t="shared" si="25"/>
        <v>188.03</v>
      </c>
      <c r="J328" s="23">
        <v>4240</v>
      </c>
      <c r="K328" s="23"/>
      <c r="L328" s="66" t="e">
        <f t="shared" si="26"/>
        <v>#DIV/0!</v>
      </c>
      <c r="M328" s="23" t="s">
        <v>1439</v>
      </c>
      <c r="N328" s="23"/>
      <c r="O328" s="23"/>
    </row>
    <row r="329" spans="1:15">
      <c r="A329" s="22">
        <v>43046</v>
      </c>
      <c r="B329" s="23">
        <v>888</v>
      </c>
      <c r="C329" s="23">
        <v>1017</v>
      </c>
      <c r="D329" s="23">
        <v>978</v>
      </c>
      <c r="E329" s="23">
        <v>1104</v>
      </c>
      <c r="F329" s="23">
        <v>36.57</v>
      </c>
      <c r="G329" s="23">
        <f t="shared" si="24"/>
        <v>4023.57</v>
      </c>
      <c r="H329" s="23">
        <v>3853.5</v>
      </c>
      <c r="I329" s="23">
        <f t="shared" si="25"/>
        <v>170.07</v>
      </c>
      <c r="J329" s="23">
        <v>4080</v>
      </c>
      <c r="K329" s="23"/>
      <c r="L329" s="66" t="e">
        <f t="shared" si="26"/>
        <v>#DIV/0!</v>
      </c>
      <c r="M329" s="23"/>
      <c r="N329" s="23"/>
      <c r="O329" s="23"/>
    </row>
    <row r="330" ht="28" spans="1:15">
      <c r="A330" s="22">
        <v>43047</v>
      </c>
      <c r="B330" s="23">
        <v>876</v>
      </c>
      <c r="C330" s="23">
        <v>1029</v>
      </c>
      <c r="D330" s="23">
        <v>983</v>
      </c>
      <c r="E330" s="23">
        <v>1099</v>
      </c>
      <c r="F330" s="23">
        <v>37.36</v>
      </c>
      <c r="G330" s="23">
        <f t="shared" si="24"/>
        <v>4024.36</v>
      </c>
      <c r="H330" s="23">
        <v>3837.75</v>
      </c>
      <c r="I330" s="23">
        <f t="shared" si="25"/>
        <v>186.61</v>
      </c>
      <c r="J330" s="23">
        <v>4060</v>
      </c>
      <c r="K330" s="23"/>
      <c r="L330" s="66" t="e">
        <f t="shared" si="26"/>
        <v>#DIV/0!</v>
      </c>
      <c r="M330" s="23" t="s">
        <v>1440</v>
      </c>
      <c r="N330" s="23"/>
      <c r="O330" s="23">
        <v>348</v>
      </c>
    </row>
    <row r="331" ht="42" spans="1:15">
      <c r="A331" s="22">
        <v>43048</v>
      </c>
      <c r="B331" s="23">
        <v>814</v>
      </c>
      <c r="C331" s="23">
        <v>944</v>
      </c>
      <c r="D331" s="23">
        <v>922</v>
      </c>
      <c r="E331" s="23">
        <v>993</v>
      </c>
      <c r="F331" s="23">
        <v>35.58</v>
      </c>
      <c r="G331" s="23">
        <f t="shared" si="24"/>
        <v>3708.58</v>
      </c>
      <c r="H331" s="23">
        <v>3540</v>
      </c>
      <c r="I331" s="23">
        <f t="shared" si="25"/>
        <v>168.58</v>
      </c>
      <c r="J331" s="23">
        <v>3750</v>
      </c>
      <c r="K331" s="23"/>
      <c r="L331" s="66" t="e">
        <f t="shared" si="26"/>
        <v>#DIV/0!</v>
      </c>
      <c r="M331" s="23" t="s">
        <v>1441</v>
      </c>
      <c r="N331" s="23"/>
      <c r="O331" s="23">
        <v>630</v>
      </c>
    </row>
    <row r="332" ht="28" spans="1:15">
      <c r="A332" s="22">
        <v>43049</v>
      </c>
      <c r="B332" s="23">
        <v>797</v>
      </c>
      <c r="C332" s="23">
        <v>922</v>
      </c>
      <c r="D332" s="23">
        <v>944</v>
      </c>
      <c r="E332" s="23">
        <v>962</v>
      </c>
      <c r="F332" s="23">
        <v>35.34</v>
      </c>
      <c r="G332" s="23">
        <f t="shared" si="24"/>
        <v>3660.34</v>
      </c>
      <c r="H332" s="23">
        <v>3496.5</v>
      </c>
      <c r="I332" s="23">
        <f t="shared" si="25"/>
        <v>163.84</v>
      </c>
      <c r="J332" s="23">
        <v>3710</v>
      </c>
      <c r="K332" s="23"/>
      <c r="L332" s="66" t="e">
        <f t="shared" si="26"/>
        <v>#DIV/0!</v>
      </c>
      <c r="M332" s="23" t="s">
        <v>1442</v>
      </c>
      <c r="N332" s="23"/>
      <c r="O332" s="23">
        <v>777</v>
      </c>
    </row>
    <row r="333" ht="28" spans="1:15">
      <c r="A333" s="22">
        <v>43050</v>
      </c>
      <c r="B333" s="23">
        <v>798</v>
      </c>
      <c r="C333" s="23">
        <v>955</v>
      </c>
      <c r="D333" s="23">
        <v>955</v>
      </c>
      <c r="E333" s="23">
        <v>963</v>
      </c>
      <c r="F333" s="23">
        <v>35.28</v>
      </c>
      <c r="G333" s="23">
        <f t="shared" si="24"/>
        <v>3706.28</v>
      </c>
      <c r="H333" s="23">
        <v>3533.25</v>
      </c>
      <c r="I333" s="23">
        <f t="shared" si="25"/>
        <v>173.03</v>
      </c>
      <c r="J333" s="23">
        <v>3740</v>
      </c>
      <c r="K333" s="23"/>
      <c r="L333" s="66" t="e">
        <f t="shared" si="26"/>
        <v>#DIV/0!</v>
      </c>
      <c r="M333" s="23" t="s">
        <v>1443</v>
      </c>
      <c r="N333" s="23"/>
      <c r="O333" s="23">
        <v>840</v>
      </c>
    </row>
    <row r="334" spans="1:15">
      <c r="A334" s="22">
        <v>43051</v>
      </c>
      <c r="B334" s="23">
        <v>785</v>
      </c>
      <c r="C334" s="23">
        <v>967</v>
      </c>
      <c r="D334" s="23">
        <v>939</v>
      </c>
      <c r="E334" s="23">
        <v>933</v>
      </c>
      <c r="F334" s="23">
        <v>35.13</v>
      </c>
      <c r="G334" s="23">
        <f t="shared" si="24"/>
        <v>3659.13</v>
      </c>
      <c r="H334" s="23">
        <v>3498.75</v>
      </c>
      <c r="I334" s="23">
        <f t="shared" si="25"/>
        <v>160.38</v>
      </c>
      <c r="J334" s="23">
        <v>3710</v>
      </c>
      <c r="K334" s="23"/>
      <c r="L334" s="66" t="e">
        <f t="shared" si="26"/>
        <v>#DIV/0!</v>
      </c>
      <c r="M334" s="23" t="s">
        <v>1444</v>
      </c>
      <c r="N334" s="23"/>
      <c r="O334" s="23"/>
    </row>
    <row r="335" ht="28" spans="1:15">
      <c r="A335" s="22">
        <v>43052</v>
      </c>
      <c r="B335" s="23">
        <v>792</v>
      </c>
      <c r="C335" s="23">
        <v>961</v>
      </c>
      <c r="D335" s="23">
        <v>933</v>
      </c>
      <c r="E335" s="23">
        <v>927</v>
      </c>
      <c r="F335" s="23">
        <v>34.95</v>
      </c>
      <c r="G335" s="23">
        <f t="shared" si="24"/>
        <v>3647.95</v>
      </c>
      <c r="H335" s="23">
        <v>3486</v>
      </c>
      <c r="I335" s="23">
        <f t="shared" si="25"/>
        <v>161.95</v>
      </c>
      <c r="J335" s="23">
        <v>3700</v>
      </c>
      <c r="K335" s="23"/>
      <c r="L335" s="66" t="e">
        <f t="shared" si="26"/>
        <v>#DIV/0!</v>
      </c>
      <c r="M335" s="23" t="s">
        <v>1445</v>
      </c>
      <c r="N335" s="23"/>
      <c r="O335" s="23">
        <v>777</v>
      </c>
    </row>
    <row r="336" ht="28" spans="1:15">
      <c r="A336" s="22">
        <v>43053</v>
      </c>
      <c r="B336" s="23">
        <v>729</v>
      </c>
      <c r="C336" s="23">
        <v>848</v>
      </c>
      <c r="D336" s="23">
        <v>825</v>
      </c>
      <c r="E336" s="23">
        <v>796</v>
      </c>
      <c r="F336" s="23">
        <v>31.14</v>
      </c>
      <c r="G336" s="23">
        <f t="shared" si="24"/>
        <v>3229.14</v>
      </c>
      <c r="H336" s="23">
        <v>3076</v>
      </c>
      <c r="I336" s="23">
        <f t="shared" si="25"/>
        <v>153.14</v>
      </c>
      <c r="J336" s="23">
        <v>3260</v>
      </c>
      <c r="K336" s="23"/>
      <c r="L336" s="66" t="e">
        <f t="shared" si="26"/>
        <v>#DIV/0!</v>
      </c>
      <c r="M336" s="23" t="s">
        <v>1446</v>
      </c>
      <c r="N336" s="23"/>
      <c r="O336" s="23">
        <v>498</v>
      </c>
    </row>
    <row r="337" ht="28" spans="1:15">
      <c r="A337" s="22">
        <v>43054</v>
      </c>
      <c r="B337" s="23">
        <v>831</v>
      </c>
      <c r="C337" s="23">
        <v>967</v>
      </c>
      <c r="D337" s="23">
        <v>939</v>
      </c>
      <c r="E337" s="23">
        <v>948</v>
      </c>
      <c r="F337" s="23">
        <v>34.49</v>
      </c>
      <c r="G337" s="23">
        <f t="shared" si="24"/>
        <v>3719.49</v>
      </c>
      <c r="H337" s="23">
        <v>3546</v>
      </c>
      <c r="I337" s="23">
        <f t="shared" si="25"/>
        <v>173.49</v>
      </c>
      <c r="J337" s="23">
        <v>3780</v>
      </c>
      <c r="K337" s="23"/>
      <c r="L337" s="66" t="e">
        <f t="shared" si="26"/>
        <v>#DIV/0!</v>
      </c>
      <c r="M337" s="23" t="s">
        <v>1447</v>
      </c>
      <c r="N337" s="23"/>
      <c r="O337" s="23">
        <v>432</v>
      </c>
    </row>
    <row r="338" ht="28" spans="1:15">
      <c r="A338" s="22">
        <v>43055</v>
      </c>
      <c r="B338" s="23">
        <v>871</v>
      </c>
      <c r="C338" s="23">
        <v>1023</v>
      </c>
      <c r="D338" s="23">
        <v>989</v>
      </c>
      <c r="E338" s="23">
        <v>1043</v>
      </c>
      <c r="F338" s="23">
        <v>36.57</v>
      </c>
      <c r="G338" s="23">
        <f t="shared" si="24"/>
        <v>3962.57</v>
      </c>
      <c r="H338" s="23">
        <v>3791.25</v>
      </c>
      <c r="I338" s="23">
        <f t="shared" si="25"/>
        <v>171.32</v>
      </c>
      <c r="J338" s="23">
        <v>4010</v>
      </c>
      <c r="K338" s="23"/>
      <c r="L338" s="66" t="e">
        <f t="shared" si="26"/>
        <v>#DIV/0!</v>
      </c>
      <c r="M338" s="23" t="s">
        <v>1448</v>
      </c>
      <c r="N338" s="23"/>
      <c r="O338" s="23">
        <v>574</v>
      </c>
    </row>
    <row r="339" ht="28" spans="1:15">
      <c r="A339" s="22">
        <v>43056</v>
      </c>
      <c r="B339" s="23">
        <v>803</v>
      </c>
      <c r="C339" s="23">
        <v>933</v>
      </c>
      <c r="D339" s="23">
        <v>905</v>
      </c>
      <c r="E339" s="23">
        <v>953</v>
      </c>
      <c r="F339" s="23">
        <v>34.02</v>
      </c>
      <c r="G339" s="23">
        <f t="shared" si="24"/>
        <v>3628.02</v>
      </c>
      <c r="H339" s="23">
        <v>3465</v>
      </c>
      <c r="I339" s="23">
        <f t="shared" si="25"/>
        <v>163.02</v>
      </c>
      <c r="J339" s="23">
        <v>3680</v>
      </c>
      <c r="K339" s="23"/>
      <c r="L339" s="66" t="e">
        <f t="shared" si="26"/>
        <v>#DIV/0!</v>
      </c>
      <c r="M339" s="23" t="s">
        <v>1449</v>
      </c>
      <c r="N339" s="23"/>
      <c r="O339" s="23">
        <v>540</v>
      </c>
    </row>
    <row r="340" ht="28" spans="1:15">
      <c r="A340" s="22">
        <v>43057</v>
      </c>
      <c r="B340" s="23">
        <v>780</v>
      </c>
      <c r="C340" s="23">
        <v>910</v>
      </c>
      <c r="D340" s="23">
        <v>882</v>
      </c>
      <c r="E340" s="23">
        <v>932</v>
      </c>
      <c r="F340" s="23">
        <v>33.62</v>
      </c>
      <c r="G340" s="23">
        <f t="shared" si="24"/>
        <v>3537.62</v>
      </c>
      <c r="H340" s="23">
        <v>3372</v>
      </c>
      <c r="I340" s="23">
        <f t="shared" si="25"/>
        <v>165.62</v>
      </c>
      <c r="J340" s="23">
        <v>3580</v>
      </c>
      <c r="K340" s="23"/>
      <c r="L340" s="66" t="e">
        <f t="shared" si="26"/>
        <v>#DIV/0!</v>
      </c>
      <c r="M340" s="23" t="s">
        <v>1450</v>
      </c>
      <c r="N340" s="23"/>
      <c r="O340" s="23">
        <v>480</v>
      </c>
    </row>
    <row r="341" spans="1:15">
      <c r="A341" s="22">
        <v>43058</v>
      </c>
      <c r="B341" s="23">
        <v>763</v>
      </c>
      <c r="C341" s="23">
        <v>888</v>
      </c>
      <c r="D341" s="23">
        <v>876</v>
      </c>
      <c r="E341" s="23">
        <v>918</v>
      </c>
      <c r="F341" s="23">
        <v>33.28</v>
      </c>
      <c r="G341" s="23">
        <f t="shared" si="24"/>
        <v>3478.28</v>
      </c>
      <c r="H341" s="23">
        <v>3315</v>
      </c>
      <c r="I341" s="23">
        <f t="shared" si="25"/>
        <v>163.28</v>
      </c>
      <c r="J341" s="23">
        <v>3530</v>
      </c>
      <c r="K341" s="23"/>
      <c r="L341" s="66" t="e">
        <f t="shared" si="26"/>
        <v>#DIV/0!</v>
      </c>
      <c r="M341" s="23" t="s">
        <v>1451</v>
      </c>
      <c r="N341" s="23"/>
      <c r="O341" s="23"/>
    </row>
    <row r="342" ht="28" spans="1:15">
      <c r="A342" s="22">
        <v>43059</v>
      </c>
      <c r="B342" s="23">
        <v>735</v>
      </c>
      <c r="C342" s="23">
        <v>848</v>
      </c>
      <c r="D342" s="23">
        <v>853</v>
      </c>
      <c r="E342" s="23">
        <v>846</v>
      </c>
      <c r="F342" s="23">
        <v>32.24</v>
      </c>
      <c r="G342" s="23">
        <f t="shared" si="24"/>
        <v>3314.24</v>
      </c>
      <c r="H342" s="23">
        <v>3157.5</v>
      </c>
      <c r="I342" s="23">
        <f t="shared" si="25"/>
        <v>156.74</v>
      </c>
      <c r="J342" s="23">
        <v>3370</v>
      </c>
      <c r="K342" s="23"/>
      <c r="L342" s="66" t="e">
        <f t="shared" si="26"/>
        <v>#DIV/0!</v>
      </c>
      <c r="M342" s="23" t="s">
        <v>1452</v>
      </c>
      <c r="N342" s="23"/>
      <c r="O342" s="23">
        <v>798</v>
      </c>
    </row>
    <row r="343" ht="28" spans="1:15">
      <c r="A343" s="22">
        <v>43060</v>
      </c>
      <c r="B343" s="23">
        <v>746</v>
      </c>
      <c r="C343" s="23">
        <v>887</v>
      </c>
      <c r="D343" s="23">
        <v>882</v>
      </c>
      <c r="E343" s="23">
        <v>898</v>
      </c>
      <c r="F343" s="23">
        <v>32.71</v>
      </c>
      <c r="G343" s="23">
        <f t="shared" si="24"/>
        <v>3445.71</v>
      </c>
      <c r="H343" s="23">
        <v>3283.5</v>
      </c>
      <c r="I343" s="23">
        <f t="shared" si="25"/>
        <v>162.21</v>
      </c>
      <c r="J343" s="23">
        <v>3500</v>
      </c>
      <c r="K343" s="23"/>
      <c r="L343" s="66" t="e">
        <f t="shared" si="26"/>
        <v>#DIV/0!</v>
      </c>
      <c r="M343" s="23" t="s">
        <v>1453</v>
      </c>
      <c r="N343" s="23"/>
      <c r="O343" s="23">
        <v>819</v>
      </c>
    </row>
    <row r="344" ht="28" spans="1:15">
      <c r="A344" s="22">
        <v>43061</v>
      </c>
      <c r="B344" s="23">
        <v>842</v>
      </c>
      <c r="C344" s="23">
        <v>1024</v>
      </c>
      <c r="D344" s="23">
        <v>995</v>
      </c>
      <c r="E344" s="23">
        <v>1003</v>
      </c>
      <c r="F344" s="23">
        <v>36.98</v>
      </c>
      <c r="G344" s="23">
        <f t="shared" si="24"/>
        <v>3900.98</v>
      </c>
      <c r="H344" s="23">
        <v>3726.75</v>
      </c>
      <c r="I344" s="23">
        <f t="shared" si="25"/>
        <v>174.23</v>
      </c>
      <c r="J344" s="23">
        <v>3950</v>
      </c>
      <c r="K344" s="23"/>
      <c r="L344" s="66" t="e">
        <f t="shared" si="26"/>
        <v>#DIV/0!</v>
      </c>
      <c r="M344" s="23" t="s">
        <v>1454</v>
      </c>
      <c r="N344" s="23"/>
      <c r="O344" s="23">
        <v>714</v>
      </c>
    </row>
    <row r="345" ht="28" spans="1:15">
      <c r="A345" s="22">
        <v>43062</v>
      </c>
      <c r="B345" s="23">
        <v>899</v>
      </c>
      <c r="C345" s="23">
        <v>1085</v>
      </c>
      <c r="D345" s="23">
        <v>1040</v>
      </c>
      <c r="E345" s="23">
        <v>1068</v>
      </c>
      <c r="F345" s="23">
        <v>38.59</v>
      </c>
      <c r="G345" s="23">
        <f t="shared" si="24"/>
        <v>4130.59</v>
      </c>
      <c r="H345" s="23">
        <v>3945.75</v>
      </c>
      <c r="I345" s="23">
        <f t="shared" si="25"/>
        <v>184.84</v>
      </c>
      <c r="J345" s="23">
        <v>4170</v>
      </c>
      <c r="K345" s="23"/>
      <c r="L345" s="66" t="e">
        <f t="shared" si="26"/>
        <v>#DIV/0!</v>
      </c>
      <c r="M345" s="23" t="s">
        <v>1455</v>
      </c>
      <c r="N345" s="23"/>
      <c r="O345" s="23">
        <v>672</v>
      </c>
    </row>
    <row r="346" spans="1:15">
      <c r="A346" s="22">
        <v>43063</v>
      </c>
      <c r="B346" s="23">
        <v>922</v>
      </c>
      <c r="C346" s="23">
        <v>1086</v>
      </c>
      <c r="D346" s="23">
        <v>1052</v>
      </c>
      <c r="E346" s="23">
        <v>1059</v>
      </c>
      <c r="F346" s="23">
        <v>38.94</v>
      </c>
      <c r="G346" s="23">
        <f t="shared" si="24"/>
        <v>4157.94</v>
      </c>
      <c r="H346" s="23">
        <v>4032</v>
      </c>
      <c r="I346" s="23">
        <f t="shared" si="25"/>
        <v>125.94</v>
      </c>
      <c r="J346" s="23">
        <v>4200</v>
      </c>
      <c r="K346" s="23"/>
      <c r="L346" s="66" t="e">
        <f t="shared" si="26"/>
        <v>#DIV/0!</v>
      </c>
      <c r="M346" s="23"/>
      <c r="N346" s="23"/>
      <c r="O346" s="23"/>
    </row>
    <row r="347" ht="28" spans="1:15">
      <c r="A347" s="22">
        <v>43064</v>
      </c>
      <c r="B347" s="23">
        <v>950</v>
      </c>
      <c r="C347" s="23">
        <v>1125</v>
      </c>
      <c r="D347" s="23">
        <v>1085</v>
      </c>
      <c r="E347" s="23">
        <v>1124</v>
      </c>
      <c r="F347" s="23">
        <v>39.86</v>
      </c>
      <c r="G347" s="23">
        <f t="shared" si="24"/>
        <v>4323.86</v>
      </c>
      <c r="H347" s="23">
        <v>4070.25</v>
      </c>
      <c r="I347" s="23">
        <f t="shared" si="25"/>
        <v>253.61</v>
      </c>
      <c r="J347" s="23">
        <v>4370</v>
      </c>
      <c r="K347" s="23"/>
      <c r="L347" s="66" t="e">
        <f t="shared" si="26"/>
        <v>#DIV/0!</v>
      </c>
      <c r="M347" s="23" t="s">
        <v>1456</v>
      </c>
      <c r="N347" s="23"/>
      <c r="O347" s="23">
        <v>592</v>
      </c>
    </row>
    <row r="348" spans="1:15">
      <c r="A348" s="22">
        <v>43065</v>
      </c>
      <c r="B348" s="23">
        <v>910</v>
      </c>
      <c r="C348" s="23">
        <v>1079</v>
      </c>
      <c r="D348" s="23">
        <v>1035</v>
      </c>
      <c r="E348" s="23">
        <v>1108</v>
      </c>
      <c r="F348" s="23">
        <v>38.57</v>
      </c>
      <c r="G348" s="23">
        <f t="shared" si="24"/>
        <v>4170.57</v>
      </c>
      <c r="H348" s="23">
        <v>3988.5</v>
      </c>
      <c r="I348" s="23">
        <f t="shared" si="25"/>
        <v>182.07</v>
      </c>
      <c r="J348" s="23">
        <v>4220</v>
      </c>
      <c r="K348" s="23"/>
      <c r="L348" s="66" t="e">
        <f t="shared" si="26"/>
        <v>#DIV/0!</v>
      </c>
      <c r="M348" s="23" t="s">
        <v>1305</v>
      </c>
      <c r="N348" s="23"/>
      <c r="O348" s="23"/>
    </row>
    <row r="349" ht="28" spans="1:15">
      <c r="A349" s="22">
        <v>43066</v>
      </c>
      <c r="B349" s="23">
        <v>899</v>
      </c>
      <c r="C349" s="23">
        <v>1063</v>
      </c>
      <c r="D349" s="23">
        <v>1023</v>
      </c>
      <c r="E349" s="23">
        <v>1104</v>
      </c>
      <c r="F349" s="23">
        <v>38.46</v>
      </c>
      <c r="G349" s="23">
        <f t="shared" si="24"/>
        <v>4127.46</v>
      </c>
      <c r="H349" s="23">
        <v>3951</v>
      </c>
      <c r="I349" s="23">
        <f t="shared" si="25"/>
        <v>176.46</v>
      </c>
      <c r="J349" s="23">
        <v>4160</v>
      </c>
      <c r="K349" s="23"/>
      <c r="L349" s="66" t="e">
        <f t="shared" si="26"/>
        <v>#DIV/0!</v>
      </c>
      <c r="M349" s="23" t="s">
        <v>1457</v>
      </c>
      <c r="N349" s="23"/>
      <c r="O349" s="23">
        <v>594</v>
      </c>
    </row>
    <row r="350" ht="28" spans="1:15">
      <c r="A350" s="22">
        <v>43067</v>
      </c>
      <c r="B350" s="23">
        <v>887</v>
      </c>
      <c r="C350" s="23">
        <v>1046</v>
      </c>
      <c r="D350" s="23">
        <v>1018</v>
      </c>
      <c r="E350" s="23">
        <v>1081</v>
      </c>
      <c r="F350" s="23">
        <v>38.53</v>
      </c>
      <c r="G350" s="23">
        <f t="shared" si="24"/>
        <v>4070.53</v>
      </c>
      <c r="H350" s="23">
        <v>3879</v>
      </c>
      <c r="I350" s="23">
        <f t="shared" si="25"/>
        <v>191.53</v>
      </c>
      <c r="J350" s="23">
        <v>4110</v>
      </c>
      <c r="K350" s="23"/>
      <c r="L350" s="66" t="e">
        <f t="shared" si="26"/>
        <v>#DIV/0!</v>
      </c>
      <c r="M350" s="23" t="s">
        <v>1458</v>
      </c>
      <c r="N350" s="23"/>
      <c r="O350" s="23">
        <v>726</v>
      </c>
    </row>
    <row r="351" ht="28" spans="1:15">
      <c r="A351" s="22">
        <v>43068</v>
      </c>
      <c r="B351" s="23">
        <v>848</v>
      </c>
      <c r="C351" s="23">
        <v>1000</v>
      </c>
      <c r="D351" s="23">
        <v>1001</v>
      </c>
      <c r="E351" s="23">
        <v>1026</v>
      </c>
      <c r="F351" s="23">
        <v>37.26</v>
      </c>
      <c r="G351" s="23">
        <f t="shared" si="24"/>
        <v>3912.26</v>
      </c>
      <c r="H351" s="23">
        <v>3738</v>
      </c>
      <c r="I351" s="23">
        <f t="shared" si="25"/>
        <v>174.26</v>
      </c>
      <c r="J351" s="23">
        <v>3970</v>
      </c>
      <c r="K351" s="23"/>
      <c r="L351" s="66" t="e">
        <f t="shared" si="26"/>
        <v>#DIV/0!</v>
      </c>
      <c r="M351" s="23" t="s">
        <v>1459</v>
      </c>
      <c r="N351" s="23"/>
      <c r="O351" s="23">
        <v>630</v>
      </c>
    </row>
    <row r="352" ht="28" spans="1:15">
      <c r="A352" s="22">
        <v>43069</v>
      </c>
      <c r="B352" s="23">
        <v>831</v>
      </c>
      <c r="C352" s="23">
        <v>990</v>
      </c>
      <c r="D352" s="23">
        <v>983</v>
      </c>
      <c r="E352" s="23">
        <v>1003</v>
      </c>
      <c r="F352" s="23">
        <v>36.53</v>
      </c>
      <c r="G352" s="23">
        <f t="shared" si="24"/>
        <v>3843.53</v>
      </c>
      <c r="H352" s="23">
        <v>3666.75</v>
      </c>
      <c r="I352" s="23">
        <f t="shared" si="25"/>
        <v>176.78</v>
      </c>
      <c r="J352" s="23">
        <v>3890</v>
      </c>
      <c r="K352" s="23"/>
      <c r="L352" s="66" t="e">
        <f t="shared" si="26"/>
        <v>#DIV/0!</v>
      </c>
      <c r="M352" s="23" t="s">
        <v>1460</v>
      </c>
      <c r="N352" s="23"/>
      <c r="O352" s="23">
        <v>819</v>
      </c>
    </row>
    <row r="353" s="90" customFormat="1" spans="1:15">
      <c r="A353" s="95"/>
      <c r="B353" s="96"/>
      <c r="C353" s="96"/>
      <c r="D353" s="96"/>
      <c r="E353" s="96"/>
      <c r="F353" s="96"/>
      <c r="G353" s="96"/>
      <c r="H353" s="96"/>
      <c r="I353" s="96"/>
      <c r="J353" s="96"/>
      <c r="K353" s="96"/>
      <c r="L353" s="103"/>
      <c r="M353" s="96"/>
      <c r="N353" s="96"/>
      <c r="O353" s="96"/>
    </row>
    <row r="354" ht="28" spans="1:15">
      <c r="A354" s="22">
        <v>43070</v>
      </c>
      <c r="B354" s="23">
        <v>860</v>
      </c>
      <c r="C354" s="23">
        <v>1046</v>
      </c>
      <c r="D354" s="23">
        <v>1012</v>
      </c>
      <c r="E354" s="23">
        <v>1038</v>
      </c>
      <c r="F354" s="23">
        <v>37.9</v>
      </c>
      <c r="G354" s="23">
        <f t="shared" si="24"/>
        <v>3993.9</v>
      </c>
      <c r="H354" s="23">
        <v>3816.75</v>
      </c>
      <c r="I354" s="23">
        <f t="shared" si="25"/>
        <v>177.15</v>
      </c>
      <c r="J354" s="23">
        <v>4050</v>
      </c>
      <c r="K354" s="23"/>
      <c r="L354" s="66" t="e">
        <f t="shared" si="26"/>
        <v>#DIV/0!</v>
      </c>
      <c r="M354" s="23" t="s">
        <v>1461</v>
      </c>
      <c r="N354" s="23"/>
      <c r="O354" s="23">
        <v>714</v>
      </c>
    </row>
    <row r="355" ht="28" spans="1:15">
      <c r="A355" s="22">
        <v>43071</v>
      </c>
      <c r="B355" s="23">
        <v>763</v>
      </c>
      <c r="C355" s="23">
        <v>904</v>
      </c>
      <c r="D355" s="23">
        <v>877</v>
      </c>
      <c r="E355" s="23">
        <v>882</v>
      </c>
      <c r="F355" s="23">
        <v>32.34</v>
      </c>
      <c r="G355" s="23">
        <f t="shared" si="24"/>
        <v>3458.34</v>
      </c>
      <c r="H355" s="23">
        <v>3309</v>
      </c>
      <c r="I355" s="23">
        <f t="shared" si="25"/>
        <v>149.34</v>
      </c>
      <c r="J355" s="23">
        <v>3520</v>
      </c>
      <c r="K355" s="23"/>
      <c r="L355" s="66" t="e">
        <f t="shared" si="26"/>
        <v>#DIV/0!</v>
      </c>
      <c r="M355" s="23" t="s">
        <v>1462</v>
      </c>
      <c r="N355" s="23"/>
      <c r="O355" s="23">
        <v>672</v>
      </c>
    </row>
    <row r="356" spans="1:15">
      <c r="A356" s="22">
        <v>43072</v>
      </c>
      <c r="B356" s="23">
        <v>548</v>
      </c>
      <c r="C356" s="23">
        <v>622</v>
      </c>
      <c r="D356" s="23">
        <v>610</v>
      </c>
      <c r="E356" s="23">
        <v>595</v>
      </c>
      <c r="F356" s="23">
        <v>23.1</v>
      </c>
      <c r="G356" s="23">
        <f t="shared" si="24"/>
        <v>2398.1</v>
      </c>
      <c r="H356" s="23">
        <v>2263.5</v>
      </c>
      <c r="I356" s="23">
        <f t="shared" si="25"/>
        <v>134.6</v>
      </c>
      <c r="J356" s="23">
        <v>2450</v>
      </c>
      <c r="K356" s="23"/>
      <c r="L356" s="66" t="e">
        <f t="shared" si="26"/>
        <v>#DIV/0!</v>
      </c>
      <c r="M356" s="23" t="s">
        <v>1463</v>
      </c>
      <c r="N356" s="23"/>
      <c r="O356" s="23"/>
    </row>
    <row r="357" ht="28" spans="1:15">
      <c r="A357" s="22">
        <v>43073</v>
      </c>
      <c r="B357" s="23">
        <v>340</v>
      </c>
      <c r="C357" s="23">
        <v>390</v>
      </c>
      <c r="D357" s="23">
        <v>379</v>
      </c>
      <c r="E357" s="23">
        <v>373</v>
      </c>
      <c r="F357" s="23">
        <v>13.35</v>
      </c>
      <c r="G357" s="23">
        <f t="shared" si="24"/>
        <v>1495.35</v>
      </c>
      <c r="H357" s="23">
        <v>1380.75</v>
      </c>
      <c r="I357" s="23">
        <f t="shared" si="25"/>
        <v>114.6</v>
      </c>
      <c r="J357" s="23">
        <v>1550</v>
      </c>
      <c r="K357" s="23"/>
      <c r="L357" s="66" t="e">
        <f t="shared" si="26"/>
        <v>#DIV/0!</v>
      </c>
      <c r="M357" s="23" t="s">
        <v>1464</v>
      </c>
      <c r="N357" s="23"/>
      <c r="O357" s="23">
        <v>772</v>
      </c>
    </row>
    <row r="358" ht="28" spans="1:15">
      <c r="A358" s="22">
        <v>43074</v>
      </c>
      <c r="B358" s="23">
        <v>39</v>
      </c>
      <c r="C358" s="23">
        <v>46</v>
      </c>
      <c r="D358" s="23">
        <v>45</v>
      </c>
      <c r="E358" s="23">
        <v>45</v>
      </c>
      <c r="F358" s="23">
        <v>1.16</v>
      </c>
      <c r="G358" s="23">
        <f t="shared" si="24"/>
        <v>176.16</v>
      </c>
      <c r="H358" s="23">
        <v>86.25</v>
      </c>
      <c r="I358" s="23">
        <f t="shared" si="25"/>
        <v>89.91</v>
      </c>
      <c r="J358" s="23">
        <v>239</v>
      </c>
      <c r="K358" s="23"/>
      <c r="L358" s="66" t="e">
        <f t="shared" si="26"/>
        <v>#DIV/0!</v>
      </c>
      <c r="M358" s="23" t="s">
        <v>1465</v>
      </c>
      <c r="N358" s="23"/>
      <c r="O358" s="23"/>
    </row>
    <row r="359" ht="28" spans="1:15">
      <c r="A359" s="22">
        <v>43075</v>
      </c>
      <c r="B359" s="23">
        <v>79</v>
      </c>
      <c r="C359" s="23">
        <v>84</v>
      </c>
      <c r="D359" s="23">
        <v>85</v>
      </c>
      <c r="E359" s="23">
        <v>81</v>
      </c>
      <c r="F359" s="23">
        <v>2.41</v>
      </c>
      <c r="G359" s="23">
        <f t="shared" si="24"/>
        <v>331.41</v>
      </c>
      <c r="H359" s="23">
        <v>174</v>
      </c>
      <c r="I359" s="23">
        <f t="shared" si="25"/>
        <v>157.41</v>
      </c>
      <c r="J359" s="23">
        <v>379</v>
      </c>
      <c r="K359" s="23"/>
      <c r="L359" s="66" t="e">
        <f t="shared" si="26"/>
        <v>#DIV/0!</v>
      </c>
      <c r="M359" s="23" t="s">
        <v>1466</v>
      </c>
      <c r="N359" s="23"/>
      <c r="O359" s="23"/>
    </row>
    <row r="360" spans="1:15">
      <c r="A360" s="22">
        <v>43076</v>
      </c>
      <c r="B360" s="23">
        <v>605</v>
      </c>
      <c r="C360" s="23">
        <v>696</v>
      </c>
      <c r="D360" s="23">
        <v>695</v>
      </c>
      <c r="E360" s="23">
        <v>691</v>
      </c>
      <c r="F360" s="23">
        <v>25.27</v>
      </c>
      <c r="G360" s="23">
        <f t="shared" si="24"/>
        <v>2712.27</v>
      </c>
      <c r="H360" s="23">
        <v>2640</v>
      </c>
      <c r="I360" s="23">
        <f t="shared" si="25"/>
        <v>72.27</v>
      </c>
      <c r="J360" s="23">
        <v>2761</v>
      </c>
      <c r="K360" s="23"/>
      <c r="L360" s="66" t="e">
        <f t="shared" si="26"/>
        <v>#DIV/0!</v>
      </c>
      <c r="M360" s="23" t="s">
        <v>1467</v>
      </c>
      <c r="N360" s="23"/>
      <c r="O360" s="23"/>
    </row>
    <row r="361" spans="1:15">
      <c r="A361" s="22">
        <v>43077</v>
      </c>
      <c r="B361" s="23">
        <v>662</v>
      </c>
      <c r="C361" s="23">
        <v>774</v>
      </c>
      <c r="D361" s="23">
        <v>764</v>
      </c>
      <c r="E361" s="23">
        <v>766</v>
      </c>
      <c r="F361" s="23">
        <v>28.45</v>
      </c>
      <c r="G361" s="23">
        <f t="shared" si="24"/>
        <v>2994.45</v>
      </c>
      <c r="H361" s="23">
        <v>2848.5</v>
      </c>
      <c r="I361" s="23">
        <f t="shared" si="25"/>
        <v>145.95</v>
      </c>
      <c r="J361" s="23">
        <v>3040</v>
      </c>
      <c r="K361" s="23"/>
      <c r="L361" s="66" t="e">
        <f t="shared" si="26"/>
        <v>#DIV/0!</v>
      </c>
      <c r="M361" s="23" t="s">
        <v>890</v>
      </c>
      <c r="N361" s="23"/>
      <c r="O361" s="23"/>
    </row>
    <row r="362" ht="28" spans="1:15">
      <c r="A362" s="22">
        <v>43078</v>
      </c>
      <c r="B362" s="23">
        <v>684</v>
      </c>
      <c r="C362" s="23">
        <v>797</v>
      </c>
      <c r="D362" s="23">
        <v>785</v>
      </c>
      <c r="E362" s="23">
        <v>786</v>
      </c>
      <c r="F362" s="23">
        <v>29.81</v>
      </c>
      <c r="G362" s="23">
        <f t="shared" si="24"/>
        <v>3081.81</v>
      </c>
      <c r="H362" s="23">
        <v>2934</v>
      </c>
      <c r="I362" s="23">
        <f t="shared" si="25"/>
        <v>147.81</v>
      </c>
      <c r="J362" s="23">
        <v>3123</v>
      </c>
      <c r="K362" s="23"/>
      <c r="L362" s="66" t="e">
        <f t="shared" si="26"/>
        <v>#DIV/0!</v>
      </c>
      <c r="M362" s="23" t="s">
        <v>1468</v>
      </c>
      <c r="N362" s="23"/>
      <c r="O362" s="23">
        <v>594</v>
      </c>
    </row>
    <row r="363" spans="1:15">
      <c r="A363" s="22">
        <v>43079</v>
      </c>
      <c r="B363" s="23">
        <v>695</v>
      </c>
      <c r="C363" s="23">
        <v>809</v>
      </c>
      <c r="D363" s="23">
        <v>797</v>
      </c>
      <c r="E363" s="23">
        <v>801</v>
      </c>
      <c r="F363" s="23">
        <v>30.78</v>
      </c>
      <c r="G363" s="23">
        <f t="shared" si="24"/>
        <v>3132.78</v>
      </c>
      <c r="H363" s="23">
        <v>2994</v>
      </c>
      <c r="I363" s="23">
        <f t="shared" si="25"/>
        <v>138.78</v>
      </c>
      <c r="J363" s="23">
        <v>3190</v>
      </c>
      <c r="K363" s="23"/>
      <c r="L363" s="66" t="e">
        <f t="shared" si="26"/>
        <v>#DIV/0!</v>
      </c>
      <c r="M363" s="23" t="s">
        <v>1305</v>
      </c>
      <c r="N363" s="23"/>
      <c r="O363" s="23"/>
    </row>
    <row r="364" spans="1:15">
      <c r="A364" s="22">
        <v>43080</v>
      </c>
      <c r="B364" s="23">
        <v>526</v>
      </c>
      <c r="C364" s="23">
        <v>616</v>
      </c>
      <c r="D364" s="23">
        <v>605</v>
      </c>
      <c r="E364" s="23">
        <v>625</v>
      </c>
      <c r="F364" s="23">
        <v>23.11</v>
      </c>
      <c r="G364" s="23">
        <f t="shared" si="24"/>
        <v>2395.11</v>
      </c>
      <c r="H364" s="23">
        <v>2262</v>
      </c>
      <c r="I364" s="23">
        <f t="shared" si="25"/>
        <v>133.11</v>
      </c>
      <c r="J364" s="23">
        <v>2450</v>
      </c>
      <c r="K364" s="23"/>
      <c r="L364" s="66" t="e">
        <f t="shared" si="26"/>
        <v>#DIV/0!</v>
      </c>
      <c r="M364" s="23" t="s">
        <v>1469</v>
      </c>
      <c r="N364" s="23"/>
      <c r="O364" s="23"/>
    </row>
    <row r="365" ht="28" spans="1:15">
      <c r="A365" s="22">
        <v>43081</v>
      </c>
      <c r="B365" s="23">
        <v>871</v>
      </c>
      <c r="C365" s="23">
        <v>1040</v>
      </c>
      <c r="D365" s="23">
        <v>1012</v>
      </c>
      <c r="E365" s="23">
        <v>1069</v>
      </c>
      <c r="F365" s="23">
        <v>38.1</v>
      </c>
      <c r="G365" s="23">
        <f t="shared" si="24"/>
        <v>4030.1</v>
      </c>
      <c r="H365" s="23">
        <v>3846.75</v>
      </c>
      <c r="I365" s="23">
        <f t="shared" si="25"/>
        <v>183.35</v>
      </c>
      <c r="J365" s="23">
        <v>4063</v>
      </c>
      <c r="K365" s="23"/>
      <c r="L365" s="66" t="e">
        <f t="shared" si="26"/>
        <v>#DIV/0!</v>
      </c>
      <c r="M365" s="23" t="s">
        <v>1470</v>
      </c>
      <c r="N365" s="23"/>
      <c r="O365" s="23">
        <v>772</v>
      </c>
    </row>
    <row r="366" ht="28" spans="1:15">
      <c r="A366" s="22">
        <v>43082</v>
      </c>
      <c r="B366" s="23">
        <v>927</v>
      </c>
      <c r="C366" s="23">
        <v>1108</v>
      </c>
      <c r="D366" s="23">
        <v>1091</v>
      </c>
      <c r="E366" s="23">
        <v>1149</v>
      </c>
      <c r="F366" s="23">
        <v>40.26</v>
      </c>
      <c r="G366" s="23">
        <f t="shared" si="24"/>
        <v>4315.26</v>
      </c>
      <c r="H366" s="23">
        <v>4122.75</v>
      </c>
      <c r="I366" s="23">
        <f t="shared" si="25"/>
        <v>192.51</v>
      </c>
      <c r="J366" s="23">
        <v>4350</v>
      </c>
      <c r="K366" s="23"/>
      <c r="L366" s="66" t="e">
        <f t="shared" si="26"/>
        <v>#DIV/0!</v>
      </c>
      <c r="M366" s="23" t="s">
        <v>1471</v>
      </c>
      <c r="N366" s="23"/>
      <c r="O366" s="23">
        <v>594</v>
      </c>
    </row>
    <row r="367" ht="28" spans="1:15">
      <c r="A367" s="22">
        <v>43083</v>
      </c>
      <c r="B367" s="23">
        <v>814</v>
      </c>
      <c r="C367" s="23">
        <v>962</v>
      </c>
      <c r="D367" s="23">
        <v>939</v>
      </c>
      <c r="E367" s="23">
        <v>978</v>
      </c>
      <c r="F367" s="23">
        <v>36.15</v>
      </c>
      <c r="G367" s="23">
        <f t="shared" si="24"/>
        <v>3729.15</v>
      </c>
      <c r="H367" s="23">
        <v>3559.5</v>
      </c>
      <c r="I367" s="23">
        <f t="shared" si="25"/>
        <v>169.65</v>
      </c>
      <c r="J367" s="23">
        <v>3770</v>
      </c>
      <c r="K367" s="23"/>
      <c r="L367" s="66" t="e">
        <f t="shared" si="26"/>
        <v>#DIV/0!</v>
      </c>
      <c r="M367" s="23" t="s">
        <v>1472</v>
      </c>
      <c r="N367" s="23"/>
      <c r="O367" s="23">
        <v>528</v>
      </c>
    </row>
    <row r="368" ht="28" spans="1:15">
      <c r="A368" s="22">
        <v>43084</v>
      </c>
      <c r="B368" s="23">
        <v>673</v>
      </c>
      <c r="C368" s="23">
        <v>774</v>
      </c>
      <c r="D368" s="23">
        <v>775</v>
      </c>
      <c r="E368" s="23">
        <v>771</v>
      </c>
      <c r="F368" s="23">
        <v>28.78</v>
      </c>
      <c r="G368" s="23">
        <f t="shared" si="24"/>
        <v>3021.78</v>
      </c>
      <c r="H368" s="23">
        <v>2868.75</v>
      </c>
      <c r="I368" s="23">
        <f t="shared" si="25"/>
        <v>153.03</v>
      </c>
      <c r="J368" s="23">
        <v>3063</v>
      </c>
      <c r="K368" s="23"/>
      <c r="L368" s="66" t="e">
        <f t="shared" si="26"/>
        <v>#DIV/0!</v>
      </c>
      <c r="M368" s="23" t="s">
        <v>1473</v>
      </c>
      <c r="N368" s="23"/>
      <c r="O368" s="23">
        <v>441</v>
      </c>
    </row>
    <row r="369" ht="28" spans="1:15">
      <c r="A369" s="22">
        <v>43085</v>
      </c>
      <c r="B369" s="23">
        <v>774</v>
      </c>
      <c r="C369" s="23">
        <v>922</v>
      </c>
      <c r="D369" s="23">
        <v>915</v>
      </c>
      <c r="E369" s="23">
        <v>927</v>
      </c>
      <c r="F369" s="23">
        <v>34.92</v>
      </c>
      <c r="G369" s="23">
        <f t="shared" si="24"/>
        <v>3572.92</v>
      </c>
      <c r="H369" s="23">
        <v>3411</v>
      </c>
      <c r="I369" s="23">
        <f t="shared" si="25"/>
        <v>161.92</v>
      </c>
      <c r="J369" s="23">
        <v>3614</v>
      </c>
      <c r="K369" s="23"/>
      <c r="L369" s="66" t="e">
        <f t="shared" si="26"/>
        <v>#DIV/0!</v>
      </c>
      <c r="M369" s="23" t="s">
        <v>1474</v>
      </c>
      <c r="N369" s="23"/>
      <c r="O369" s="23">
        <v>651</v>
      </c>
    </row>
    <row r="370" spans="1:15">
      <c r="A370" s="22">
        <v>43086</v>
      </c>
      <c r="B370" s="23">
        <v>741</v>
      </c>
      <c r="C370" s="23">
        <v>859</v>
      </c>
      <c r="D370" s="23">
        <v>865</v>
      </c>
      <c r="E370" s="23">
        <v>852</v>
      </c>
      <c r="F370" s="23">
        <v>33.07</v>
      </c>
      <c r="G370" s="23">
        <f t="shared" si="24"/>
        <v>3350.07</v>
      </c>
      <c r="H370" s="23">
        <v>3189.75</v>
      </c>
      <c r="I370" s="23">
        <f t="shared" si="25"/>
        <v>160.32</v>
      </c>
      <c r="J370" s="23">
        <v>3394</v>
      </c>
      <c r="K370" s="23"/>
      <c r="L370" s="66" t="e">
        <f t="shared" si="26"/>
        <v>#DIV/0!</v>
      </c>
      <c r="M370" s="23" t="s">
        <v>1475</v>
      </c>
      <c r="N370" s="23"/>
      <c r="O370" s="23"/>
    </row>
    <row r="371" ht="28" spans="1:15">
      <c r="A371" s="22">
        <v>43087</v>
      </c>
      <c r="B371" s="23">
        <v>831</v>
      </c>
      <c r="C371" s="23">
        <v>1006</v>
      </c>
      <c r="D371" s="23">
        <v>996</v>
      </c>
      <c r="E371" s="23">
        <v>1033</v>
      </c>
      <c r="F371" s="23">
        <v>37.28</v>
      </c>
      <c r="G371" s="23">
        <f t="shared" si="24"/>
        <v>3903.28</v>
      </c>
      <c r="H371" s="23">
        <v>3723.75</v>
      </c>
      <c r="I371" s="23">
        <f t="shared" si="25"/>
        <v>179.53</v>
      </c>
      <c r="J371" s="23">
        <v>3942</v>
      </c>
      <c r="K371" s="23"/>
      <c r="L371" s="66" t="e">
        <f t="shared" si="26"/>
        <v>#DIV/0!</v>
      </c>
      <c r="M371" s="23" t="s">
        <v>1476</v>
      </c>
      <c r="N371" s="23"/>
      <c r="O371" s="23">
        <v>819</v>
      </c>
    </row>
    <row r="372" ht="28" spans="1:15">
      <c r="A372" s="22">
        <v>43088</v>
      </c>
      <c r="B372" s="23">
        <v>480</v>
      </c>
      <c r="C372" s="23">
        <v>526</v>
      </c>
      <c r="D372" s="23">
        <v>508</v>
      </c>
      <c r="E372" s="23">
        <v>540</v>
      </c>
      <c r="F372" s="23">
        <v>20.08</v>
      </c>
      <c r="G372" s="23">
        <f t="shared" si="24"/>
        <v>2074.08</v>
      </c>
      <c r="H372" s="23">
        <v>1956.75</v>
      </c>
      <c r="I372" s="23">
        <f t="shared" si="25"/>
        <v>117.33</v>
      </c>
      <c r="J372" s="23">
        <v>2133</v>
      </c>
      <c r="K372" s="23"/>
      <c r="L372" s="66" t="e">
        <f t="shared" si="26"/>
        <v>#DIV/0!</v>
      </c>
      <c r="M372" s="23" t="s">
        <v>1477</v>
      </c>
      <c r="N372" s="23"/>
      <c r="O372" s="23">
        <v>930</v>
      </c>
    </row>
    <row r="373" ht="28" spans="1:15">
      <c r="A373" s="22">
        <v>43089</v>
      </c>
      <c r="B373" s="23">
        <v>464</v>
      </c>
      <c r="C373" s="23">
        <v>531</v>
      </c>
      <c r="D373" s="23">
        <v>509</v>
      </c>
      <c r="E373" s="23">
        <v>519</v>
      </c>
      <c r="F373" s="23">
        <v>18.74</v>
      </c>
      <c r="G373" s="23">
        <f t="shared" si="24"/>
        <v>2041.74</v>
      </c>
      <c r="H373" s="23">
        <v>1916.25</v>
      </c>
      <c r="I373" s="23">
        <f t="shared" si="25"/>
        <v>125.49</v>
      </c>
      <c r="J373" s="23">
        <v>2091</v>
      </c>
      <c r="K373" s="23"/>
      <c r="L373" s="66" t="e">
        <f t="shared" si="26"/>
        <v>#DIV/0!</v>
      </c>
      <c r="M373" s="23" t="s">
        <v>1478</v>
      </c>
      <c r="N373" s="23"/>
      <c r="O373" s="23">
        <v>645</v>
      </c>
    </row>
    <row r="374" ht="42" spans="1:15">
      <c r="A374" s="22">
        <v>43090</v>
      </c>
      <c r="B374" s="23">
        <v>593</v>
      </c>
      <c r="C374" s="23">
        <v>684</v>
      </c>
      <c r="D374" s="23">
        <v>656</v>
      </c>
      <c r="E374" s="23">
        <v>675</v>
      </c>
      <c r="F374" s="23">
        <v>24.33</v>
      </c>
      <c r="G374" s="23">
        <f t="shared" si="24"/>
        <v>2632.33</v>
      </c>
      <c r="H374" s="23">
        <v>2502</v>
      </c>
      <c r="I374" s="23">
        <f t="shared" si="25"/>
        <v>130.33</v>
      </c>
      <c r="J374" s="23">
        <v>2690</v>
      </c>
      <c r="K374" s="23"/>
      <c r="L374" s="66" t="e">
        <f t="shared" si="26"/>
        <v>#DIV/0!</v>
      </c>
      <c r="M374" s="23" t="s">
        <v>1479</v>
      </c>
      <c r="N374" s="23"/>
      <c r="O374" s="23">
        <v>808</v>
      </c>
    </row>
    <row r="375" ht="28" spans="1:15">
      <c r="A375" s="22">
        <v>43091</v>
      </c>
      <c r="B375" s="23">
        <v>515</v>
      </c>
      <c r="C375" s="23">
        <v>583</v>
      </c>
      <c r="D375" s="23">
        <v>571</v>
      </c>
      <c r="E375" s="23">
        <v>590</v>
      </c>
      <c r="F375" s="23">
        <v>21.25</v>
      </c>
      <c r="G375" s="23">
        <f t="shared" si="24"/>
        <v>2280.25</v>
      </c>
      <c r="H375" s="23">
        <v>2149.5</v>
      </c>
      <c r="I375" s="23">
        <f t="shared" si="25"/>
        <v>130.75</v>
      </c>
      <c r="J375" s="23">
        <v>2331</v>
      </c>
      <c r="K375" s="23"/>
      <c r="L375" s="66" t="e">
        <f t="shared" si="26"/>
        <v>#DIV/0!</v>
      </c>
      <c r="M375" s="23" t="s">
        <v>1480</v>
      </c>
      <c r="N375" s="23"/>
      <c r="O375" s="23">
        <v>864</v>
      </c>
    </row>
    <row r="376" ht="42" spans="1:15">
      <c r="A376" s="22">
        <v>43092</v>
      </c>
      <c r="B376" s="23">
        <v>842</v>
      </c>
      <c r="C376" s="23">
        <v>994</v>
      </c>
      <c r="D376" s="23">
        <v>967</v>
      </c>
      <c r="E376" s="23">
        <v>1043</v>
      </c>
      <c r="F376" s="23">
        <v>37.47</v>
      </c>
      <c r="G376" s="23">
        <f t="shared" si="24"/>
        <v>3883.47</v>
      </c>
      <c r="H376" s="23">
        <v>3702.75</v>
      </c>
      <c r="I376" s="23">
        <f t="shared" si="25"/>
        <v>180.72</v>
      </c>
      <c r="J376" s="23">
        <v>3930</v>
      </c>
      <c r="K376" s="23"/>
      <c r="L376" s="66" t="e">
        <f t="shared" si="26"/>
        <v>#DIV/0!</v>
      </c>
      <c r="M376" s="23" t="s">
        <v>1481</v>
      </c>
      <c r="N376" s="23"/>
      <c r="O376" s="23">
        <v>294</v>
      </c>
    </row>
    <row r="377" spans="1:15">
      <c r="A377" s="22">
        <v>43093</v>
      </c>
      <c r="B377" s="23">
        <v>894</v>
      </c>
      <c r="C377" s="23">
        <v>1075</v>
      </c>
      <c r="D377" s="23">
        <v>1051</v>
      </c>
      <c r="E377" s="23">
        <v>1079</v>
      </c>
      <c r="F377" s="23">
        <v>39.46</v>
      </c>
      <c r="G377" s="23">
        <f t="shared" si="24"/>
        <v>4138.46</v>
      </c>
      <c r="H377" s="23">
        <v>3952.5</v>
      </c>
      <c r="I377" s="23">
        <f t="shared" si="25"/>
        <v>185.96</v>
      </c>
      <c r="J377" s="23">
        <v>4180</v>
      </c>
      <c r="K377" s="23"/>
      <c r="L377" s="66" t="e">
        <f t="shared" si="26"/>
        <v>#DIV/0!</v>
      </c>
      <c r="M377" s="23" t="s">
        <v>1482</v>
      </c>
      <c r="N377" s="23"/>
      <c r="O377" s="23"/>
    </row>
    <row r="378" spans="1:15">
      <c r="A378" s="22">
        <v>43094</v>
      </c>
      <c r="B378" s="23">
        <v>921</v>
      </c>
      <c r="C378" s="23">
        <v>1096</v>
      </c>
      <c r="D378" s="23">
        <v>1068</v>
      </c>
      <c r="E378" s="23">
        <v>1104</v>
      </c>
      <c r="F378" s="23">
        <v>40.75</v>
      </c>
      <c r="G378" s="23">
        <f t="shared" si="24"/>
        <v>4229.75</v>
      </c>
      <c r="H378" s="23">
        <v>4039.5</v>
      </c>
      <c r="I378" s="23">
        <f t="shared" si="25"/>
        <v>190.25</v>
      </c>
      <c r="J378" s="23">
        <v>4270</v>
      </c>
      <c r="K378" s="23"/>
      <c r="L378" s="66" t="e">
        <f t="shared" si="26"/>
        <v>#DIV/0!</v>
      </c>
      <c r="M378" s="23" t="s">
        <v>1483</v>
      </c>
      <c r="N378" s="23"/>
      <c r="O378" s="23"/>
    </row>
    <row r="379" ht="28" spans="1:15">
      <c r="A379" s="22">
        <v>43095</v>
      </c>
      <c r="B379" s="23">
        <v>955</v>
      </c>
      <c r="C379" s="23">
        <v>1149</v>
      </c>
      <c r="D379" s="23">
        <v>1125</v>
      </c>
      <c r="E379" s="23">
        <v>1164</v>
      </c>
      <c r="F379" s="23">
        <v>42.17</v>
      </c>
      <c r="G379" s="23">
        <f t="shared" si="24"/>
        <v>4435.17</v>
      </c>
      <c r="H379" s="23">
        <v>4240.5</v>
      </c>
      <c r="I379" s="23">
        <f t="shared" si="25"/>
        <v>194.67</v>
      </c>
      <c r="J379" s="23">
        <v>4471</v>
      </c>
      <c r="K379" s="23"/>
      <c r="L379" s="66" t="e">
        <f t="shared" si="26"/>
        <v>#DIV/0!</v>
      </c>
      <c r="M379" s="23" t="s">
        <v>1484</v>
      </c>
      <c r="N379" s="23"/>
      <c r="O379" s="23">
        <v>798</v>
      </c>
    </row>
    <row r="380" spans="1:15">
      <c r="A380" s="22">
        <v>43096</v>
      </c>
      <c r="B380" s="23">
        <v>945</v>
      </c>
      <c r="C380" s="23">
        <v>1135</v>
      </c>
      <c r="D380" s="23">
        <v>1131</v>
      </c>
      <c r="E380" s="23">
        <v>1159</v>
      </c>
      <c r="F380" s="23">
        <v>41.45</v>
      </c>
      <c r="G380" s="23">
        <f t="shared" si="24"/>
        <v>4411.45</v>
      </c>
      <c r="H380" s="23">
        <v>4215</v>
      </c>
      <c r="I380" s="23">
        <f t="shared" si="25"/>
        <v>196.45</v>
      </c>
      <c r="J380" s="23">
        <v>4450</v>
      </c>
      <c r="K380" s="23"/>
      <c r="L380" s="66" t="e">
        <f t="shared" si="26"/>
        <v>#DIV/0!</v>
      </c>
      <c r="M380" s="23" t="s">
        <v>1485</v>
      </c>
      <c r="N380" s="23"/>
      <c r="O380" s="23"/>
    </row>
    <row r="381" spans="1:15">
      <c r="A381" s="22">
        <v>43097</v>
      </c>
      <c r="B381" s="23">
        <v>915</v>
      </c>
      <c r="C381" s="23">
        <v>1092</v>
      </c>
      <c r="D381" s="23">
        <v>1092</v>
      </c>
      <c r="E381" s="23">
        <v>1099</v>
      </c>
      <c r="F381" s="23">
        <v>39.93</v>
      </c>
      <c r="G381" s="23">
        <f t="shared" si="24"/>
        <v>4237.93</v>
      </c>
      <c r="H381" s="23">
        <v>4034.25</v>
      </c>
      <c r="I381" s="23">
        <f t="shared" si="25"/>
        <v>203.68</v>
      </c>
      <c r="J381" s="23">
        <v>4265</v>
      </c>
      <c r="K381" s="23"/>
      <c r="L381" s="66" t="e">
        <f t="shared" si="26"/>
        <v>#DIV/0!</v>
      </c>
      <c r="M381" s="23" t="s">
        <v>1486</v>
      </c>
      <c r="N381" s="23"/>
      <c r="O381" s="23"/>
    </row>
    <row r="382" ht="28" spans="1:15">
      <c r="A382" s="22">
        <v>43098</v>
      </c>
      <c r="B382" s="23">
        <v>849</v>
      </c>
      <c r="C382" s="23">
        <v>1023</v>
      </c>
      <c r="D382" s="23">
        <v>1005</v>
      </c>
      <c r="E382" s="23">
        <v>993</v>
      </c>
      <c r="F382" s="23">
        <v>37.61</v>
      </c>
      <c r="G382" s="23">
        <f t="shared" si="24"/>
        <v>3907.61</v>
      </c>
      <c r="H382" s="23">
        <v>3773.25</v>
      </c>
      <c r="I382" s="23">
        <f t="shared" si="25"/>
        <v>134.36</v>
      </c>
      <c r="J382" s="23">
        <v>3960</v>
      </c>
      <c r="K382" s="23"/>
      <c r="L382" s="66" t="e">
        <f t="shared" si="26"/>
        <v>#DIV/0!</v>
      </c>
      <c r="M382" s="23" t="s">
        <v>1487</v>
      </c>
      <c r="N382" s="23"/>
      <c r="O382" s="23">
        <v>525</v>
      </c>
    </row>
    <row r="383" ht="42" spans="1:15">
      <c r="A383" s="22">
        <v>43099</v>
      </c>
      <c r="B383" s="23">
        <v>836</v>
      </c>
      <c r="C383" s="23">
        <v>1018</v>
      </c>
      <c r="D383" s="23">
        <v>990</v>
      </c>
      <c r="E383" s="23">
        <v>968</v>
      </c>
      <c r="F383" s="23">
        <v>36.88</v>
      </c>
      <c r="G383" s="23">
        <f t="shared" si="24"/>
        <v>3848.88</v>
      </c>
      <c r="H383" s="23">
        <v>3677.25</v>
      </c>
      <c r="I383" s="23">
        <f t="shared" si="25"/>
        <v>171.63</v>
      </c>
      <c r="J383" s="23">
        <v>3890</v>
      </c>
      <c r="K383" s="23"/>
      <c r="L383" s="66" t="e">
        <f t="shared" si="26"/>
        <v>#DIV/0!</v>
      </c>
      <c r="M383" s="23" t="s">
        <v>1488</v>
      </c>
      <c r="N383" s="23"/>
      <c r="O383" s="23">
        <v>798</v>
      </c>
    </row>
    <row r="384" spans="1:15">
      <c r="A384" s="22">
        <v>43100</v>
      </c>
      <c r="B384" s="23">
        <v>786</v>
      </c>
      <c r="C384" s="23">
        <v>949</v>
      </c>
      <c r="D384" s="23">
        <v>916</v>
      </c>
      <c r="E384" s="23">
        <v>892</v>
      </c>
      <c r="F384" s="23">
        <v>34.68</v>
      </c>
      <c r="G384" s="23">
        <f t="shared" si="24"/>
        <v>3577.68</v>
      </c>
      <c r="H384" s="23">
        <v>3414.75</v>
      </c>
      <c r="I384" s="23">
        <f t="shared" si="25"/>
        <v>162.93</v>
      </c>
      <c r="J384" s="23">
        <v>3630</v>
      </c>
      <c r="K384" s="23"/>
      <c r="L384" s="66" t="e">
        <f t="shared" si="26"/>
        <v>#DIV/0!</v>
      </c>
      <c r="M384" s="23" t="s">
        <v>1305</v>
      </c>
      <c r="N384" s="23"/>
      <c r="O384" s="23"/>
    </row>
    <row r="385" spans="1:15">
      <c r="A385" s="22"/>
      <c r="B385" s="23"/>
      <c r="C385" s="23"/>
      <c r="D385" s="23"/>
      <c r="E385" s="23"/>
      <c r="F385" s="23"/>
      <c r="G385" s="23">
        <f t="shared" si="24"/>
        <v>0</v>
      </c>
      <c r="H385" s="23"/>
      <c r="I385" s="23">
        <f t="shared" si="25"/>
        <v>0</v>
      </c>
      <c r="J385" s="23"/>
      <c r="K385" s="23"/>
      <c r="L385" s="66" t="e">
        <f t="shared" si="26"/>
        <v>#DIV/0!</v>
      </c>
      <c r="M385" s="23"/>
      <c r="N385" s="23"/>
      <c r="O385" s="23"/>
    </row>
    <row r="386" spans="1:15">
      <c r="A386" s="22"/>
      <c r="B386" s="23"/>
      <c r="C386" s="23"/>
      <c r="D386" s="23"/>
      <c r="E386" s="23"/>
      <c r="F386" s="23"/>
      <c r="G386" s="23">
        <f t="shared" ref="G386:G404" si="27">B386+C386+D386+E386+F386</f>
        <v>0</v>
      </c>
      <c r="H386" s="23"/>
      <c r="I386" s="23">
        <f t="shared" ref="I386:I404" si="28">G386-H386</f>
        <v>0</v>
      </c>
      <c r="J386" s="23"/>
      <c r="K386" s="23"/>
      <c r="L386" s="66" t="e">
        <f t="shared" ref="L386:L404" si="29">J386/K386/1026</f>
        <v>#DIV/0!</v>
      </c>
      <c r="M386" s="23"/>
      <c r="N386" s="23"/>
      <c r="O386" s="23"/>
    </row>
    <row r="387" spans="1:15">
      <c r="A387" s="22"/>
      <c r="B387" s="23"/>
      <c r="C387" s="23"/>
      <c r="D387" s="23"/>
      <c r="E387" s="23"/>
      <c r="F387" s="23"/>
      <c r="G387" s="23">
        <f t="shared" si="27"/>
        <v>0</v>
      </c>
      <c r="H387" s="23"/>
      <c r="I387" s="23">
        <f t="shared" si="28"/>
        <v>0</v>
      </c>
      <c r="J387" s="23"/>
      <c r="K387" s="23"/>
      <c r="L387" s="66" t="e">
        <f t="shared" si="29"/>
        <v>#DIV/0!</v>
      </c>
      <c r="M387" s="23"/>
      <c r="N387" s="23"/>
      <c r="O387" s="23"/>
    </row>
    <row r="388" spans="1:15">
      <c r="A388" s="22"/>
      <c r="B388" s="23"/>
      <c r="C388" s="23"/>
      <c r="D388" s="23"/>
      <c r="E388" s="23"/>
      <c r="F388" s="23"/>
      <c r="G388" s="23">
        <f t="shared" si="27"/>
        <v>0</v>
      </c>
      <c r="H388" s="23"/>
      <c r="I388" s="23">
        <f t="shared" si="28"/>
        <v>0</v>
      </c>
      <c r="J388" s="23"/>
      <c r="K388" s="23"/>
      <c r="L388" s="66" t="e">
        <f t="shared" si="29"/>
        <v>#DIV/0!</v>
      </c>
      <c r="M388" s="23"/>
      <c r="N388" s="23"/>
      <c r="O388" s="23"/>
    </row>
    <row r="389" spans="1:15">
      <c r="A389" s="22"/>
      <c r="B389" s="23"/>
      <c r="C389" s="23"/>
      <c r="D389" s="23"/>
      <c r="E389" s="23"/>
      <c r="F389" s="23"/>
      <c r="G389" s="23">
        <f t="shared" si="27"/>
        <v>0</v>
      </c>
      <c r="H389" s="23"/>
      <c r="I389" s="23">
        <f t="shared" si="28"/>
        <v>0</v>
      </c>
      <c r="J389" s="23"/>
      <c r="K389" s="23"/>
      <c r="L389" s="66" t="e">
        <f t="shared" si="29"/>
        <v>#DIV/0!</v>
      </c>
      <c r="M389" s="23"/>
      <c r="N389" s="23"/>
      <c r="O389" s="23"/>
    </row>
    <row r="390" spans="1:15">
      <c r="A390" s="22"/>
      <c r="B390" s="23"/>
      <c r="C390" s="23"/>
      <c r="D390" s="23"/>
      <c r="E390" s="23"/>
      <c r="F390" s="23"/>
      <c r="G390" s="23">
        <f t="shared" si="27"/>
        <v>0</v>
      </c>
      <c r="H390" s="23"/>
      <c r="I390" s="23">
        <f t="shared" si="28"/>
        <v>0</v>
      </c>
      <c r="J390" s="23"/>
      <c r="K390" s="23"/>
      <c r="L390" s="66" t="e">
        <f t="shared" si="29"/>
        <v>#DIV/0!</v>
      </c>
      <c r="M390" s="23"/>
      <c r="N390" s="23"/>
      <c r="O390" s="23"/>
    </row>
    <row r="391" spans="1:15">
      <c r="A391" s="22"/>
      <c r="B391" s="23"/>
      <c r="C391" s="23"/>
      <c r="D391" s="23"/>
      <c r="E391" s="23"/>
      <c r="F391" s="23"/>
      <c r="G391" s="23">
        <f t="shared" si="27"/>
        <v>0</v>
      </c>
      <c r="H391" s="23"/>
      <c r="I391" s="23">
        <f t="shared" si="28"/>
        <v>0</v>
      </c>
      <c r="J391" s="23"/>
      <c r="K391" s="23"/>
      <c r="L391" s="66" t="e">
        <f t="shared" si="29"/>
        <v>#DIV/0!</v>
      </c>
      <c r="M391" s="23"/>
      <c r="N391" s="23"/>
      <c r="O391" s="23"/>
    </row>
    <row r="392" spans="1:15">
      <c r="A392" s="22"/>
      <c r="B392" s="23"/>
      <c r="C392" s="23"/>
      <c r="D392" s="23"/>
      <c r="E392" s="23"/>
      <c r="F392" s="23"/>
      <c r="G392" s="23">
        <f t="shared" si="27"/>
        <v>0</v>
      </c>
      <c r="H392" s="23"/>
      <c r="I392" s="23">
        <f t="shared" si="28"/>
        <v>0</v>
      </c>
      <c r="J392" s="23"/>
      <c r="K392" s="23"/>
      <c r="L392" s="66" t="e">
        <f t="shared" si="29"/>
        <v>#DIV/0!</v>
      </c>
      <c r="M392" s="23"/>
      <c r="N392" s="23"/>
      <c r="O392" s="23"/>
    </row>
    <row r="393" spans="1:15">
      <c r="A393" s="22"/>
      <c r="B393" s="23"/>
      <c r="C393" s="23"/>
      <c r="D393" s="23"/>
      <c r="E393" s="23"/>
      <c r="F393" s="23"/>
      <c r="G393" s="23">
        <f t="shared" si="27"/>
        <v>0</v>
      </c>
      <c r="H393" s="23"/>
      <c r="I393" s="23">
        <f t="shared" si="28"/>
        <v>0</v>
      </c>
      <c r="J393" s="23"/>
      <c r="K393" s="23"/>
      <c r="L393" s="66" t="e">
        <f t="shared" si="29"/>
        <v>#DIV/0!</v>
      </c>
      <c r="M393" s="23"/>
      <c r="N393" s="23"/>
      <c r="O393" s="23"/>
    </row>
    <row r="394" spans="1:15">
      <c r="A394" s="22"/>
      <c r="B394" s="23"/>
      <c r="C394" s="23"/>
      <c r="D394" s="23"/>
      <c r="E394" s="23"/>
      <c r="F394" s="23"/>
      <c r="G394" s="23">
        <f t="shared" si="27"/>
        <v>0</v>
      </c>
      <c r="H394" s="23"/>
      <c r="I394" s="23">
        <f t="shared" si="28"/>
        <v>0</v>
      </c>
      <c r="J394" s="23"/>
      <c r="K394" s="23"/>
      <c r="L394" s="66" t="e">
        <f t="shared" si="29"/>
        <v>#DIV/0!</v>
      </c>
      <c r="M394" s="23"/>
      <c r="N394" s="23"/>
      <c r="O394" s="23"/>
    </row>
    <row r="395" spans="1:15">
      <c r="A395" s="22"/>
      <c r="B395" s="23"/>
      <c r="C395" s="23"/>
      <c r="D395" s="23"/>
      <c r="E395" s="23"/>
      <c r="F395" s="23"/>
      <c r="G395" s="23">
        <f t="shared" si="27"/>
        <v>0</v>
      </c>
      <c r="H395" s="23"/>
      <c r="I395" s="23">
        <f t="shared" si="28"/>
        <v>0</v>
      </c>
      <c r="J395" s="23"/>
      <c r="K395" s="23"/>
      <c r="L395" s="66" t="e">
        <f t="shared" si="29"/>
        <v>#DIV/0!</v>
      </c>
      <c r="M395" s="23"/>
      <c r="N395" s="23"/>
      <c r="O395" s="23"/>
    </row>
    <row r="396" spans="1:15">
      <c r="A396" s="22"/>
      <c r="B396" s="23"/>
      <c r="C396" s="23"/>
      <c r="D396" s="23"/>
      <c r="E396" s="23"/>
      <c r="F396" s="23"/>
      <c r="G396" s="23">
        <f t="shared" si="27"/>
        <v>0</v>
      </c>
      <c r="H396" s="23"/>
      <c r="I396" s="23">
        <f t="shared" si="28"/>
        <v>0</v>
      </c>
      <c r="J396" s="23"/>
      <c r="K396" s="23"/>
      <c r="L396" s="66" t="e">
        <f t="shared" si="29"/>
        <v>#DIV/0!</v>
      </c>
      <c r="M396" s="23"/>
      <c r="N396" s="23"/>
      <c r="O396" s="23"/>
    </row>
    <row r="397" spans="1:15">
      <c r="A397" s="22"/>
      <c r="B397" s="23"/>
      <c r="C397" s="23"/>
      <c r="D397" s="23"/>
      <c r="E397" s="23"/>
      <c r="F397" s="23"/>
      <c r="G397" s="23">
        <f t="shared" si="27"/>
        <v>0</v>
      </c>
      <c r="H397" s="23"/>
      <c r="I397" s="23">
        <f t="shared" si="28"/>
        <v>0</v>
      </c>
      <c r="J397" s="23"/>
      <c r="K397" s="23"/>
      <c r="L397" s="66" t="e">
        <f t="shared" si="29"/>
        <v>#DIV/0!</v>
      </c>
      <c r="M397" s="23"/>
      <c r="N397" s="23"/>
      <c r="O397" s="23"/>
    </row>
    <row r="398" spans="1:15">
      <c r="A398" s="22"/>
      <c r="B398" s="23"/>
      <c r="C398" s="23"/>
      <c r="D398" s="23"/>
      <c r="E398" s="23"/>
      <c r="F398" s="23"/>
      <c r="G398" s="23">
        <f t="shared" si="27"/>
        <v>0</v>
      </c>
      <c r="H398" s="23"/>
      <c r="I398" s="23">
        <f t="shared" si="28"/>
        <v>0</v>
      </c>
      <c r="J398" s="23"/>
      <c r="K398" s="23"/>
      <c r="L398" s="66" t="e">
        <f t="shared" si="29"/>
        <v>#DIV/0!</v>
      </c>
      <c r="M398" s="23"/>
      <c r="N398" s="23"/>
      <c r="O398" s="23"/>
    </row>
    <row r="399" spans="1:15">
      <c r="A399" s="22"/>
      <c r="B399" s="23"/>
      <c r="C399" s="23"/>
      <c r="D399" s="23"/>
      <c r="E399" s="23"/>
      <c r="F399" s="23"/>
      <c r="G399" s="23">
        <f t="shared" si="27"/>
        <v>0</v>
      </c>
      <c r="H399" s="23"/>
      <c r="I399" s="23">
        <f t="shared" si="28"/>
        <v>0</v>
      </c>
      <c r="J399" s="23"/>
      <c r="K399" s="23"/>
      <c r="L399" s="66" t="e">
        <f t="shared" si="29"/>
        <v>#DIV/0!</v>
      </c>
      <c r="M399" s="23"/>
      <c r="N399" s="23"/>
      <c r="O399" s="23"/>
    </row>
    <row r="400" spans="1:15">
      <c r="A400" s="22"/>
      <c r="B400" s="23"/>
      <c r="C400" s="23"/>
      <c r="D400" s="23"/>
      <c r="E400" s="23"/>
      <c r="F400" s="23"/>
      <c r="G400" s="23">
        <f t="shared" si="27"/>
        <v>0</v>
      </c>
      <c r="H400" s="23"/>
      <c r="I400" s="23">
        <f t="shared" si="28"/>
        <v>0</v>
      </c>
      <c r="J400" s="23"/>
      <c r="K400" s="23"/>
      <c r="L400" s="66" t="e">
        <f t="shared" si="29"/>
        <v>#DIV/0!</v>
      </c>
      <c r="M400" s="23"/>
      <c r="N400" s="23"/>
      <c r="O400" s="23"/>
    </row>
    <row r="401" spans="1:15">
      <c r="A401" s="22"/>
      <c r="B401" s="23"/>
      <c r="C401" s="23"/>
      <c r="D401" s="23"/>
      <c r="E401" s="23"/>
      <c r="F401" s="23"/>
      <c r="G401" s="23">
        <f t="shared" si="27"/>
        <v>0</v>
      </c>
      <c r="H401" s="23"/>
      <c r="I401" s="23">
        <f t="shared" si="28"/>
        <v>0</v>
      </c>
      <c r="J401" s="23"/>
      <c r="K401" s="23"/>
      <c r="L401" s="66" t="e">
        <f t="shared" si="29"/>
        <v>#DIV/0!</v>
      </c>
      <c r="M401" s="23"/>
      <c r="N401" s="23"/>
      <c r="O401" s="23"/>
    </row>
    <row r="402" spans="1:15">
      <c r="A402" s="22"/>
      <c r="B402" s="23"/>
      <c r="C402" s="23"/>
      <c r="D402" s="23"/>
      <c r="E402" s="23"/>
      <c r="F402" s="23"/>
      <c r="G402" s="23">
        <f t="shared" si="27"/>
        <v>0</v>
      </c>
      <c r="H402" s="23"/>
      <c r="I402" s="23">
        <f t="shared" si="28"/>
        <v>0</v>
      </c>
      <c r="J402" s="23"/>
      <c r="K402" s="23"/>
      <c r="L402" s="66" t="e">
        <f t="shared" si="29"/>
        <v>#DIV/0!</v>
      </c>
      <c r="M402" s="23"/>
      <c r="N402" s="23"/>
      <c r="O402" s="23"/>
    </row>
    <row r="403" spans="1:15">
      <c r="A403" s="22"/>
      <c r="B403" s="23"/>
      <c r="C403" s="23"/>
      <c r="D403" s="23"/>
      <c r="E403" s="23"/>
      <c r="F403" s="23"/>
      <c r="G403" s="23">
        <f t="shared" si="27"/>
        <v>0</v>
      </c>
      <c r="H403" s="23"/>
      <c r="I403" s="23">
        <f t="shared" si="28"/>
        <v>0</v>
      </c>
      <c r="J403" s="23"/>
      <c r="K403" s="23"/>
      <c r="L403" s="66" t="e">
        <f t="shared" si="29"/>
        <v>#DIV/0!</v>
      </c>
      <c r="M403" s="23"/>
      <c r="N403" s="23"/>
      <c r="O403" s="23"/>
    </row>
    <row r="404" spans="1:15">
      <c r="A404" s="22"/>
      <c r="B404" s="23"/>
      <c r="C404" s="23"/>
      <c r="D404" s="23"/>
      <c r="E404" s="23"/>
      <c r="F404" s="23"/>
      <c r="G404" s="23">
        <f t="shared" si="27"/>
        <v>0</v>
      </c>
      <c r="H404" s="23"/>
      <c r="I404" s="23">
        <f t="shared" si="28"/>
        <v>0</v>
      </c>
      <c r="J404" s="23"/>
      <c r="K404" s="23"/>
      <c r="L404" s="66" t="e">
        <f t="shared" si="29"/>
        <v>#DIV/0!</v>
      </c>
      <c r="M404" s="23"/>
      <c r="N404" s="23"/>
      <c r="O404" s="23"/>
    </row>
  </sheetData>
  <mergeCells count="18">
    <mergeCell ref="A1:B1"/>
    <mergeCell ref="C1:G1"/>
    <mergeCell ref="H1:L1"/>
    <mergeCell ref="A2:B2"/>
    <mergeCell ref="C2:D2"/>
    <mergeCell ref="A3:B3"/>
    <mergeCell ref="A5:M5"/>
    <mergeCell ref="B6:F6"/>
    <mergeCell ref="B7:F7"/>
    <mergeCell ref="G6:G8"/>
    <mergeCell ref="H6:H8"/>
    <mergeCell ref="I6:I8"/>
    <mergeCell ref="J6:J8"/>
    <mergeCell ref="K6:K8"/>
    <mergeCell ref="L6:L8"/>
    <mergeCell ref="M6:M8"/>
    <mergeCell ref="N6:N8"/>
    <mergeCell ref="O6:O8"/>
  </mergeCells>
  <conditionalFormatting sqref="M9">
    <cfRule type="dataBar" priority="15874">
      <dataBar>
        <cfvo type="min"/>
        <cfvo type="max"/>
        <color rgb="FF638EC6"/>
      </dataBar>
      <extLst>
        <ext xmlns:x14="http://schemas.microsoft.com/office/spreadsheetml/2009/9/main" uri="{B025F937-C7B1-47D3-B67F-A62EFF666E3E}">
          <x14:id>{1fbb6a49-4a11-41b1-abe1-6b546f6a8a7c}</x14:id>
        </ext>
      </extLst>
    </cfRule>
  </conditionalFormatting>
  <conditionalFormatting sqref="M10">
    <cfRule type="dataBar" priority="8">
      <dataBar>
        <cfvo type="min"/>
        <cfvo type="max"/>
        <color rgb="FF638EC6"/>
      </dataBar>
      <extLst>
        <ext xmlns:x14="http://schemas.microsoft.com/office/spreadsheetml/2009/9/main" uri="{B025F937-C7B1-47D3-B67F-A62EFF666E3E}">
          <x14:id>{8fff884b-e838-47d0-a6f3-dc845424ee2b}</x14:id>
        </ext>
      </extLst>
    </cfRule>
  </conditionalFormatting>
  <conditionalFormatting sqref="M12">
    <cfRule type="dataBar" priority="7">
      <dataBar>
        <cfvo type="min"/>
        <cfvo type="max"/>
        <color rgb="FF638EC6"/>
      </dataBar>
      <extLst>
        <ext xmlns:x14="http://schemas.microsoft.com/office/spreadsheetml/2009/9/main" uri="{B025F937-C7B1-47D3-B67F-A62EFF666E3E}">
          <x14:id>{89ed93a5-a938-43fc-a4e3-de23b53e8a84}</x14:id>
        </ext>
      </extLst>
    </cfRule>
  </conditionalFormatting>
  <conditionalFormatting sqref="M14">
    <cfRule type="dataBar" priority="6">
      <dataBar>
        <cfvo type="min"/>
        <cfvo type="max"/>
        <color rgb="FF638EC6"/>
      </dataBar>
      <extLst>
        <ext xmlns:x14="http://schemas.microsoft.com/office/spreadsheetml/2009/9/main" uri="{B025F937-C7B1-47D3-B67F-A62EFF666E3E}">
          <x14:id>{30107cae-0387-41f2-8d5a-d520a9245d05}</x14:id>
        </ext>
      </extLst>
    </cfRule>
  </conditionalFormatting>
  <conditionalFormatting sqref="M16">
    <cfRule type="dataBar" priority="15873">
      <dataBar>
        <cfvo type="min"/>
        <cfvo type="max"/>
        <color rgb="FF638EC6"/>
      </dataBar>
      <extLst>
        <ext xmlns:x14="http://schemas.microsoft.com/office/spreadsheetml/2009/9/main" uri="{B025F937-C7B1-47D3-B67F-A62EFF666E3E}">
          <x14:id>{dc5e63e5-7d91-44f0-a013-3c2844088d0f}</x14:id>
        </ext>
      </extLst>
    </cfRule>
    <cfRule type="dataBar" priority="4">
      <dataBar>
        <cfvo type="min"/>
        <cfvo type="max"/>
        <color rgb="FF638EC6"/>
      </dataBar>
      <extLst>
        <ext xmlns:x14="http://schemas.microsoft.com/office/spreadsheetml/2009/9/main" uri="{B025F937-C7B1-47D3-B67F-A62EFF666E3E}">
          <x14:id>{aabe121e-fe79-4a84-9b7b-6c0def85fc8c}</x14:id>
        </ext>
      </extLst>
    </cfRule>
  </conditionalFormatting>
  <conditionalFormatting sqref="M17">
    <cfRule type="dataBar" priority="15872">
      <dataBar>
        <cfvo type="min"/>
        <cfvo type="max"/>
        <color rgb="FF638EC6"/>
      </dataBar>
      <extLst>
        <ext xmlns:x14="http://schemas.microsoft.com/office/spreadsheetml/2009/9/main" uri="{B025F937-C7B1-47D3-B67F-A62EFF666E3E}">
          <x14:id>{4e425bf0-9fce-40a2-a843-28e4848806a3}</x14:id>
        </ext>
      </extLst>
    </cfRule>
    <cfRule type="dataBar" priority="5">
      <dataBar>
        <cfvo type="min"/>
        <cfvo type="max"/>
        <color rgb="FF638EC6"/>
      </dataBar>
      <extLst>
        <ext xmlns:x14="http://schemas.microsoft.com/office/spreadsheetml/2009/9/main" uri="{B025F937-C7B1-47D3-B67F-A62EFF666E3E}">
          <x14:id>{3cb36da3-ea1d-4ce6-a298-23bb58ec5d92}</x14:id>
        </ext>
      </extLst>
    </cfRule>
    <cfRule type="dataBar" priority="3">
      <dataBar>
        <cfvo type="min"/>
        <cfvo type="max"/>
        <color rgb="FF638EC6"/>
      </dataBar>
      <extLst>
        <ext xmlns:x14="http://schemas.microsoft.com/office/spreadsheetml/2009/9/main" uri="{B025F937-C7B1-47D3-B67F-A62EFF666E3E}">
          <x14:id>{9e1537e5-f136-47cb-b4cc-48d4ea1fdff2}</x14:id>
        </ext>
      </extLst>
    </cfRule>
  </conditionalFormatting>
  <conditionalFormatting sqref="M18">
    <cfRule type="dataBar" priority="15871">
      <dataBar>
        <cfvo type="min"/>
        <cfvo type="max"/>
        <color rgb="FF638EC6"/>
      </dataBar>
      <extLst>
        <ext xmlns:x14="http://schemas.microsoft.com/office/spreadsheetml/2009/9/main" uri="{B025F937-C7B1-47D3-B67F-A62EFF666E3E}">
          <x14:id>{958f65c9-e809-482a-91a9-8c8ce9c6e5ef}</x14:id>
        </ext>
      </extLst>
    </cfRule>
    <cfRule type="dataBar" priority="2">
      <dataBar>
        <cfvo type="min"/>
        <cfvo type="max"/>
        <color rgb="FF638EC6"/>
      </dataBar>
      <extLst>
        <ext xmlns:x14="http://schemas.microsoft.com/office/spreadsheetml/2009/9/main" uri="{B025F937-C7B1-47D3-B67F-A62EFF666E3E}">
          <x14:id>{f502db8a-5c7f-488c-9d0b-d0e46d956b7a}</x14:id>
        </ext>
      </extLst>
    </cfRule>
  </conditionalFormatting>
  <conditionalFormatting sqref="M19">
    <cfRule type="dataBar" priority="15870">
      <dataBar>
        <cfvo type="min"/>
        <cfvo type="max"/>
        <color rgb="FF638EC6"/>
      </dataBar>
      <extLst>
        <ext xmlns:x14="http://schemas.microsoft.com/office/spreadsheetml/2009/9/main" uri="{B025F937-C7B1-47D3-B67F-A62EFF666E3E}">
          <x14:id>{a0ca01e4-61fd-483c-8491-cda774d1549d}</x14:id>
        </ext>
      </extLst>
    </cfRule>
  </conditionalFormatting>
  <conditionalFormatting sqref="M20">
    <cfRule type="dataBar" priority="15868">
      <dataBar>
        <cfvo type="min"/>
        <cfvo type="max"/>
        <color rgb="FF638EC6"/>
      </dataBar>
      <extLst>
        <ext xmlns:x14="http://schemas.microsoft.com/office/spreadsheetml/2009/9/main" uri="{B025F937-C7B1-47D3-B67F-A62EFF666E3E}">
          <x14:id>{55b37fc7-71c9-42e7-9403-143475da9e1f}</x14:id>
        </ext>
      </extLst>
    </cfRule>
  </conditionalFormatting>
  <conditionalFormatting sqref="M21">
    <cfRule type="dataBar" priority="15864">
      <dataBar>
        <cfvo type="min"/>
        <cfvo type="max"/>
        <color rgb="FF638EC6"/>
      </dataBar>
      <extLst>
        <ext xmlns:x14="http://schemas.microsoft.com/office/spreadsheetml/2009/9/main" uri="{B025F937-C7B1-47D3-B67F-A62EFF666E3E}">
          <x14:id>{aad6c0ea-b449-465a-a95f-740a2473af5a}</x14:id>
        </ext>
      </extLst>
    </cfRule>
  </conditionalFormatting>
  <conditionalFormatting sqref="M22">
    <cfRule type="dataBar" priority="15860">
      <dataBar>
        <cfvo type="min"/>
        <cfvo type="max"/>
        <color rgb="FF638EC6"/>
      </dataBar>
      <extLst>
        <ext xmlns:x14="http://schemas.microsoft.com/office/spreadsheetml/2009/9/main" uri="{B025F937-C7B1-47D3-B67F-A62EFF666E3E}">
          <x14:id>{17322922-f8f3-47f2-ad52-fea7a0364dd3}</x14:id>
        </ext>
      </extLst>
    </cfRule>
  </conditionalFormatting>
  <conditionalFormatting sqref="M23">
    <cfRule type="dataBar" priority="15852">
      <dataBar>
        <cfvo type="min"/>
        <cfvo type="max"/>
        <color rgb="FF638EC6"/>
      </dataBar>
      <extLst>
        <ext xmlns:x14="http://schemas.microsoft.com/office/spreadsheetml/2009/9/main" uri="{B025F937-C7B1-47D3-B67F-A62EFF666E3E}">
          <x14:id>{6202cac7-72cc-4b5f-8288-c35ec921f08a}</x14:id>
        </ext>
      </extLst>
    </cfRule>
  </conditionalFormatting>
  <conditionalFormatting sqref="M24">
    <cfRule type="dataBar" priority="15836">
      <dataBar>
        <cfvo type="min"/>
        <cfvo type="max"/>
        <color rgb="FF638EC6"/>
      </dataBar>
      <extLst>
        <ext xmlns:x14="http://schemas.microsoft.com/office/spreadsheetml/2009/9/main" uri="{B025F937-C7B1-47D3-B67F-A62EFF666E3E}">
          <x14:id>{91d98783-df1c-4ca9-8a0e-eef5a061001b}</x14:id>
        </ext>
      </extLst>
    </cfRule>
  </conditionalFormatting>
  <conditionalFormatting sqref="M25">
    <cfRule type="dataBar" priority="15828">
      <dataBar>
        <cfvo type="min"/>
        <cfvo type="max"/>
        <color rgb="FF638EC6"/>
      </dataBar>
      <extLst>
        <ext xmlns:x14="http://schemas.microsoft.com/office/spreadsheetml/2009/9/main" uri="{B025F937-C7B1-47D3-B67F-A62EFF666E3E}">
          <x14:id>{852045f2-3a3d-4475-a96a-e10de1cb3d32}</x14:id>
        </ext>
      </extLst>
    </cfRule>
  </conditionalFormatting>
  <conditionalFormatting sqref="M26">
    <cfRule type="dataBar" priority="15824">
      <dataBar>
        <cfvo type="min"/>
        <cfvo type="max"/>
        <color rgb="FF638EC6"/>
      </dataBar>
      <extLst>
        <ext xmlns:x14="http://schemas.microsoft.com/office/spreadsheetml/2009/9/main" uri="{B025F937-C7B1-47D3-B67F-A62EFF666E3E}">
          <x14:id>{b9951ab8-1cff-409b-b2b3-996734e75e82}</x14:id>
        </ext>
      </extLst>
    </cfRule>
  </conditionalFormatting>
  <conditionalFormatting sqref="M27">
    <cfRule type="dataBar" priority="15816">
      <dataBar>
        <cfvo type="min"/>
        <cfvo type="max"/>
        <color rgb="FF638EC6"/>
      </dataBar>
      <extLst>
        <ext xmlns:x14="http://schemas.microsoft.com/office/spreadsheetml/2009/9/main" uri="{B025F937-C7B1-47D3-B67F-A62EFF666E3E}">
          <x14:id>{7b60cf5d-23f5-4552-b797-ea75c7d184bd}</x14:id>
        </ext>
      </extLst>
    </cfRule>
  </conditionalFormatting>
  <conditionalFormatting sqref="M28">
    <cfRule type="dataBar" priority="15808">
      <dataBar>
        <cfvo type="min"/>
        <cfvo type="max"/>
        <color rgb="FF638EC6"/>
      </dataBar>
      <extLst>
        <ext xmlns:x14="http://schemas.microsoft.com/office/spreadsheetml/2009/9/main" uri="{B025F937-C7B1-47D3-B67F-A62EFF666E3E}">
          <x14:id>{4d508c69-2ec8-439d-97d0-0222ea83a36b}</x14:id>
        </ext>
      </extLst>
    </cfRule>
  </conditionalFormatting>
  <conditionalFormatting sqref="M29">
    <cfRule type="dataBar" priority="15792">
      <dataBar>
        <cfvo type="min"/>
        <cfvo type="max"/>
        <color rgb="FF638EC6"/>
      </dataBar>
      <extLst>
        <ext xmlns:x14="http://schemas.microsoft.com/office/spreadsheetml/2009/9/main" uri="{B025F937-C7B1-47D3-B67F-A62EFF666E3E}">
          <x14:id>{84cb1065-0db2-4981-bee0-accdf7357ab4}</x14:id>
        </ext>
      </extLst>
    </cfRule>
  </conditionalFormatting>
  <conditionalFormatting sqref="M30">
    <cfRule type="dataBar" priority="15760">
      <dataBar>
        <cfvo type="min"/>
        <cfvo type="max"/>
        <color rgb="FF638EC6"/>
      </dataBar>
      <extLst>
        <ext xmlns:x14="http://schemas.microsoft.com/office/spreadsheetml/2009/9/main" uri="{B025F937-C7B1-47D3-B67F-A62EFF666E3E}">
          <x14:id>{9d27007a-ff00-497c-a8c8-d996b84ed9f7}</x14:id>
        </ext>
      </extLst>
    </cfRule>
  </conditionalFormatting>
  <conditionalFormatting sqref="M31">
    <cfRule type="dataBar" priority="15696">
      <dataBar>
        <cfvo type="min"/>
        <cfvo type="max"/>
        <color rgb="FF638EC6"/>
      </dataBar>
      <extLst>
        <ext xmlns:x14="http://schemas.microsoft.com/office/spreadsheetml/2009/9/main" uri="{B025F937-C7B1-47D3-B67F-A62EFF666E3E}">
          <x14:id>{9ca49644-33f7-41a7-8746-2fd716121ad3}</x14:id>
        </ext>
      </extLst>
    </cfRule>
  </conditionalFormatting>
  <conditionalFormatting sqref="M32">
    <cfRule type="dataBar" priority="15664">
      <dataBar>
        <cfvo type="min"/>
        <cfvo type="max"/>
        <color rgb="FF638EC6"/>
      </dataBar>
      <extLst>
        <ext xmlns:x14="http://schemas.microsoft.com/office/spreadsheetml/2009/9/main" uri="{B025F937-C7B1-47D3-B67F-A62EFF666E3E}">
          <x14:id>{c84419c5-fac2-473b-be89-bb5ae21271a2}</x14:id>
        </ext>
      </extLst>
    </cfRule>
  </conditionalFormatting>
  <conditionalFormatting sqref="M33">
    <cfRule type="dataBar" priority="15600">
      <dataBar>
        <cfvo type="min"/>
        <cfvo type="max"/>
        <color rgb="FF638EC6"/>
      </dataBar>
      <extLst>
        <ext xmlns:x14="http://schemas.microsoft.com/office/spreadsheetml/2009/9/main" uri="{B025F937-C7B1-47D3-B67F-A62EFF666E3E}">
          <x14:id>{f4ef7a8e-ee59-48be-a329-6f073ceb60b1}</x14:id>
        </ext>
      </extLst>
    </cfRule>
  </conditionalFormatting>
  <conditionalFormatting sqref="M34">
    <cfRule type="dataBar" priority="15472">
      <dataBar>
        <cfvo type="min"/>
        <cfvo type="max"/>
        <color rgb="FF638EC6"/>
      </dataBar>
      <extLst>
        <ext xmlns:x14="http://schemas.microsoft.com/office/spreadsheetml/2009/9/main" uri="{B025F937-C7B1-47D3-B67F-A62EFF666E3E}">
          <x14:id>{9237df32-7290-4924-ab20-555465283691}</x14:id>
        </ext>
      </extLst>
    </cfRule>
  </conditionalFormatting>
  <conditionalFormatting sqref="M35">
    <cfRule type="dataBar" priority="15216">
      <dataBar>
        <cfvo type="min"/>
        <cfvo type="max"/>
        <color rgb="FF638EC6"/>
      </dataBar>
      <extLst>
        <ext xmlns:x14="http://schemas.microsoft.com/office/spreadsheetml/2009/9/main" uri="{B025F937-C7B1-47D3-B67F-A62EFF666E3E}">
          <x14:id>{d331436e-e852-4cd6-ab1b-58208ad7d80d}</x14:id>
        </ext>
      </extLst>
    </cfRule>
  </conditionalFormatting>
  <conditionalFormatting sqref="M36">
    <cfRule type="dataBar" priority="15088">
      <dataBar>
        <cfvo type="min"/>
        <cfvo type="max"/>
        <color rgb="FF638EC6"/>
      </dataBar>
      <extLst>
        <ext xmlns:x14="http://schemas.microsoft.com/office/spreadsheetml/2009/9/main" uri="{B025F937-C7B1-47D3-B67F-A62EFF666E3E}">
          <x14:id>{596e2d68-6062-49d8-9bc0-a5a5a00de39b}</x14:id>
        </ext>
      </extLst>
    </cfRule>
  </conditionalFormatting>
  <conditionalFormatting sqref="M37">
    <cfRule type="dataBar" priority="14960">
      <dataBar>
        <cfvo type="min"/>
        <cfvo type="max"/>
        <color rgb="FF638EC6"/>
      </dataBar>
      <extLst>
        <ext xmlns:x14="http://schemas.microsoft.com/office/spreadsheetml/2009/9/main" uri="{B025F937-C7B1-47D3-B67F-A62EFF666E3E}">
          <x14:id>{1706709b-83d7-4586-bfa6-1c8351fe65f2}</x14:id>
        </ext>
      </extLst>
    </cfRule>
  </conditionalFormatting>
  <conditionalFormatting sqref="M38">
    <cfRule type="dataBar" priority="14448">
      <dataBar>
        <cfvo type="min"/>
        <cfvo type="max"/>
        <color rgb="FF638EC6"/>
      </dataBar>
      <extLst>
        <ext xmlns:x14="http://schemas.microsoft.com/office/spreadsheetml/2009/9/main" uri="{B025F937-C7B1-47D3-B67F-A62EFF666E3E}">
          <x14:id>{6c2edd1c-6853-4a01-be7b-85c9ebab444f}</x14:id>
        </ext>
      </extLst>
    </cfRule>
  </conditionalFormatting>
  <conditionalFormatting sqref="M41">
    <cfRule type="dataBar" priority="13680">
      <dataBar>
        <cfvo type="min"/>
        <cfvo type="max"/>
        <color rgb="FF638EC6"/>
      </dataBar>
      <extLst>
        <ext xmlns:x14="http://schemas.microsoft.com/office/spreadsheetml/2009/9/main" uri="{B025F937-C7B1-47D3-B67F-A62EFF666E3E}">
          <x14:id>{745e5d50-96b7-47a3-a919-74217c9ce570}</x14:id>
        </ext>
      </extLst>
    </cfRule>
  </conditionalFormatting>
  <conditionalFormatting sqref="M42">
    <cfRule type="dataBar" priority="13616">
      <dataBar>
        <cfvo type="min"/>
        <cfvo type="max"/>
        <color rgb="FF638EC6"/>
      </dataBar>
      <extLst>
        <ext xmlns:x14="http://schemas.microsoft.com/office/spreadsheetml/2009/9/main" uri="{B025F937-C7B1-47D3-B67F-A62EFF666E3E}">
          <x14:id>{fbbd3d61-92a7-4d75-9535-a5f35d8bcfc0}</x14:id>
        </ext>
      </extLst>
    </cfRule>
  </conditionalFormatting>
  <conditionalFormatting sqref="M43">
    <cfRule type="dataBar" priority="13488">
      <dataBar>
        <cfvo type="min"/>
        <cfvo type="max"/>
        <color rgb="FF638EC6"/>
      </dataBar>
      <extLst>
        <ext xmlns:x14="http://schemas.microsoft.com/office/spreadsheetml/2009/9/main" uri="{B025F937-C7B1-47D3-B67F-A62EFF666E3E}">
          <x14:id>{58e751d5-30ce-4b87-afb0-963a7edc50d8}</x14:id>
        </ext>
      </extLst>
    </cfRule>
  </conditionalFormatting>
  <conditionalFormatting sqref="M44">
    <cfRule type="dataBar" priority="13231">
      <dataBar>
        <cfvo type="min"/>
        <cfvo type="max"/>
        <color rgb="FF638EC6"/>
      </dataBar>
      <extLst>
        <ext xmlns:x14="http://schemas.microsoft.com/office/spreadsheetml/2009/9/main" uri="{B025F937-C7B1-47D3-B67F-A62EFF666E3E}">
          <x14:id>{56d3ae04-6109-40fe-ab93-18dad1427906}</x14:id>
        </ext>
      </extLst>
    </cfRule>
  </conditionalFormatting>
  <conditionalFormatting sqref="M45">
    <cfRule type="dataBar" priority="13103">
      <dataBar>
        <cfvo type="min"/>
        <cfvo type="max"/>
        <color rgb="FF638EC6"/>
      </dataBar>
      <extLst>
        <ext xmlns:x14="http://schemas.microsoft.com/office/spreadsheetml/2009/9/main" uri="{B025F937-C7B1-47D3-B67F-A62EFF666E3E}">
          <x14:id>{8b1222f2-6981-404d-9d18-406f7887a43e}</x14:id>
        </ext>
      </extLst>
    </cfRule>
  </conditionalFormatting>
  <conditionalFormatting sqref="M46">
    <cfRule type="dataBar" priority="12078">
      <dataBar>
        <cfvo type="min"/>
        <cfvo type="max"/>
        <color rgb="FF638EC6"/>
      </dataBar>
      <extLst>
        <ext xmlns:x14="http://schemas.microsoft.com/office/spreadsheetml/2009/9/main" uri="{B025F937-C7B1-47D3-B67F-A62EFF666E3E}">
          <x14:id>{4fca339b-8244-4d77-8863-c874272d798a}</x14:id>
        </ext>
      </extLst>
    </cfRule>
  </conditionalFormatting>
  <conditionalFormatting sqref="M47">
    <cfRule type="dataBar" priority="11822">
      <dataBar>
        <cfvo type="min"/>
        <cfvo type="max"/>
        <color rgb="FF638EC6"/>
      </dataBar>
      <extLst>
        <ext xmlns:x14="http://schemas.microsoft.com/office/spreadsheetml/2009/9/main" uri="{B025F937-C7B1-47D3-B67F-A62EFF666E3E}">
          <x14:id>{1b2b5f24-0f99-4a0e-9cd4-64f13ab59387}</x14:id>
        </ext>
      </extLst>
    </cfRule>
  </conditionalFormatting>
  <conditionalFormatting sqref="M48">
    <cfRule type="dataBar" priority="11694">
      <dataBar>
        <cfvo type="min"/>
        <cfvo type="max"/>
        <color rgb="FF638EC6"/>
      </dataBar>
      <extLst>
        <ext xmlns:x14="http://schemas.microsoft.com/office/spreadsheetml/2009/9/main" uri="{B025F937-C7B1-47D3-B67F-A62EFF666E3E}">
          <x14:id>{f8d98b57-4b7d-4268-ba62-dc3512aa30e9}</x14:id>
        </ext>
      </extLst>
    </cfRule>
  </conditionalFormatting>
  <conditionalFormatting sqref="M49">
    <cfRule type="dataBar" priority="11438">
      <dataBar>
        <cfvo type="min"/>
        <cfvo type="max"/>
        <color rgb="FF638EC6"/>
      </dataBar>
      <extLst>
        <ext xmlns:x14="http://schemas.microsoft.com/office/spreadsheetml/2009/9/main" uri="{B025F937-C7B1-47D3-B67F-A62EFF666E3E}">
          <x14:id>{bb712e46-948a-446a-86cc-5b253daee786}</x14:id>
        </ext>
      </extLst>
    </cfRule>
  </conditionalFormatting>
  <conditionalFormatting sqref="M50">
    <cfRule type="dataBar" priority="11182">
      <dataBar>
        <cfvo type="min"/>
        <cfvo type="max"/>
        <color rgb="FF638EC6"/>
      </dataBar>
      <extLst>
        <ext xmlns:x14="http://schemas.microsoft.com/office/spreadsheetml/2009/9/main" uri="{B025F937-C7B1-47D3-B67F-A62EFF666E3E}">
          <x14:id>{d5398ece-0527-4261-957d-d9caf3c7ef33}</x14:id>
        </ext>
      </extLst>
    </cfRule>
  </conditionalFormatting>
  <conditionalFormatting sqref="M51">
    <cfRule type="dataBar" priority="10926">
      <dataBar>
        <cfvo type="min"/>
        <cfvo type="max"/>
        <color rgb="FF638EC6"/>
      </dataBar>
      <extLst>
        <ext xmlns:x14="http://schemas.microsoft.com/office/spreadsheetml/2009/9/main" uri="{B025F937-C7B1-47D3-B67F-A62EFF666E3E}">
          <x14:id>{21787b5e-4b33-452c-a2ea-f5e6960df058}</x14:id>
        </ext>
      </extLst>
    </cfRule>
  </conditionalFormatting>
  <conditionalFormatting sqref="M52">
    <cfRule type="dataBar" priority="10670">
      <dataBar>
        <cfvo type="min"/>
        <cfvo type="max"/>
        <color rgb="FF638EC6"/>
      </dataBar>
      <extLst>
        <ext xmlns:x14="http://schemas.microsoft.com/office/spreadsheetml/2009/9/main" uri="{B025F937-C7B1-47D3-B67F-A62EFF666E3E}">
          <x14:id>{c4b60aca-c2ab-4420-bbd0-de6f51d38a6b}</x14:id>
        </ext>
      </extLst>
    </cfRule>
  </conditionalFormatting>
  <conditionalFormatting sqref="M53">
    <cfRule type="dataBar" priority="10414">
      <dataBar>
        <cfvo type="min"/>
        <cfvo type="max"/>
        <color rgb="FF638EC6"/>
      </dataBar>
      <extLst>
        <ext xmlns:x14="http://schemas.microsoft.com/office/spreadsheetml/2009/9/main" uri="{B025F937-C7B1-47D3-B67F-A62EFF666E3E}">
          <x14:id>{477a46b6-df0e-4641-a079-cc3f0fb5d25d}</x14:id>
        </ext>
      </extLst>
    </cfRule>
  </conditionalFormatting>
  <conditionalFormatting sqref="M54">
    <cfRule type="dataBar" priority="10158">
      <dataBar>
        <cfvo type="min"/>
        <cfvo type="max"/>
        <color rgb="FF638EC6"/>
      </dataBar>
      <extLst>
        <ext xmlns:x14="http://schemas.microsoft.com/office/spreadsheetml/2009/9/main" uri="{B025F937-C7B1-47D3-B67F-A62EFF666E3E}">
          <x14:id>{09f739de-6ef5-406c-9ca1-02951d0abc7d}</x14:id>
        </ext>
      </extLst>
    </cfRule>
  </conditionalFormatting>
  <conditionalFormatting sqref="M55">
    <cfRule type="dataBar" priority="9902">
      <dataBar>
        <cfvo type="min"/>
        <cfvo type="max"/>
        <color rgb="FF638EC6"/>
      </dataBar>
      <extLst>
        <ext xmlns:x14="http://schemas.microsoft.com/office/spreadsheetml/2009/9/main" uri="{B025F937-C7B1-47D3-B67F-A62EFF666E3E}">
          <x14:id>{5b31d203-79f0-49f5-b3b9-861080b1d499}</x14:id>
        </ext>
      </extLst>
    </cfRule>
  </conditionalFormatting>
  <conditionalFormatting sqref="M56">
    <cfRule type="dataBar" priority="9646">
      <dataBar>
        <cfvo type="min"/>
        <cfvo type="max"/>
        <color rgb="FF638EC6"/>
      </dataBar>
      <extLst>
        <ext xmlns:x14="http://schemas.microsoft.com/office/spreadsheetml/2009/9/main" uri="{B025F937-C7B1-47D3-B67F-A62EFF666E3E}">
          <x14:id>{21e0295d-762e-44ee-895f-7aedbf8a407c}</x14:id>
        </ext>
      </extLst>
    </cfRule>
  </conditionalFormatting>
  <conditionalFormatting sqref="M57">
    <cfRule type="dataBar" priority="9390">
      <dataBar>
        <cfvo type="min"/>
        <cfvo type="max"/>
        <color rgb="FF638EC6"/>
      </dataBar>
      <extLst>
        <ext xmlns:x14="http://schemas.microsoft.com/office/spreadsheetml/2009/9/main" uri="{B025F937-C7B1-47D3-B67F-A62EFF666E3E}">
          <x14:id>{6c777874-d793-4c6f-851a-f6299208bc24}</x14:id>
        </ext>
      </extLst>
    </cfRule>
  </conditionalFormatting>
  <conditionalFormatting sqref="M59">
    <cfRule type="dataBar" priority="8878">
      <dataBar>
        <cfvo type="min"/>
        <cfvo type="max"/>
        <color rgb="FF638EC6"/>
      </dataBar>
      <extLst>
        <ext xmlns:x14="http://schemas.microsoft.com/office/spreadsheetml/2009/9/main" uri="{B025F937-C7B1-47D3-B67F-A62EFF666E3E}">
          <x14:id>{eb3cec66-8cf7-4bd5-8f35-cc86aeb2f433}</x14:id>
        </ext>
      </extLst>
    </cfRule>
  </conditionalFormatting>
  <conditionalFormatting sqref="M60">
    <cfRule type="dataBar" priority="8622">
      <dataBar>
        <cfvo type="min"/>
        <cfvo type="max"/>
        <color rgb="FF638EC6"/>
      </dataBar>
      <extLst>
        <ext xmlns:x14="http://schemas.microsoft.com/office/spreadsheetml/2009/9/main" uri="{B025F937-C7B1-47D3-B67F-A62EFF666E3E}">
          <x14:id>{f6e2b516-6679-4310-b22d-12a95848bc28}</x14:id>
        </ext>
      </extLst>
    </cfRule>
  </conditionalFormatting>
  <conditionalFormatting sqref="M61">
    <cfRule type="dataBar" priority="8110">
      <dataBar>
        <cfvo type="min"/>
        <cfvo type="max"/>
        <color rgb="FF638EC6"/>
      </dataBar>
      <extLst>
        <ext xmlns:x14="http://schemas.microsoft.com/office/spreadsheetml/2009/9/main" uri="{B025F937-C7B1-47D3-B67F-A62EFF666E3E}">
          <x14:id>{ec74292e-b4a5-425a-b9b6-8e7810eede1a}</x14:id>
        </ext>
      </extLst>
    </cfRule>
  </conditionalFormatting>
  <conditionalFormatting sqref="M62">
    <cfRule type="dataBar" priority="7086">
      <dataBar>
        <cfvo type="min"/>
        <cfvo type="max"/>
        <color rgb="FF638EC6"/>
      </dataBar>
      <extLst>
        <ext xmlns:x14="http://schemas.microsoft.com/office/spreadsheetml/2009/9/main" uri="{B025F937-C7B1-47D3-B67F-A62EFF666E3E}">
          <x14:id>{9de8befb-2a25-440b-b09f-75f0a6e3a717}</x14:id>
        </ext>
      </extLst>
    </cfRule>
  </conditionalFormatting>
  <conditionalFormatting sqref="M63">
    <cfRule type="dataBar" priority="5038">
      <dataBar>
        <cfvo type="min"/>
        <cfvo type="max"/>
        <color rgb="FF638EC6"/>
      </dataBar>
      <extLst>
        <ext xmlns:x14="http://schemas.microsoft.com/office/spreadsheetml/2009/9/main" uri="{B025F937-C7B1-47D3-B67F-A62EFF666E3E}">
          <x14:id>{d3831dab-9358-4aeb-9474-842b1c6ed770}</x14:id>
        </ext>
      </extLst>
    </cfRule>
  </conditionalFormatting>
  <conditionalFormatting sqref="M64">
    <cfRule type="dataBar" priority="3015">
      <dataBar>
        <cfvo type="min"/>
        <cfvo type="max"/>
        <color rgb="FF638EC6"/>
      </dataBar>
      <extLst>
        <ext xmlns:x14="http://schemas.microsoft.com/office/spreadsheetml/2009/9/main" uri="{B025F937-C7B1-47D3-B67F-A62EFF666E3E}">
          <x14:id>{ebcd9481-7982-4f9e-abf0-46b0499ae8c8}</x14:id>
        </ext>
      </extLst>
    </cfRule>
  </conditionalFormatting>
  <conditionalFormatting sqref="M79">
    <cfRule type="dataBar" priority="1288">
      <dataBar>
        <cfvo type="min"/>
        <cfvo type="max"/>
        <color rgb="FF638EC6"/>
      </dataBar>
      <extLst>
        <ext xmlns:x14="http://schemas.microsoft.com/office/spreadsheetml/2009/9/main" uri="{B025F937-C7B1-47D3-B67F-A62EFF666E3E}">
          <x14:id>{df69f789-7efc-461f-b381-1e15afa25023}</x14:id>
        </ext>
      </extLst>
    </cfRule>
  </conditionalFormatting>
  <conditionalFormatting sqref="M80">
    <cfRule type="dataBar" priority="264">
      <dataBar>
        <cfvo type="min"/>
        <cfvo type="max"/>
        <color rgb="FF638EC6"/>
      </dataBar>
      <extLst>
        <ext xmlns:x14="http://schemas.microsoft.com/office/spreadsheetml/2009/9/main" uri="{B025F937-C7B1-47D3-B67F-A62EFF666E3E}">
          <x14:id>{40a5d6cc-36cc-4185-971c-683d8b868c96}</x14:id>
        </ext>
      </extLst>
    </cfRule>
  </conditionalFormatting>
  <conditionalFormatting sqref="M39:M40">
    <cfRule type="dataBar" priority="14192">
      <dataBar>
        <cfvo type="min"/>
        <cfvo type="max"/>
        <color rgb="FF638EC6"/>
      </dataBar>
      <extLst>
        <ext xmlns:x14="http://schemas.microsoft.com/office/spreadsheetml/2009/9/main" uri="{B025F937-C7B1-47D3-B67F-A62EFF666E3E}">
          <x14:id>{db19655f-5e24-4bc8-9b73-341001b9cc75}</x14:id>
        </ext>
      </extLst>
    </cfRule>
  </conditionalFormatting>
  <conditionalFormatting sqref="O9 M9">
    <cfRule type="dataBar" priority="1">
      <dataBar>
        <cfvo type="min"/>
        <cfvo type="max"/>
        <color rgb="FF638EC6"/>
      </dataBar>
      <extLst>
        <ext xmlns:x14="http://schemas.microsoft.com/office/spreadsheetml/2009/9/main" uri="{B025F937-C7B1-47D3-B67F-A62EFF666E3E}">
          <x14:id>{1cbb6872-d958-4910-8fdb-3ba6643b6f3a}</x14:id>
        </ext>
      </extLst>
    </cfRule>
  </conditionalFormatting>
  <pageMargins left="0.699305555555556" right="0.699305555555556" top="0.75" bottom="0.75" header="0.3" footer="0.3"/>
  <pageSetup paperSize="9" orientation="portrait"/>
  <headerFooter/>
  <extLst>
    <ext xmlns:x14="http://schemas.microsoft.com/office/spreadsheetml/2009/9/main" uri="{78C0D931-6437-407d-A8EE-F0AAD7539E65}">
      <x14:conditionalFormattings>
        <x14:conditionalFormatting xmlns:xm="http://schemas.microsoft.com/office/excel/2006/main">
          <x14:cfRule type="dataBar" id="{1fbb6a49-4a11-41b1-abe1-6b546f6a8a7c}">
            <x14:dataBar minLength="10" maxLength="90" negativeBarColorSameAsPositive="1" axisPosition="none">
              <x14:cfvo type="min"/>
              <x14:cfvo type="max"/>
              <x14:axisColor indexed="65"/>
            </x14:dataBar>
          </x14:cfRule>
          <xm:sqref>M9</xm:sqref>
        </x14:conditionalFormatting>
        <x14:conditionalFormatting xmlns:xm="http://schemas.microsoft.com/office/excel/2006/main">
          <x14:cfRule type="dataBar" id="{8fff884b-e838-47d0-a6f3-dc845424ee2b}">
            <x14:dataBar minLength="10" maxLength="90" negativeBarColorSameAsPositive="1" axisPosition="none">
              <x14:cfvo type="min"/>
              <x14:cfvo type="max"/>
              <x14:axisColor indexed="65"/>
            </x14:dataBar>
          </x14:cfRule>
          <xm:sqref>M10</xm:sqref>
        </x14:conditionalFormatting>
        <x14:conditionalFormatting xmlns:xm="http://schemas.microsoft.com/office/excel/2006/main">
          <x14:cfRule type="dataBar" id="{89ed93a5-a938-43fc-a4e3-de23b53e8a84}">
            <x14:dataBar minLength="10" maxLength="90" negativeBarColorSameAsPositive="1" axisPosition="none">
              <x14:cfvo type="min"/>
              <x14:cfvo type="max"/>
              <x14:axisColor indexed="65"/>
            </x14:dataBar>
          </x14:cfRule>
          <xm:sqref>M12</xm:sqref>
        </x14:conditionalFormatting>
        <x14:conditionalFormatting xmlns:xm="http://schemas.microsoft.com/office/excel/2006/main">
          <x14:cfRule type="dataBar" id="{30107cae-0387-41f2-8d5a-d520a9245d05}">
            <x14:dataBar minLength="10" maxLength="90" negativeBarColorSameAsPositive="1" axisPosition="none">
              <x14:cfvo type="min"/>
              <x14:cfvo type="max"/>
              <x14:axisColor indexed="65"/>
            </x14:dataBar>
          </x14:cfRule>
          <xm:sqref>M14</xm:sqref>
        </x14:conditionalFormatting>
        <x14:conditionalFormatting xmlns:xm="http://schemas.microsoft.com/office/excel/2006/main">
          <x14:cfRule type="dataBar" id="{dc5e63e5-7d91-44f0-a013-3c2844088d0f}">
            <x14:dataBar minLength="10" maxLength="90" negativeBarColorSameAsPositive="1" axisPosition="none">
              <x14:cfvo type="min"/>
              <x14:cfvo type="max"/>
              <x14:axisColor indexed="65"/>
            </x14:dataBar>
          </x14:cfRule>
          <x14:cfRule type="dataBar" id="{aabe121e-fe79-4a84-9b7b-6c0def85fc8c}">
            <x14:dataBar minLength="10" maxLength="90" negativeBarColorSameAsPositive="1" axisPosition="none">
              <x14:cfvo type="min"/>
              <x14:cfvo type="max"/>
              <x14:axisColor indexed="65"/>
            </x14:dataBar>
          </x14:cfRule>
          <xm:sqref>M16</xm:sqref>
        </x14:conditionalFormatting>
        <x14:conditionalFormatting xmlns:xm="http://schemas.microsoft.com/office/excel/2006/main">
          <x14:cfRule type="dataBar" id="{4e425bf0-9fce-40a2-a843-28e4848806a3}">
            <x14:dataBar minLength="10" maxLength="90" negativeBarColorSameAsPositive="1" axisPosition="none">
              <x14:cfvo type="min"/>
              <x14:cfvo type="max"/>
              <x14:axisColor indexed="65"/>
            </x14:dataBar>
          </x14:cfRule>
          <x14:cfRule type="dataBar" id="{3cb36da3-ea1d-4ce6-a298-23bb58ec5d92}">
            <x14:dataBar minLength="10" maxLength="90" negativeBarColorSameAsPositive="1" axisPosition="none">
              <x14:cfvo type="min"/>
              <x14:cfvo type="max"/>
              <x14:axisColor indexed="65"/>
            </x14:dataBar>
          </x14:cfRule>
          <x14:cfRule type="dataBar" id="{9e1537e5-f136-47cb-b4cc-48d4ea1fdff2}">
            <x14:dataBar minLength="10" maxLength="90" negativeBarColorSameAsPositive="1" axisPosition="none">
              <x14:cfvo type="min"/>
              <x14:cfvo type="max"/>
              <x14:axisColor indexed="65"/>
            </x14:dataBar>
          </x14:cfRule>
          <xm:sqref>M17</xm:sqref>
        </x14:conditionalFormatting>
        <x14:conditionalFormatting xmlns:xm="http://schemas.microsoft.com/office/excel/2006/main">
          <x14:cfRule type="dataBar" id="{958f65c9-e809-482a-91a9-8c8ce9c6e5ef}">
            <x14:dataBar minLength="10" maxLength="90" negativeBarColorSameAsPositive="1" axisPosition="none">
              <x14:cfvo type="min"/>
              <x14:cfvo type="max"/>
              <x14:axisColor indexed="65"/>
            </x14:dataBar>
          </x14:cfRule>
          <x14:cfRule type="dataBar" id="{f502db8a-5c7f-488c-9d0b-d0e46d956b7a}">
            <x14:dataBar minLength="10" maxLength="90" negativeBarColorSameAsPositive="1" axisPosition="none">
              <x14:cfvo type="min"/>
              <x14:cfvo type="max"/>
              <x14:axisColor indexed="65"/>
            </x14:dataBar>
          </x14:cfRule>
          <xm:sqref>M18</xm:sqref>
        </x14:conditionalFormatting>
        <x14:conditionalFormatting xmlns:xm="http://schemas.microsoft.com/office/excel/2006/main">
          <x14:cfRule type="dataBar" id="{a0ca01e4-61fd-483c-8491-cda774d1549d}">
            <x14:dataBar minLength="10" maxLength="90" negativeBarColorSameAsPositive="1" axisPosition="none">
              <x14:cfvo type="min"/>
              <x14:cfvo type="max"/>
              <x14:axisColor indexed="65"/>
            </x14:dataBar>
          </x14:cfRule>
          <xm:sqref>M19</xm:sqref>
        </x14:conditionalFormatting>
        <x14:conditionalFormatting xmlns:xm="http://schemas.microsoft.com/office/excel/2006/main">
          <x14:cfRule type="dataBar" id="{55b37fc7-71c9-42e7-9403-143475da9e1f}">
            <x14:dataBar minLength="10" maxLength="90" negativeBarColorSameAsPositive="1" axisPosition="none">
              <x14:cfvo type="min"/>
              <x14:cfvo type="max"/>
              <x14:axisColor indexed="65"/>
            </x14:dataBar>
          </x14:cfRule>
          <xm:sqref>M20</xm:sqref>
        </x14:conditionalFormatting>
        <x14:conditionalFormatting xmlns:xm="http://schemas.microsoft.com/office/excel/2006/main">
          <x14:cfRule type="dataBar" id="{aad6c0ea-b449-465a-a95f-740a2473af5a}">
            <x14:dataBar minLength="10" maxLength="90" negativeBarColorSameAsPositive="1" axisPosition="none">
              <x14:cfvo type="min"/>
              <x14:cfvo type="max"/>
              <x14:axisColor indexed="65"/>
            </x14:dataBar>
          </x14:cfRule>
          <xm:sqref>M21</xm:sqref>
        </x14:conditionalFormatting>
        <x14:conditionalFormatting xmlns:xm="http://schemas.microsoft.com/office/excel/2006/main">
          <x14:cfRule type="dataBar" id="{17322922-f8f3-47f2-ad52-fea7a0364dd3}">
            <x14:dataBar minLength="10" maxLength="90" negativeBarColorSameAsPositive="1" axisPosition="none">
              <x14:cfvo type="min"/>
              <x14:cfvo type="max"/>
              <x14:axisColor indexed="65"/>
            </x14:dataBar>
          </x14:cfRule>
          <xm:sqref>M22</xm:sqref>
        </x14:conditionalFormatting>
        <x14:conditionalFormatting xmlns:xm="http://schemas.microsoft.com/office/excel/2006/main">
          <x14:cfRule type="dataBar" id="{6202cac7-72cc-4b5f-8288-c35ec921f08a}">
            <x14:dataBar minLength="10" maxLength="90" negativeBarColorSameAsPositive="1" axisPosition="none">
              <x14:cfvo type="min"/>
              <x14:cfvo type="max"/>
              <x14:axisColor indexed="65"/>
            </x14:dataBar>
          </x14:cfRule>
          <xm:sqref>M23</xm:sqref>
        </x14:conditionalFormatting>
        <x14:conditionalFormatting xmlns:xm="http://schemas.microsoft.com/office/excel/2006/main">
          <x14:cfRule type="dataBar" id="{91d98783-df1c-4ca9-8a0e-eef5a061001b}">
            <x14:dataBar minLength="10" maxLength="90" negativeBarColorSameAsPositive="1" axisPosition="none">
              <x14:cfvo type="min"/>
              <x14:cfvo type="max"/>
              <x14:axisColor indexed="65"/>
            </x14:dataBar>
          </x14:cfRule>
          <xm:sqref>M24</xm:sqref>
        </x14:conditionalFormatting>
        <x14:conditionalFormatting xmlns:xm="http://schemas.microsoft.com/office/excel/2006/main">
          <x14:cfRule type="dataBar" id="{852045f2-3a3d-4475-a96a-e10de1cb3d32}">
            <x14:dataBar minLength="10" maxLength="90" negativeBarColorSameAsPositive="1" axisPosition="none">
              <x14:cfvo type="min"/>
              <x14:cfvo type="max"/>
              <x14:axisColor indexed="65"/>
            </x14:dataBar>
          </x14:cfRule>
          <xm:sqref>M25</xm:sqref>
        </x14:conditionalFormatting>
        <x14:conditionalFormatting xmlns:xm="http://schemas.microsoft.com/office/excel/2006/main">
          <x14:cfRule type="dataBar" id="{b9951ab8-1cff-409b-b2b3-996734e75e82}">
            <x14:dataBar minLength="10" maxLength="90" negativeBarColorSameAsPositive="1" axisPosition="none">
              <x14:cfvo type="min"/>
              <x14:cfvo type="max"/>
              <x14:axisColor indexed="65"/>
            </x14:dataBar>
          </x14:cfRule>
          <xm:sqref>M26</xm:sqref>
        </x14:conditionalFormatting>
        <x14:conditionalFormatting xmlns:xm="http://schemas.microsoft.com/office/excel/2006/main">
          <x14:cfRule type="dataBar" id="{7b60cf5d-23f5-4552-b797-ea75c7d184bd}">
            <x14:dataBar minLength="10" maxLength="90" negativeBarColorSameAsPositive="1" axisPosition="none">
              <x14:cfvo type="min"/>
              <x14:cfvo type="max"/>
              <x14:axisColor indexed="65"/>
            </x14:dataBar>
          </x14:cfRule>
          <xm:sqref>M27</xm:sqref>
        </x14:conditionalFormatting>
        <x14:conditionalFormatting xmlns:xm="http://schemas.microsoft.com/office/excel/2006/main">
          <x14:cfRule type="dataBar" id="{4d508c69-2ec8-439d-97d0-0222ea83a36b}">
            <x14:dataBar minLength="10" maxLength="90" negativeBarColorSameAsPositive="1" axisPosition="none">
              <x14:cfvo type="min"/>
              <x14:cfvo type="max"/>
              <x14:axisColor indexed="65"/>
            </x14:dataBar>
          </x14:cfRule>
          <xm:sqref>M28</xm:sqref>
        </x14:conditionalFormatting>
        <x14:conditionalFormatting xmlns:xm="http://schemas.microsoft.com/office/excel/2006/main">
          <x14:cfRule type="dataBar" id="{84cb1065-0db2-4981-bee0-accdf7357ab4}">
            <x14:dataBar minLength="10" maxLength="90" negativeBarColorSameAsPositive="1" axisPosition="none">
              <x14:cfvo type="min"/>
              <x14:cfvo type="max"/>
              <x14:axisColor indexed="65"/>
            </x14:dataBar>
          </x14:cfRule>
          <xm:sqref>M29</xm:sqref>
        </x14:conditionalFormatting>
        <x14:conditionalFormatting xmlns:xm="http://schemas.microsoft.com/office/excel/2006/main">
          <x14:cfRule type="dataBar" id="{9d27007a-ff00-497c-a8c8-d996b84ed9f7}">
            <x14:dataBar minLength="10" maxLength="90" negativeBarColorSameAsPositive="1" axisPosition="none">
              <x14:cfvo type="min"/>
              <x14:cfvo type="max"/>
              <x14:axisColor indexed="65"/>
            </x14:dataBar>
          </x14:cfRule>
          <xm:sqref>M30</xm:sqref>
        </x14:conditionalFormatting>
        <x14:conditionalFormatting xmlns:xm="http://schemas.microsoft.com/office/excel/2006/main">
          <x14:cfRule type="dataBar" id="{9ca49644-33f7-41a7-8746-2fd716121ad3}">
            <x14:dataBar minLength="10" maxLength="90" negativeBarColorSameAsPositive="1" axisPosition="none">
              <x14:cfvo type="min"/>
              <x14:cfvo type="max"/>
              <x14:axisColor indexed="65"/>
            </x14:dataBar>
          </x14:cfRule>
          <xm:sqref>M31</xm:sqref>
        </x14:conditionalFormatting>
        <x14:conditionalFormatting xmlns:xm="http://schemas.microsoft.com/office/excel/2006/main">
          <x14:cfRule type="dataBar" id="{c84419c5-fac2-473b-be89-bb5ae21271a2}">
            <x14:dataBar minLength="10" maxLength="90" negativeBarColorSameAsPositive="1" axisPosition="none">
              <x14:cfvo type="min"/>
              <x14:cfvo type="max"/>
              <x14:axisColor indexed="65"/>
            </x14:dataBar>
          </x14:cfRule>
          <xm:sqref>M32</xm:sqref>
        </x14:conditionalFormatting>
        <x14:conditionalFormatting xmlns:xm="http://schemas.microsoft.com/office/excel/2006/main">
          <x14:cfRule type="dataBar" id="{f4ef7a8e-ee59-48be-a329-6f073ceb60b1}">
            <x14:dataBar minLength="10" maxLength="90" negativeBarColorSameAsPositive="1" axisPosition="none">
              <x14:cfvo type="min"/>
              <x14:cfvo type="max"/>
              <x14:axisColor indexed="65"/>
            </x14:dataBar>
          </x14:cfRule>
          <xm:sqref>M33</xm:sqref>
        </x14:conditionalFormatting>
        <x14:conditionalFormatting xmlns:xm="http://schemas.microsoft.com/office/excel/2006/main">
          <x14:cfRule type="dataBar" id="{9237df32-7290-4924-ab20-555465283691}">
            <x14:dataBar minLength="10" maxLength="90" negativeBarColorSameAsPositive="1" axisPosition="none">
              <x14:cfvo type="min"/>
              <x14:cfvo type="max"/>
              <x14:axisColor indexed="65"/>
            </x14:dataBar>
          </x14:cfRule>
          <xm:sqref>M34</xm:sqref>
        </x14:conditionalFormatting>
        <x14:conditionalFormatting xmlns:xm="http://schemas.microsoft.com/office/excel/2006/main">
          <x14:cfRule type="dataBar" id="{d331436e-e852-4cd6-ab1b-58208ad7d80d}">
            <x14:dataBar minLength="10" maxLength="90" negativeBarColorSameAsPositive="1" axisPosition="none">
              <x14:cfvo type="min"/>
              <x14:cfvo type="max"/>
              <x14:axisColor indexed="65"/>
            </x14:dataBar>
          </x14:cfRule>
          <xm:sqref>M35</xm:sqref>
        </x14:conditionalFormatting>
        <x14:conditionalFormatting xmlns:xm="http://schemas.microsoft.com/office/excel/2006/main">
          <x14:cfRule type="dataBar" id="{596e2d68-6062-49d8-9bc0-a5a5a00de39b}">
            <x14:dataBar minLength="10" maxLength="90" negativeBarColorSameAsPositive="1" axisPosition="none">
              <x14:cfvo type="min"/>
              <x14:cfvo type="max"/>
              <x14:axisColor indexed="65"/>
            </x14:dataBar>
          </x14:cfRule>
          <xm:sqref>M36</xm:sqref>
        </x14:conditionalFormatting>
        <x14:conditionalFormatting xmlns:xm="http://schemas.microsoft.com/office/excel/2006/main">
          <x14:cfRule type="dataBar" id="{1706709b-83d7-4586-bfa6-1c8351fe65f2}">
            <x14:dataBar minLength="10" maxLength="90" negativeBarColorSameAsPositive="1" axisPosition="none">
              <x14:cfvo type="min"/>
              <x14:cfvo type="max"/>
              <x14:axisColor indexed="65"/>
            </x14:dataBar>
          </x14:cfRule>
          <xm:sqref>M37</xm:sqref>
        </x14:conditionalFormatting>
        <x14:conditionalFormatting xmlns:xm="http://schemas.microsoft.com/office/excel/2006/main">
          <x14:cfRule type="dataBar" id="{6c2edd1c-6853-4a01-be7b-85c9ebab444f}">
            <x14:dataBar minLength="10" maxLength="90" negativeBarColorSameAsPositive="1" axisPosition="none">
              <x14:cfvo type="min"/>
              <x14:cfvo type="max"/>
              <x14:axisColor indexed="65"/>
            </x14:dataBar>
          </x14:cfRule>
          <xm:sqref>M38</xm:sqref>
        </x14:conditionalFormatting>
        <x14:conditionalFormatting xmlns:xm="http://schemas.microsoft.com/office/excel/2006/main">
          <x14:cfRule type="dataBar" id="{745e5d50-96b7-47a3-a919-74217c9ce570}">
            <x14:dataBar minLength="10" maxLength="90" negativeBarColorSameAsPositive="1" axisPosition="none">
              <x14:cfvo type="min"/>
              <x14:cfvo type="max"/>
              <x14:axisColor indexed="65"/>
            </x14:dataBar>
          </x14:cfRule>
          <xm:sqref>M41</xm:sqref>
        </x14:conditionalFormatting>
        <x14:conditionalFormatting xmlns:xm="http://schemas.microsoft.com/office/excel/2006/main">
          <x14:cfRule type="dataBar" id="{fbbd3d61-92a7-4d75-9535-a5f35d8bcfc0}">
            <x14:dataBar minLength="10" maxLength="90" negativeBarColorSameAsPositive="1" axisPosition="none">
              <x14:cfvo type="min"/>
              <x14:cfvo type="max"/>
              <x14:axisColor indexed="65"/>
            </x14:dataBar>
          </x14:cfRule>
          <xm:sqref>M42</xm:sqref>
        </x14:conditionalFormatting>
        <x14:conditionalFormatting xmlns:xm="http://schemas.microsoft.com/office/excel/2006/main">
          <x14:cfRule type="dataBar" id="{58e751d5-30ce-4b87-afb0-963a7edc50d8}">
            <x14:dataBar minLength="10" maxLength="90" negativeBarColorSameAsPositive="1" axisPosition="none">
              <x14:cfvo type="min"/>
              <x14:cfvo type="max"/>
              <x14:axisColor indexed="65"/>
            </x14:dataBar>
          </x14:cfRule>
          <xm:sqref>M43</xm:sqref>
        </x14:conditionalFormatting>
        <x14:conditionalFormatting xmlns:xm="http://schemas.microsoft.com/office/excel/2006/main">
          <x14:cfRule type="dataBar" id="{56d3ae04-6109-40fe-ab93-18dad1427906}">
            <x14:dataBar minLength="10" maxLength="90" negativeBarColorSameAsPositive="1" axisPosition="none">
              <x14:cfvo type="min"/>
              <x14:cfvo type="max"/>
              <x14:axisColor indexed="65"/>
            </x14:dataBar>
          </x14:cfRule>
          <xm:sqref>M44</xm:sqref>
        </x14:conditionalFormatting>
        <x14:conditionalFormatting xmlns:xm="http://schemas.microsoft.com/office/excel/2006/main">
          <x14:cfRule type="dataBar" id="{8b1222f2-6981-404d-9d18-406f7887a43e}">
            <x14:dataBar minLength="10" maxLength="90" negativeBarColorSameAsPositive="1" axisPosition="none">
              <x14:cfvo type="min"/>
              <x14:cfvo type="max"/>
              <x14:axisColor indexed="65"/>
            </x14:dataBar>
          </x14:cfRule>
          <xm:sqref>M45</xm:sqref>
        </x14:conditionalFormatting>
        <x14:conditionalFormatting xmlns:xm="http://schemas.microsoft.com/office/excel/2006/main">
          <x14:cfRule type="dataBar" id="{4fca339b-8244-4d77-8863-c874272d798a}">
            <x14:dataBar minLength="10" maxLength="90" negativeBarColorSameAsPositive="1" axisPosition="none">
              <x14:cfvo type="min"/>
              <x14:cfvo type="max"/>
              <x14:axisColor indexed="65"/>
            </x14:dataBar>
          </x14:cfRule>
          <xm:sqref>M46</xm:sqref>
        </x14:conditionalFormatting>
        <x14:conditionalFormatting xmlns:xm="http://schemas.microsoft.com/office/excel/2006/main">
          <x14:cfRule type="dataBar" id="{1b2b5f24-0f99-4a0e-9cd4-64f13ab59387}">
            <x14:dataBar minLength="10" maxLength="90" negativeBarColorSameAsPositive="1" axisPosition="none">
              <x14:cfvo type="min"/>
              <x14:cfvo type="max"/>
              <x14:axisColor indexed="65"/>
            </x14:dataBar>
          </x14:cfRule>
          <xm:sqref>M47</xm:sqref>
        </x14:conditionalFormatting>
        <x14:conditionalFormatting xmlns:xm="http://schemas.microsoft.com/office/excel/2006/main">
          <x14:cfRule type="dataBar" id="{f8d98b57-4b7d-4268-ba62-dc3512aa30e9}">
            <x14:dataBar minLength="10" maxLength="90" negativeBarColorSameAsPositive="1" axisPosition="none">
              <x14:cfvo type="min"/>
              <x14:cfvo type="max"/>
              <x14:axisColor indexed="65"/>
            </x14:dataBar>
          </x14:cfRule>
          <xm:sqref>M48</xm:sqref>
        </x14:conditionalFormatting>
        <x14:conditionalFormatting xmlns:xm="http://schemas.microsoft.com/office/excel/2006/main">
          <x14:cfRule type="dataBar" id="{bb712e46-948a-446a-86cc-5b253daee786}">
            <x14:dataBar minLength="10" maxLength="90" negativeBarColorSameAsPositive="1" axisPosition="none">
              <x14:cfvo type="min"/>
              <x14:cfvo type="max"/>
              <x14:axisColor indexed="65"/>
            </x14:dataBar>
          </x14:cfRule>
          <xm:sqref>M49</xm:sqref>
        </x14:conditionalFormatting>
        <x14:conditionalFormatting xmlns:xm="http://schemas.microsoft.com/office/excel/2006/main">
          <x14:cfRule type="dataBar" id="{d5398ece-0527-4261-957d-d9caf3c7ef33}">
            <x14:dataBar minLength="10" maxLength="90" negativeBarColorSameAsPositive="1" axisPosition="none">
              <x14:cfvo type="min"/>
              <x14:cfvo type="max"/>
              <x14:axisColor indexed="65"/>
            </x14:dataBar>
          </x14:cfRule>
          <xm:sqref>M50</xm:sqref>
        </x14:conditionalFormatting>
        <x14:conditionalFormatting xmlns:xm="http://schemas.microsoft.com/office/excel/2006/main">
          <x14:cfRule type="dataBar" id="{21787b5e-4b33-452c-a2ea-f5e6960df058}">
            <x14:dataBar minLength="10" maxLength="90" negativeBarColorSameAsPositive="1" axisPosition="none">
              <x14:cfvo type="min"/>
              <x14:cfvo type="max"/>
              <x14:axisColor indexed="65"/>
            </x14:dataBar>
          </x14:cfRule>
          <xm:sqref>M51</xm:sqref>
        </x14:conditionalFormatting>
        <x14:conditionalFormatting xmlns:xm="http://schemas.microsoft.com/office/excel/2006/main">
          <x14:cfRule type="dataBar" id="{c4b60aca-c2ab-4420-bbd0-de6f51d38a6b}">
            <x14:dataBar minLength="10" maxLength="90" negativeBarColorSameAsPositive="1" axisPosition="none">
              <x14:cfvo type="min"/>
              <x14:cfvo type="max"/>
              <x14:axisColor indexed="65"/>
            </x14:dataBar>
          </x14:cfRule>
          <xm:sqref>M52</xm:sqref>
        </x14:conditionalFormatting>
        <x14:conditionalFormatting xmlns:xm="http://schemas.microsoft.com/office/excel/2006/main">
          <x14:cfRule type="dataBar" id="{477a46b6-df0e-4641-a079-cc3f0fb5d25d}">
            <x14:dataBar minLength="10" maxLength="90" negativeBarColorSameAsPositive="1" axisPosition="none">
              <x14:cfvo type="min"/>
              <x14:cfvo type="max"/>
              <x14:axisColor indexed="65"/>
            </x14:dataBar>
          </x14:cfRule>
          <xm:sqref>M53</xm:sqref>
        </x14:conditionalFormatting>
        <x14:conditionalFormatting xmlns:xm="http://schemas.microsoft.com/office/excel/2006/main">
          <x14:cfRule type="dataBar" id="{09f739de-6ef5-406c-9ca1-02951d0abc7d}">
            <x14:dataBar minLength="10" maxLength="90" negativeBarColorSameAsPositive="1" axisPosition="none">
              <x14:cfvo type="min"/>
              <x14:cfvo type="max"/>
              <x14:axisColor indexed="65"/>
            </x14:dataBar>
          </x14:cfRule>
          <xm:sqref>M54</xm:sqref>
        </x14:conditionalFormatting>
        <x14:conditionalFormatting xmlns:xm="http://schemas.microsoft.com/office/excel/2006/main">
          <x14:cfRule type="dataBar" id="{5b31d203-79f0-49f5-b3b9-861080b1d499}">
            <x14:dataBar minLength="10" maxLength="90" negativeBarColorSameAsPositive="1" axisPosition="none">
              <x14:cfvo type="min"/>
              <x14:cfvo type="max"/>
              <x14:axisColor indexed="65"/>
            </x14:dataBar>
          </x14:cfRule>
          <xm:sqref>M55</xm:sqref>
        </x14:conditionalFormatting>
        <x14:conditionalFormatting xmlns:xm="http://schemas.microsoft.com/office/excel/2006/main">
          <x14:cfRule type="dataBar" id="{21e0295d-762e-44ee-895f-7aedbf8a407c}">
            <x14:dataBar minLength="10" maxLength="90" negativeBarColorSameAsPositive="1" axisPosition="none">
              <x14:cfvo type="min"/>
              <x14:cfvo type="max"/>
              <x14:axisColor indexed="65"/>
            </x14:dataBar>
          </x14:cfRule>
          <xm:sqref>M56</xm:sqref>
        </x14:conditionalFormatting>
        <x14:conditionalFormatting xmlns:xm="http://schemas.microsoft.com/office/excel/2006/main">
          <x14:cfRule type="dataBar" id="{6c777874-d793-4c6f-851a-f6299208bc24}">
            <x14:dataBar minLength="10" maxLength="90" negativeBarColorSameAsPositive="1" axisPosition="none">
              <x14:cfvo type="min"/>
              <x14:cfvo type="max"/>
              <x14:axisColor indexed="65"/>
            </x14:dataBar>
          </x14:cfRule>
          <xm:sqref>M57</xm:sqref>
        </x14:conditionalFormatting>
        <x14:conditionalFormatting xmlns:xm="http://schemas.microsoft.com/office/excel/2006/main">
          <x14:cfRule type="dataBar" id="{eb3cec66-8cf7-4bd5-8f35-cc86aeb2f433}">
            <x14:dataBar minLength="10" maxLength="90" negativeBarColorSameAsPositive="1" axisPosition="none">
              <x14:cfvo type="min"/>
              <x14:cfvo type="max"/>
              <x14:axisColor indexed="65"/>
            </x14:dataBar>
          </x14:cfRule>
          <xm:sqref>M59</xm:sqref>
        </x14:conditionalFormatting>
        <x14:conditionalFormatting xmlns:xm="http://schemas.microsoft.com/office/excel/2006/main">
          <x14:cfRule type="dataBar" id="{f6e2b516-6679-4310-b22d-12a95848bc28}">
            <x14:dataBar minLength="10" maxLength="90" negativeBarColorSameAsPositive="1" axisPosition="none">
              <x14:cfvo type="min"/>
              <x14:cfvo type="max"/>
              <x14:axisColor indexed="65"/>
            </x14:dataBar>
          </x14:cfRule>
          <xm:sqref>M60</xm:sqref>
        </x14:conditionalFormatting>
        <x14:conditionalFormatting xmlns:xm="http://schemas.microsoft.com/office/excel/2006/main">
          <x14:cfRule type="dataBar" id="{ec74292e-b4a5-425a-b9b6-8e7810eede1a}">
            <x14:dataBar minLength="10" maxLength="90" negativeBarColorSameAsPositive="1" axisPosition="none">
              <x14:cfvo type="min"/>
              <x14:cfvo type="max"/>
              <x14:axisColor indexed="65"/>
            </x14:dataBar>
          </x14:cfRule>
          <xm:sqref>M61</xm:sqref>
        </x14:conditionalFormatting>
        <x14:conditionalFormatting xmlns:xm="http://schemas.microsoft.com/office/excel/2006/main">
          <x14:cfRule type="dataBar" id="{9de8befb-2a25-440b-b09f-75f0a6e3a717}">
            <x14:dataBar minLength="10" maxLength="90" negativeBarColorSameAsPositive="1" axisPosition="none">
              <x14:cfvo type="min"/>
              <x14:cfvo type="max"/>
              <x14:axisColor indexed="65"/>
            </x14:dataBar>
          </x14:cfRule>
          <xm:sqref>M62</xm:sqref>
        </x14:conditionalFormatting>
        <x14:conditionalFormatting xmlns:xm="http://schemas.microsoft.com/office/excel/2006/main">
          <x14:cfRule type="dataBar" id="{d3831dab-9358-4aeb-9474-842b1c6ed770}">
            <x14:dataBar minLength="10" maxLength="90" negativeBarColorSameAsPositive="1" axisPosition="none">
              <x14:cfvo type="min"/>
              <x14:cfvo type="max"/>
              <x14:axisColor indexed="65"/>
            </x14:dataBar>
          </x14:cfRule>
          <xm:sqref>M63</xm:sqref>
        </x14:conditionalFormatting>
        <x14:conditionalFormatting xmlns:xm="http://schemas.microsoft.com/office/excel/2006/main">
          <x14:cfRule type="dataBar" id="{ebcd9481-7982-4f9e-abf0-46b0499ae8c8}">
            <x14:dataBar minLength="10" maxLength="90" negativeBarColorSameAsPositive="1" axisPosition="none">
              <x14:cfvo type="min"/>
              <x14:cfvo type="max"/>
              <x14:axisColor indexed="65"/>
            </x14:dataBar>
          </x14:cfRule>
          <xm:sqref>M64</xm:sqref>
        </x14:conditionalFormatting>
        <x14:conditionalFormatting xmlns:xm="http://schemas.microsoft.com/office/excel/2006/main">
          <x14:cfRule type="dataBar" id="{df69f789-7efc-461f-b381-1e15afa25023}">
            <x14:dataBar minLength="10" maxLength="90" negativeBarColorSameAsPositive="1" axisPosition="none">
              <x14:cfvo type="min"/>
              <x14:cfvo type="max"/>
              <x14:axisColor indexed="65"/>
            </x14:dataBar>
          </x14:cfRule>
          <xm:sqref>M79</xm:sqref>
        </x14:conditionalFormatting>
        <x14:conditionalFormatting xmlns:xm="http://schemas.microsoft.com/office/excel/2006/main">
          <x14:cfRule type="dataBar" id="{40a5d6cc-36cc-4185-971c-683d8b868c96}">
            <x14:dataBar minLength="10" maxLength="90" negativeBarColorSameAsPositive="1" axisPosition="none">
              <x14:cfvo type="min"/>
              <x14:cfvo type="max"/>
              <x14:axisColor indexed="65"/>
            </x14:dataBar>
          </x14:cfRule>
          <xm:sqref>M80</xm:sqref>
        </x14:conditionalFormatting>
        <x14:conditionalFormatting xmlns:xm="http://schemas.microsoft.com/office/excel/2006/main">
          <x14:cfRule type="dataBar" id="{db19655f-5e24-4bc8-9b73-341001b9cc75}">
            <x14:dataBar minLength="10" maxLength="90" negativeBarColorSameAsPositive="1" axisPosition="none">
              <x14:cfvo type="min"/>
              <x14:cfvo type="max"/>
              <x14:axisColor indexed="65"/>
            </x14:dataBar>
          </x14:cfRule>
          <xm:sqref>M39:M40</xm:sqref>
        </x14:conditionalFormatting>
        <x14:conditionalFormatting xmlns:xm="http://schemas.microsoft.com/office/excel/2006/main">
          <x14:cfRule type="dataBar" id="{1cbb6872-d958-4910-8fdb-3ba6643b6f3a}">
            <x14:dataBar minLength="10" maxLength="90" negativeBarColorSameAsPositive="1" axisPosition="none">
              <x14:cfvo type="min"/>
              <x14:cfvo type="max"/>
              <x14:axisColor indexed="65"/>
            </x14:dataBar>
          </x14:cfRule>
          <xm:sqref>O9 M9</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863"/>
  <sheetViews>
    <sheetView zoomScale="85" zoomScaleNormal="85" workbookViewId="0">
      <pane xSplit="1" ySplit="8" topLeftCell="E9" activePane="bottomRight" state="frozen"/>
      <selection/>
      <selection pane="topRight"/>
      <selection pane="bottomLeft"/>
      <selection pane="bottomRight" activeCell="A5" sqref="A5:M5"/>
    </sheetView>
  </sheetViews>
  <sheetFormatPr defaultColWidth="9" defaultRowHeight="14"/>
  <cols>
    <col min="1" max="5" width="9.7109375" customWidth="1"/>
    <col min="8" max="8" width="9" customWidth="1"/>
    <col min="13" max="13" width="50" customWidth="1"/>
  </cols>
  <sheetData>
    <row r="1" ht="21" customHeight="1" spans="1:13">
      <c r="A1" s="1" t="s">
        <v>0</v>
      </c>
      <c r="B1" s="2"/>
      <c r="C1" s="3" t="s">
        <v>1</v>
      </c>
      <c r="D1" s="4"/>
      <c r="E1" s="4"/>
      <c r="F1" s="4"/>
      <c r="G1" s="24"/>
      <c r="H1" s="25" t="s">
        <v>1489</v>
      </c>
      <c r="I1" s="36"/>
      <c r="J1" s="36"/>
      <c r="K1" s="36"/>
      <c r="L1" s="37"/>
      <c r="M1" s="13"/>
    </row>
    <row r="2" ht="15" customHeight="1" spans="1:13">
      <c r="A2" s="5" t="s">
        <v>2</v>
      </c>
      <c r="B2" s="6"/>
      <c r="C2" s="7" t="s">
        <v>3</v>
      </c>
      <c r="D2" s="8"/>
      <c r="E2" s="13"/>
      <c r="F2" s="13"/>
      <c r="G2" s="26"/>
      <c r="H2" s="13"/>
      <c r="I2" s="13"/>
      <c r="J2" s="13"/>
      <c r="K2" s="13"/>
      <c r="L2" s="13"/>
      <c r="M2" s="13"/>
    </row>
    <row r="3" ht="14.75" spans="1:13">
      <c r="A3" s="9" t="s">
        <v>4</v>
      </c>
      <c r="B3" s="10"/>
      <c r="C3" s="11" t="s">
        <v>469</v>
      </c>
      <c r="D3" s="12"/>
      <c r="E3" s="27"/>
      <c r="F3" s="12"/>
      <c r="G3" s="28"/>
      <c r="H3" s="13"/>
      <c r="I3" s="13"/>
      <c r="J3" s="13"/>
      <c r="K3" s="13"/>
      <c r="L3" s="13"/>
      <c r="M3" s="13"/>
    </row>
    <row r="4" spans="1:13">
      <c r="A4" s="13"/>
      <c r="B4" s="13"/>
      <c r="C4" s="13"/>
      <c r="D4" s="13"/>
      <c r="E4" s="13"/>
      <c r="F4" s="13"/>
      <c r="G4" s="13"/>
      <c r="H4" s="13"/>
      <c r="I4" s="13"/>
      <c r="J4" s="13"/>
      <c r="K4" s="13"/>
      <c r="L4" s="13"/>
      <c r="M4" s="13"/>
    </row>
    <row r="5" spans="1:15">
      <c r="A5" s="14" t="s">
        <v>6</v>
      </c>
      <c r="B5" s="14"/>
      <c r="C5" s="14"/>
      <c r="D5" s="14"/>
      <c r="E5" s="14"/>
      <c r="F5" s="14"/>
      <c r="G5" s="14"/>
      <c r="H5" s="14"/>
      <c r="I5" s="14"/>
      <c r="J5" s="14"/>
      <c r="K5" s="14"/>
      <c r="L5" s="14"/>
      <c r="M5" s="14"/>
      <c r="N5" s="44"/>
      <c r="O5" s="44"/>
    </row>
    <row r="6" ht="15.75" customHeight="1" spans="1:15">
      <c r="A6" s="92"/>
      <c r="B6" s="9"/>
      <c r="C6" s="12"/>
      <c r="D6" s="12"/>
      <c r="E6" s="12"/>
      <c r="F6" s="97"/>
      <c r="G6" s="98" t="s">
        <v>7</v>
      </c>
      <c r="H6" s="99" t="s">
        <v>8</v>
      </c>
      <c r="I6" s="101" t="s">
        <v>9</v>
      </c>
      <c r="J6" s="99" t="s">
        <v>10</v>
      </c>
      <c r="K6" s="99" t="s">
        <v>11</v>
      </c>
      <c r="L6" s="102" t="s">
        <v>12</v>
      </c>
      <c r="M6" s="70" t="s">
        <v>13</v>
      </c>
      <c r="N6" s="70" t="s">
        <v>470</v>
      </c>
      <c r="O6" s="94" t="s">
        <v>1159</v>
      </c>
    </row>
    <row r="7" ht="15" customHeight="1" spans="1:15">
      <c r="A7" s="31"/>
      <c r="B7" s="1" t="s">
        <v>14</v>
      </c>
      <c r="C7" s="18"/>
      <c r="D7" s="18"/>
      <c r="E7" s="18"/>
      <c r="F7" s="100"/>
      <c r="G7" s="98"/>
      <c r="H7" s="99"/>
      <c r="I7" s="101"/>
      <c r="J7" s="99"/>
      <c r="K7" s="99"/>
      <c r="L7" s="102"/>
      <c r="M7" s="70"/>
      <c r="N7" s="70"/>
      <c r="O7" s="94"/>
    </row>
    <row r="8" ht="58" spans="1:15">
      <c r="A8" s="93" t="s">
        <v>15</v>
      </c>
      <c r="B8" s="94">
        <v>1104500527</v>
      </c>
      <c r="C8" s="94">
        <v>1104500529</v>
      </c>
      <c r="D8" s="94">
        <v>9175000042</v>
      </c>
      <c r="E8" s="94">
        <v>9170301408</v>
      </c>
      <c r="F8" s="94" t="s">
        <v>16</v>
      </c>
      <c r="G8" s="98"/>
      <c r="H8" s="99"/>
      <c r="I8" s="101"/>
      <c r="J8" s="99"/>
      <c r="K8" s="99"/>
      <c r="L8" s="102"/>
      <c r="M8" s="70"/>
      <c r="N8" s="70"/>
      <c r="O8" s="94"/>
    </row>
    <row r="9" ht="42" spans="1:15">
      <c r="A9" s="53">
        <v>43101</v>
      </c>
      <c r="B9" s="23">
        <v>740</v>
      </c>
      <c r="C9" s="23">
        <v>888</v>
      </c>
      <c r="D9" s="23">
        <v>859</v>
      </c>
      <c r="E9" s="23">
        <v>821</v>
      </c>
      <c r="F9" s="23">
        <v>32.39</v>
      </c>
      <c r="G9" s="23">
        <f>B9+C9+D9+E9+F9</f>
        <v>3340.39</v>
      </c>
      <c r="H9" s="23">
        <v>3174</v>
      </c>
      <c r="I9" s="23">
        <f>G9-H9</f>
        <v>166.39</v>
      </c>
      <c r="J9" s="23">
        <v>3424</v>
      </c>
      <c r="K9" s="23"/>
      <c r="L9" s="66" t="e">
        <f>J9/K9/1026</f>
        <v>#DIV/0!</v>
      </c>
      <c r="M9" s="23" t="s">
        <v>1490</v>
      </c>
      <c r="N9" s="86"/>
      <c r="O9" s="23">
        <v>882</v>
      </c>
    </row>
    <row r="10" ht="28" spans="1:15">
      <c r="A10" s="53">
        <v>2</v>
      </c>
      <c r="B10" s="23">
        <v>871</v>
      </c>
      <c r="C10" s="23">
        <v>1023</v>
      </c>
      <c r="D10" s="23">
        <v>984</v>
      </c>
      <c r="E10" s="23">
        <v>953</v>
      </c>
      <c r="F10" s="23">
        <v>37.57</v>
      </c>
      <c r="G10" s="23">
        <f t="shared" ref="G10:G23" si="0">B10+C10+D10+E10+F10</f>
        <v>3868.57</v>
      </c>
      <c r="H10" s="23">
        <v>3697.5</v>
      </c>
      <c r="I10" s="23">
        <f t="shared" ref="I10:I23" si="1">G10-H10</f>
        <v>171.07</v>
      </c>
      <c r="J10" s="23">
        <v>3900</v>
      </c>
      <c r="K10" s="23"/>
      <c r="L10" s="66" t="e">
        <f t="shared" ref="L10:L23" si="2">J10/K10/1026</f>
        <v>#DIV/0!</v>
      </c>
      <c r="M10" s="23" t="s">
        <v>1491</v>
      </c>
      <c r="N10" s="23"/>
      <c r="O10" s="23">
        <v>594</v>
      </c>
    </row>
    <row r="11" ht="28" spans="1:15">
      <c r="A11" s="22">
        <v>43103</v>
      </c>
      <c r="B11" s="23">
        <v>893</v>
      </c>
      <c r="C11" s="23">
        <v>1063</v>
      </c>
      <c r="D11" s="23">
        <v>598</v>
      </c>
      <c r="E11" s="23">
        <v>1033</v>
      </c>
      <c r="F11" s="23">
        <v>38.39</v>
      </c>
      <c r="G11" s="23">
        <f t="shared" si="0"/>
        <v>3625.39</v>
      </c>
      <c r="H11" s="23">
        <v>3467.25</v>
      </c>
      <c r="I11" s="23">
        <f t="shared" si="1"/>
        <v>158.14</v>
      </c>
      <c r="J11" s="23">
        <v>3643</v>
      </c>
      <c r="K11" s="23"/>
      <c r="L11" s="66" t="e">
        <f t="shared" si="2"/>
        <v>#DIV/0!</v>
      </c>
      <c r="M11" s="23" t="s">
        <v>1492</v>
      </c>
      <c r="N11" s="23"/>
      <c r="O11" s="23"/>
    </row>
    <row r="12" ht="42" spans="1:15">
      <c r="A12" s="22">
        <v>43104</v>
      </c>
      <c r="B12" s="23">
        <v>831</v>
      </c>
      <c r="C12" s="23">
        <v>1023</v>
      </c>
      <c r="D12" s="23">
        <v>0</v>
      </c>
      <c r="E12" s="23">
        <v>1008</v>
      </c>
      <c r="F12" s="23">
        <v>36.96</v>
      </c>
      <c r="G12" s="23">
        <f t="shared" si="0"/>
        <v>2898.96</v>
      </c>
      <c r="H12" s="23">
        <v>2772</v>
      </c>
      <c r="I12" s="23">
        <f t="shared" si="1"/>
        <v>126.96</v>
      </c>
      <c r="J12" s="23">
        <v>2940</v>
      </c>
      <c r="K12" s="23"/>
      <c r="L12" s="66" t="e">
        <f t="shared" si="2"/>
        <v>#DIV/0!</v>
      </c>
      <c r="M12" s="23" t="s">
        <v>1493</v>
      </c>
      <c r="N12" s="23"/>
      <c r="O12" s="23">
        <v>772</v>
      </c>
    </row>
    <row r="13" spans="1:15">
      <c r="A13" s="22">
        <v>43105</v>
      </c>
      <c r="B13" s="23">
        <v>328</v>
      </c>
      <c r="C13" s="23">
        <v>385</v>
      </c>
      <c r="D13" s="23">
        <v>0</v>
      </c>
      <c r="E13" s="23">
        <v>388</v>
      </c>
      <c r="F13" s="23">
        <v>11.4</v>
      </c>
      <c r="G13" s="23">
        <f t="shared" si="0"/>
        <v>1112.4</v>
      </c>
      <c r="H13" s="23">
        <v>1024.5</v>
      </c>
      <c r="I13" s="23">
        <f t="shared" si="1"/>
        <v>87.9000000000001</v>
      </c>
      <c r="J13" s="23">
        <v>1151</v>
      </c>
      <c r="K13" s="23"/>
      <c r="L13" s="66" t="e">
        <f t="shared" si="2"/>
        <v>#DIV/0!</v>
      </c>
      <c r="M13" s="23" t="s">
        <v>1494</v>
      </c>
      <c r="N13" s="23"/>
      <c r="O13" s="23"/>
    </row>
    <row r="14" ht="42" spans="1:15">
      <c r="A14" s="22">
        <v>43106</v>
      </c>
      <c r="B14" s="23">
        <v>718</v>
      </c>
      <c r="C14" s="23">
        <v>848</v>
      </c>
      <c r="D14" s="23">
        <v>1</v>
      </c>
      <c r="E14" s="23">
        <v>847</v>
      </c>
      <c r="F14" s="23">
        <v>32.59</v>
      </c>
      <c r="G14" s="23">
        <f t="shared" si="0"/>
        <v>2446.59</v>
      </c>
      <c r="H14" s="23">
        <v>2331</v>
      </c>
      <c r="I14" s="23">
        <f t="shared" si="1"/>
        <v>115.59</v>
      </c>
      <c r="J14" s="23">
        <v>2500</v>
      </c>
      <c r="K14" s="23"/>
      <c r="L14" s="66" t="e">
        <f t="shared" si="2"/>
        <v>#DIV/0!</v>
      </c>
      <c r="M14" s="23" t="s">
        <v>1495</v>
      </c>
      <c r="N14" s="23"/>
      <c r="O14" s="23"/>
    </row>
    <row r="15" ht="28" spans="1:15">
      <c r="A15" s="22">
        <v>43107</v>
      </c>
      <c r="B15" s="23">
        <v>843</v>
      </c>
      <c r="C15" s="23">
        <v>1006</v>
      </c>
      <c r="D15" s="23">
        <v>849</v>
      </c>
      <c r="E15" s="23">
        <v>993</v>
      </c>
      <c r="F15" s="23">
        <v>36.67</v>
      </c>
      <c r="G15" s="23">
        <f t="shared" si="0"/>
        <v>3727.67</v>
      </c>
      <c r="H15" s="23">
        <v>3563.25</v>
      </c>
      <c r="I15" s="23">
        <f t="shared" si="1"/>
        <v>164.42</v>
      </c>
      <c r="J15" s="23">
        <v>3775</v>
      </c>
      <c r="K15" s="23"/>
      <c r="L15" s="66" t="e">
        <f t="shared" si="2"/>
        <v>#DIV/0!</v>
      </c>
      <c r="M15" s="23" t="s">
        <v>1496</v>
      </c>
      <c r="N15" s="23"/>
      <c r="O15" s="23"/>
    </row>
    <row r="16" ht="28" spans="1:15">
      <c r="A16" s="22">
        <v>43108</v>
      </c>
      <c r="B16" s="23">
        <v>853</v>
      </c>
      <c r="C16" s="23">
        <v>1006</v>
      </c>
      <c r="D16" s="23">
        <v>184</v>
      </c>
      <c r="E16" s="23">
        <v>948</v>
      </c>
      <c r="F16" s="23">
        <v>36.5</v>
      </c>
      <c r="G16" s="23">
        <f t="shared" si="0"/>
        <v>3027.5</v>
      </c>
      <c r="H16" s="23">
        <v>2856.75</v>
      </c>
      <c r="I16" s="23">
        <f t="shared" si="1"/>
        <v>170.75</v>
      </c>
      <c r="J16" s="23">
        <v>3062</v>
      </c>
      <c r="K16" s="23"/>
      <c r="L16" s="66" t="e">
        <f t="shared" si="2"/>
        <v>#DIV/0!</v>
      </c>
      <c r="M16" s="23" t="s">
        <v>1497</v>
      </c>
      <c r="N16" s="23"/>
      <c r="O16" s="23"/>
    </row>
    <row r="17" ht="28" spans="1:15">
      <c r="A17" s="22">
        <v>43109</v>
      </c>
      <c r="B17" s="23">
        <v>786</v>
      </c>
      <c r="C17" s="23">
        <v>927</v>
      </c>
      <c r="D17" s="23">
        <v>907</v>
      </c>
      <c r="E17" s="23">
        <v>902</v>
      </c>
      <c r="F17" s="23">
        <v>35.11</v>
      </c>
      <c r="G17" s="23">
        <f t="shared" si="0"/>
        <v>3557.11</v>
      </c>
      <c r="H17" s="23">
        <v>3393.75</v>
      </c>
      <c r="I17" s="23">
        <f t="shared" si="1"/>
        <v>163.36</v>
      </c>
      <c r="J17" s="23">
        <v>3600</v>
      </c>
      <c r="K17" s="23"/>
      <c r="L17" s="66" t="e">
        <f t="shared" si="2"/>
        <v>#DIV/0!</v>
      </c>
      <c r="M17" s="23" t="s">
        <v>1498</v>
      </c>
      <c r="N17" s="23"/>
      <c r="O17" s="56">
        <v>642</v>
      </c>
    </row>
    <row r="18" ht="42" spans="1:15">
      <c r="A18" s="22">
        <v>43110</v>
      </c>
      <c r="B18" s="23">
        <v>780</v>
      </c>
      <c r="C18" s="23">
        <v>917</v>
      </c>
      <c r="D18" s="23">
        <v>916</v>
      </c>
      <c r="E18" s="23">
        <v>907</v>
      </c>
      <c r="F18" s="23">
        <v>35.04</v>
      </c>
      <c r="G18" s="23">
        <f t="shared" si="0"/>
        <v>3555.04</v>
      </c>
      <c r="H18" s="23">
        <v>3378</v>
      </c>
      <c r="I18" s="23">
        <f t="shared" si="1"/>
        <v>177.04</v>
      </c>
      <c r="J18" s="23">
        <v>3590</v>
      </c>
      <c r="K18" s="23"/>
      <c r="L18" s="66" t="e">
        <f t="shared" si="2"/>
        <v>#DIV/0!</v>
      </c>
      <c r="M18" s="23" t="s">
        <v>1499</v>
      </c>
      <c r="N18" s="23"/>
      <c r="O18" s="23">
        <v>798</v>
      </c>
    </row>
    <row r="19" ht="28" spans="1:15">
      <c r="A19" s="22">
        <v>43111</v>
      </c>
      <c r="B19" s="23">
        <v>786</v>
      </c>
      <c r="C19" s="23">
        <v>938</v>
      </c>
      <c r="D19" s="23">
        <v>943</v>
      </c>
      <c r="E19" s="23">
        <v>912</v>
      </c>
      <c r="F19" s="23">
        <v>35.98</v>
      </c>
      <c r="G19" s="23">
        <f t="shared" si="0"/>
        <v>3614.98</v>
      </c>
      <c r="H19" s="23">
        <v>3459</v>
      </c>
      <c r="I19" s="23">
        <f t="shared" si="1"/>
        <v>155.98</v>
      </c>
      <c r="J19" s="23">
        <v>3670</v>
      </c>
      <c r="K19" s="23"/>
      <c r="L19" s="66" t="e">
        <f t="shared" si="2"/>
        <v>#DIV/0!</v>
      </c>
      <c r="M19" s="23" t="s">
        <v>1500</v>
      </c>
      <c r="N19" s="23"/>
      <c r="O19" s="23">
        <v>525</v>
      </c>
    </row>
    <row r="20" ht="28" spans="1:15">
      <c r="A20" s="22">
        <v>43112</v>
      </c>
      <c r="B20" s="23">
        <v>662</v>
      </c>
      <c r="C20" s="23">
        <v>802</v>
      </c>
      <c r="D20" s="23">
        <v>795</v>
      </c>
      <c r="E20" s="23">
        <v>772</v>
      </c>
      <c r="F20" s="23">
        <v>29.73</v>
      </c>
      <c r="G20" s="23">
        <f t="shared" si="0"/>
        <v>3060.73</v>
      </c>
      <c r="H20" s="23">
        <v>2901</v>
      </c>
      <c r="I20" s="23">
        <f t="shared" si="1"/>
        <v>159.73</v>
      </c>
      <c r="J20" s="23">
        <v>3100</v>
      </c>
      <c r="K20" s="23"/>
      <c r="L20" s="66" t="e">
        <f t="shared" si="2"/>
        <v>#DIV/0!</v>
      </c>
      <c r="M20" s="23" t="s">
        <v>1501</v>
      </c>
      <c r="N20" s="23"/>
      <c r="O20" s="23">
        <v>798</v>
      </c>
    </row>
    <row r="21" spans="1:15">
      <c r="A21" s="22">
        <v>43113</v>
      </c>
      <c r="B21" s="23">
        <v>633</v>
      </c>
      <c r="C21" s="23">
        <v>763</v>
      </c>
      <c r="D21" s="23">
        <v>749</v>
      </c>
      <c r="E21" s="23">
        <v>720</v>
      </c>
      <c r="F21" s="23">
        <v>28.22</v>
      </c>
      <c r="G21" s="23">
        <f t="shared" si="0"/>
        <v>2893.22</v>
      </c>
      <c r="H21" s="23">
        <v>2723.25</v>
      </c>
      <c r="I21" s="23">
        <f t="shared" si="1"/>
        <v>169.97</v>
      </c>
      <c r="J21" s="23">
        <v>2940</v>
      </c>
      <c r="K21" s="23"/>
      <c r="L21" s="66" t="e">
        <f t="shared" si="2"/>
        <v>#DIV/0!</v>
      </c>
      <c r="M21" s="23" t="s">
        <v>1502</v>
      </c>
      <c r="N21" s="23"/>
      <c r="O21" s="23"/>
    </row>
    <row r="22" ht="42" spans="1:15">
      <c r="A22" s="22">
        <v>43114</v>
      </c>
      <c r="B22" s="23">
        <v>797</v>
      </c>
      <c r="C22" s="23">
        <v>865</v>
      </c>
      <c r="D22" s="23">
        <v>939</v>
      </c>
      <c r="E22" s="23">
        <v>918</v>
      </c>
      <c r="F22" s="23">
        <v>35.61</v>
      </c>
      <c r="G22" s="23">
        <f t="shared" si="0"/>
        <v>3554.61</v>
      </c>
      <c r="H22" s="23">
        <v>3409.5</v>
      </c>
      <c r="I22" s="23">
        <f t="shared" si="1"/>
        <v>145.11</v>
      </c>
      <c r="J22" s="23">
        <v>3610</v>
      </c>
      <c r="K22" s="23"/>
      <c r="L22" s="66" t="e">
        <f t="shared" si="2"/>
        <v>#DIV/0!</v>
      </c>
      <c r="M22" s="23" t="s">
        <v>1503</v>
      </c>
      <c r="N22" s="23"/>
      <c r="O22" s="23"/>
    </row>
    <row r="23" spans="1:15">
      <c r="A23" s="22">
        <v>43115</v>
      </c>
      <c r="B23" s="23">
        <v>859</v>
      </c>
      <c r="C23" s="23">
        <v>1046</v>
      </c>
      <c r="D23" s="23">
        <v>1024</v>
      </c>
      <c r="E23" s="23">
        <v>1003</v>
      </c>
      <c r="F23" s="23">
        <v>37.44</v>
      </c>
      <c r="G23" s="23">
        <f t="shared" si="0"/>
        <v>3969.44</v>
      </c>
      <c r="H23" s="23">
        <v>3787.5</v>
      </c>
      <c r="I23" s="23">
        <f t="shared" si="1"/>
        <v>181.94</v>
      </c>
      <c r="J23" s="23"/>
      <c r="K23" s="23"/>
      <c r="L23" s="66" t="e">
        <f t="shared" si="2"/>
        <v>#DIV/0!</v>
      </c>
      <c r="M23" s="23" t="s">
        <v>1504</v>
      </c>
      <c r="N23" s="23"/>
      <c r="O23" s="23"/>
    </row>
    <row r="24" ht="56" spans="1:15">
      <c r="A24" s="22">
        <v>43116</v>
      </c>
      <c r="B24" s="23">
        <v>899</v>
      </c>
      <c r="C24" s="23">
        <v>1091</v>
      </c>
      <c r="D24" s="23">
        <v>576</v>
      </c>
      <c r="E24" s="23">
        <v>978</v>
      </c>
      <c r="F24" s="23">
        <v>39.04</v>
      </c>
      <c r="G24" s="23">
        <f t="shared" ref="G24:G89" si="3">B24+C24+D24+E24+F24</f>
        <v>3583.04</v>
      </c>
      <c r="H24" s="23">
        <v>3412.5</v>
      </c>
      <c r="I24" s="23">
        <f t="shared" ref="I24:I89" si="4">G24-H24</f>
        <v>170.54</v>
      </c>
      <c r="J24" s="23"/>
      <c r="K24" s="23"/>
      <c r="L24" s="66" t="e">
        <f t="shared" ref="L24:L89" si="5">J24/K24/1026</f>
        <v>#DIV/0!</v>
      </c>
      <c r="M24" s="23" t="s">
        <v>1505</v>
      </c>
      <c r="N24" s="23"/>
      <c r="O24" s="23">
        <v>672</v>
      </c>
    </row>
    <row r="25" ht="28" spans="1:15">
      <c r="A25" s="22">
        <v>43117</v>
      </c>
      <c r="B25" s="23">
        <v>950</v>
      </c>
      <c r="C25" s="23">
        <v>1130</v>
      </c>
      <c r="D25" s="23">
        <v>1099</v>
      </c>
      <c r="E25" s="23">
        <v>1073</v>
      </c>
      <c r="F25" s="23">
        <v>39.76</v>
      </c>
      <c r="G25" s="23">
        <f t="shared" si="3"/>
        <v>4291.76</v>
      </c>
      <c r="H25" s="23">
        <v>4098.75</v>
      </c>
      <c r="I25" s="23">
        <f t="shared" si="4"/>
        <v>193.01</v>
      </c>
      <c r="J25" s="23"/>
      <c r="K25" s="23"/>
      <c r="L25" s="66" t="e">
        <f t="shared" si="5"/>
        <v>#DIV/0!</v>
      </c>
      <c r="M25" s="23" t="s">
        <v>1506</v>
      </c>
      <c r="N25" s="23"/>
      <c r="O25" s="23">
        <v>804</v>
      </c>
    </row>
    <row r="26" ht="28" spans="1:15">
      <c r="A26" s="22">
        <v>43118</v>
      </c>
      <c r="B26" s="23">
        <v>1001</v>
      </c>
      <c r="C26" s="23">
        <v>1205</v>
      </c>
      <c r="D26" s="23">
        <v>1173</v>
      </c>
      <c r="E26" s="23">
        <v>1240</v>
      </c>
      <c r="F26" s="23">
        <v>42.17</v>
      </c>
      <c r="G26" s="23">
        <f t="shared" si="3"/>
        <v>4661.17</v>
      </c>
      <c r="H26" s="23">
        <v>4470.75</v>
      </c>
      <c r="I26" s="23">
        <f t="shared" si="4"/>
        <v>190.42</v>
      </c>
      <c r="J26" s="23"/>
      <c r="K26" s="23"/>
      <c r="L26" s="66" t="e">
        <f t="shared" si="5"/>
        <v>#DIV/0!</v>
      </c>
      <c r="M26" s="23" t="s">
        <v>1507</v>
      </c>
      <c r="N26" s="23"/>
      <c r="O26" s="23">
        <v>792</v>
      </c>
    </row>
    <row r="27" ht="28" spans="1:15">
      <c r="A27" s="22">
        <v>43119</v>
      </c>
      <c r="B27" s="23">
        <v>951</v>
      </c>
      <c r="C27" s="23">
        <v>1153</v>
      </c>
      <c r="D27" s="23">
        <v>1116</v>
      </c>
      <c r="E27" s="23">
        <v>1149</v>
      </c>
      <c r="F27" s="23">
        <v>40.76</v>
      </c>
      <c r="G27" s="23">
        <f t="shared" si="3"/>
        <v>4409.76</v>
      </c>
      <c r="H27" s="23">
        <v>4218.75</v>
      </c>
      <c r="I27" s="23">
        <f t="shared" si="4"/>
        <v>191.01</v>
      </c>
      <c r="J27" s="23"/>
      <c r="K27" s="23"/>
      <c r="L27" s="66" t="e">
        <f t="shared" si="5"/>
        <v>#DIV/0!</v>
      </c>
      <c r="M27" s="23" t="s">
        <v>1508</v>
      </c>
      <c r="N27" s="23"/>
      <c r="O27" s="23">
        <v>528</v>
      </c>
    </row>
    <row r="28" ht="28" spans="1:15">
      <c r="A28" s="22">
        <v>43120</v>
      </c>
      <c r="B28" s="23">
        <v>915</v>
      </c>
      <c r="C28" s="23">
        <v>1091</v>
      </c>
      <c r="D28" s="23">
        <v>1072</v>
      </c>
      <c r="E28" s="23">
        <v>1104</v>
      </c>
      <c r="F28" s="23">
        <v>39.88</v>
      </c>
      <c r="G28" s="23">
        <f t="shared" si="3"/>
        <v>4221.88</v>
      </c>
      <c r="H28" s="23">
        <v>4038.75</v>
      </c>
      <c r="I28" s="23">
        <f t="shared" si="4"/>
        <v>183.13</v>
      </c>
      <c r="J28" s="23"/>
      <c r="K28" s="23"/>
      <c r="L28" s="66" t="e">
        <f t="shared" si="5"/>
        <v>#DIV/0!</v>
      </c>
      <c r="M28" s="23" t="s">
        <v>1509</v>
      </c>
      <c r="N28" s="23"/>
      <c r="O28" s="23">
        <v>630</v>
      </c>
    </row>
    <row r="29" spans="1:15">
      <c r="A29" s="22">
        <v>43121</v>
      </c>
      <c r="B29" s="23">
        <v>877</v>
      </c>
      <c r="C29" s="23">
        <v>1040</v>
      </c>
      <c r="D29" s="23">
        <v>1008</v>
      </c>
      <c r="E29" s="23">
        <v>1043</v>
      </c>
      <c r="F29" s="23">
        <v>38.23</v>
      </c>
      <c r="G29" s="23">
        <f t="shared" si="3"/>
        <v>4006.23</v>
      </c>
      <c r="H29" s="23">
        <v>3861.75</v>
      </c>
      <c r="I29" s="23">
        <f t="shared" si="4"/>
        <v>144.48</v>
      </c>
      <c r="J29" s="23"/>
      <c r="K29" s="23"/>
      <c r="L29" s="66" t="e">
        <f t="shared" si="5"/>
        <v>#DIV/0!</v>
      </c>
      <c r="M29" s="23" t="s">
        <v>1444</v>
      </c>
      <c r="N29" s="23"/>
      <c r="O29" s="23"/>
    </row>
    <row r="30" ht="28" spans="1:15">
      <c r="A30" s="22">
        <v>43122</v>
      </c>
      <c r="B30" s="23">
        <v>831</v>
      </c>
      <c r="C30" s="23">
        <v>989</v>
      </c>
      <c r="D30" s="23">
        <v>967</v>
      </c>
      <c r="E30" s="23">
        <v>968</v>
      </c>
      <c r="F30" s="23">
        <v>36.32</v>
      </c>
      <c r="G30" s="23">
        <f t="shared" si="3"/>
        <v>3791.32</v>
      </c>
      <c r="H30" s="23">
        <v>3645.75</v>
      </c>
      <c r="I30" s="23">
        <f t="shared" si="4"/>
        <v>145.57</v>
      </c>
      <c r="J30" s="23"/>
      <c r="K30" s="23"/>
      <c r="L30" s="66" t="e">
        <f t="shared" si="5"/>
        <v>#DIV/0!</v>
      </c>
      <c r="M30" s="23" t="s">
        <v>1510</v>
      </c>
      <c r="N30" s="23"/>
      <c r="O30" s="23">
        <v>714</v>
      </c>
    </row>
    <row r="31" ht="28" spans="1:15">
      <c r="A31" s="22">
        <v>43123</v>
      </c>
      <c r="B31" s="23">
        <v>938</v>
      </c>
      <c r="C31" s="23">
        <v>1148</v>
      </c>
      <c r="D31" s="23">
        <v>1114</v>
      </c>
      <c r="E31" s="23">
        <v>1154</v>
      </c>
      <c r="F31" s="23">
        <v>41.04</v>
      </c>
      <c r="G31" s="23">
        <f t="shared" si="3"/>
        <v>4395.04</v>
      </c>
      <c r="H31" s="23">
        <v>4237.5</v>
      </c>
      <c r="I31" s="23">
        <f t="shared" si="4"/>
        <v>157.54</v>
      </c>
      <c r="J31" s="23"/>
      <c r="K31" s="23"/>
      <c r="L31" s="66" t="e">
        <f t="shared" si="5"/>
        <v>#DIV/0!</v>
      </c>
      <c r="M31" s="23" t="s">
        <v>1511</v>
      </c>
      <c r="N31" s="23"/>
      <c r="O31" s="23">
        <v>840</v>
      </c>
    </row>
    <row r="32" ht="28" spans="1:15">
      <c r="A32" s="22">
        <v>43124</v>
      </c>
      <c r="B32" s="23">
        <v>950</v>
      </c>
      <c r="C32" s="23">
        <v>1171</v>
      </c>
      <c r="D32" s="23">
        <v>1109</v>
      </c>
      <c r="E32" s="23">
        <v>1124</v>
      </c>
      <c r="F32" s="23">
        <v>41.3</v>
      </c>
      <c r="G32" s="23">
        <f t="shared" si="3"/>
        <v>4395.3</v>
      </c>
      <c r="H32" s="23">
        <v>4241.25</v>
      </c>
      <c r="I32" s="23">
        <f t="shared" si="4"/>
        <v>154.05</v>
      </c>
      <c r="J32" s="23"/>
      <c r="K32" s="23"/>
      <c r="L32" s="66" t="e">
        <f t="shared" si="5"/>
        <v>#DIV/0!</v>
      </c>
      <c r="M32" s="23" t="s">
        <v>1512</v>
      </c>
      <c r="N32" s="23"/>
      <c r="O32" s="23">
        <v>630</v>
      </c>
    </row>
    <row r="33" ht="42" spans="1:15">
      <c r="A33" s="22">
        <v>43125</v>
      </c>
      <c r="B33" s="23">
        <v>950</v>
      </c>
      <c r="C33" s="23">
        <v>1154</v>
      </c>
      <c r="D33" s="23">
        <v>1084</v>
      </c>
      <c r="E33" s="23">
        <v>1094</v>
      </c>
      <c r="F33" s="23">
        <v>40.57</v>
      </c>
      <c r="G33" s="23">
        <f t="shared" si="3"/>
        <v>4322.57</v>
      </c>
      <c r="H33" s="23">
        <v>4161.75</v>
      </c>
      <c r="I33" s="23">
        <f t="shared" si="4"/>
        <v>160.82</v>
      </c>
      <c r="J33" s="23"/>
      <c r="K33" s="23"/>
      <c r="L33" s="66" t="e">
        <f t="shared" si="5"/>
        <v>#DIV/0!</v>
      </c>
      <c r="M33" s="23" t="s">
        <v>1513</v>
      </c>
      <c r="N33" s="23"/>
      <c r="O33" s="23">
        <v>642</v>
      </c>
    </row>
    <row r="34" ht="28" spans="1:15">
      <c r="A34" s="22">
        <v>43126</v>
      </c>
      <c r="B34" s="23">
        <v>978</v>
      </c>
      <c r="C34" s="23">
        <v>1175</v>
      </c>
      <c r="D34" s="23">
        <v>1104</v>
      </c>
      <c r="E34" s="23">
        <v>1119</v>
      </c>
      <c r="F34" s="23">
        <v>41.41</v>
      </c>
      <c r="G34" s="23">
        <f t="shared" si="3"/>
        <v>4417.41</v>
      </c>
      <c r="H34" s="23">
        <v>4264.5</v>
      </c>
      <c r="I34" s="23">
        <f t="shared" si="4"/>
        <v>152.91</v>
      </c>
      <c r="J34" s="23"/>
      <c r="K34" s="23"/>
      <c r="L34" s="66" t="e">
        <f t="shared" si="5"/>
        <v>#DIV/0!</v>
      </c>
      <c r="M34" s="23" t="s">
        <v>1514</v>
      </c>
      <c r="N34" s="23"/>
      <c r="O34" s="23">
        <v>702</v>
      </c>
    </row>
    <row r="35" ht="42" spans="1:15">
      <c r="A35" s="22">
        <v>43127</v>
      </c>
      <c r="B35" s="23">
        <v>927</v>
      </c>
      <c r="C35" s="23">
        <v>1113</v>
      </c>
      <c r="D35" s="23">
        <v>1053</v>
      </c>
      <c r="E35" s="23">
        <v>1079</v>
      </c>
      <c r="F35" s="23">
        <v>39.22</v>
      </c>
      <c r="G35" s="23">
        <f t="shared" si="3"/>
        <v>4211.22</v>
      </c>
      <c r="H35" s="23">
        <v>4062.75</v>
      </c>
      <c r="I35" s="23">
        <f t="shared" si="4"/>
        <v>148.47</v>
      </c>
      <c r="J35" s="23"/>
      <c r="K35" s="23"/>
      <c r="L35" s="66" t="e">
        <f t="shared" si="5"/>
        <v>#DIV/0!</v>
      </c>
      <c r="M35" s="23" t="s">
        <v>1515</v>
      </c>
      <c r="N35" s="23"/>
      <c r="O35" s="23">
        <v>576</v>
      </c>
    </row>
    <row r="36" spans="1:15">
      <c r="A36" s="22">
        <v>43128</v>
      </c>
      <c r="B36" s="23">
        <v>927</v>
      </c>
      <c r="C36" s="23">
        <v>1114</v>
      </c>
      <c r="D36" s="23">
        <v>1048</v>
      </c>
      <c r="E36" s="23">
        <v>1069</v>
      </c>
      <c r="F36" s="23">
        <v>39.28</v>
      </c>
      <c r="G36" s="23">
        <f t="shared" si="3"/>
        <v>4197.28</v>
      </c>
      <c r="H36" s="23">
        <v>4045.5</v>
      </c>
      <c r="I36" s="23">
        <f t="shared" si="4"/>
        <v>151.78</v>
      </c>
      <c r="J36" s="23"/>
      <c r="K36" s="23"/>
      <c r="L36" s="66" t="e">
        <f t="shared" si="5"/>
        <v>#DIV/0!</v>
      </c>
      <c r="M36" s="23" t="s">
        <v>1444</v>
      </c>
      <c r="N36" s="23"/>
      <c r="O36" s="23"/>
    </row>
    <row r="37" ht="28" spans="1:15">
      <c r="A37" s="22">
        <v>43129</v>
      </c>
      <c r="B37" s="23">
        <v>933</v>
      </c>
      <c r="C37" s="23">
        <v>1114</v>
      </c>
      <c r="D37" s="23">
        <v>1054</v>
      </c>
      <c r="E37" s="23">
        <v>1104</v>
      </c>
      <c r="F37" s="23">
        <v>39.27</v>
      </c>
      <c r="G37" s="23">
        <f t="shared" si="3"/>
        <v>4244.27</v>
      </c>
      <c r="H37" s="23">
        <v>4092.75</v>
      </c>
      <c r="I37" s="23">
        <f t="shared" si="4"/>
        <v>151.52</v>
      </c>
      <c r="J37" s="23"/>
      <c r="K37" s="23"/>
      <c r="L37" s="66" t="e">
        <f t="shared" si="5"/>
        <v>#DIV/0!</v>
      </c>
      <c r="M37" s="23" t="s">
        <v>1509</v>
      </c>
      <c r="N37" s="23"/>
      <c r="O37" s="23">
        <v>630</v>
      </c>
    </row>
    <row r="38" ht="28" spans="1:15">
      <c r="A38" s="22">
        <v>43130</v>
      </c>
      <c r="B38" s="23">
        <v>938</v>
      </c>
      <c r="C38" s="23">
        <v>1125</v>
      </c>
      <c r="D38" s="23">
        <v>1073</v>
      </c>
      <c r="E38" s="23">
        <v>1129</v>
      </c>
      <c r="F38" s="23">
        <v>40.15</v>
      </c>
      <c r="G38" s="23">
        <f t="shared" si="3"/>
        <v>4305.15</v>
      </c>
      <c r="H38" s="23">
        <v>4154.25</v>
      </c>
      <c r="I38" s="23">
        <f t="shared" si="4"/>
        <v>150.9</v>
      </c>
      <c r="J38" s="23"/>
      <c r="K38" s="23"/>
      <c r="L38" s="66" t="e">
        <f t="shared" si="5"/>
        <v>#DIV/0!</v>
      </c>
      <c r="M38" s="23" t="s">
        <v>1516</v>
      </c>
      <c r="N38" s="23"/>
      <c r="O38" s="23">
        <v>714</v>
      </c>
    </row>
    <row r="39" ht="42" spans="1:15">
      <c r="A39" s="22">
        <v>43131</v>
      </c>
      <c r="B39" s="23">
        <v>882</v>
      </c>
      <c r="C39" s="23">
        <v>1063</v>
      </c>
      <c r="D39" s="23">
        <v>1039</v>
      </c>
      <c r="E39" s="23">
        <v>1068</v>
      </c>
      <c r="F39" s="23">
        <v>38.92</v>
      </c>
      <c r="G39" s="23">
        <f t="shared" si="3"/>
        <v>4090.92</v>
      </c>
      <c r="H39" s="23">
        <v>3947.25</v>
      </c>
      <c r="I39" s="23">
        <f t="shared" si="4"/>
        <v>143.67</v>
      </c>
      <c r="J39" s="23"/>
      <c r="K39" s="23"/>
      <c r="L39" s="66" t="e">
        <f t="shared" si="5"/>
        <v>#DIV/0!</v>
      </c>
      <c r="M39" s="23" t="s">
        <v>1517</v>
      </c>
      <c r="N39" s="23"/>
      <c r="O39" s="23">
        <v>840</v>
      </c>
    </row>
    <row r="40" s="90" customFormat="1" spans="1:15">
      <c r="A40" s="95"/>
      <c r="B40" s="96"/>
      <c r="C40" s="96"/>
      <c r="D40" s="96"/>
      <c r="E40" s="96"/>
      <c r="F40" s="96"/>
      <c r="G40" s="96"/>
      <c r="H40" s="96"/>
      <c r="I40" s="96"/>
      <c r="J40" s="96"/>
      <c r="K40" s="96"/>
      <c r="L40" s="103"/>
      <c r="M40" s="96"/>
      <c r="N40" s="96"/>
      <c r="O40" s="96"/>
    </row>
    <row r="41" ht="28" spans="1:15">
      <c r="A41" s="22">
        <v>43132</v>
      </c>
      <c r="B41" s="23">
        <v>877</v>
      </c>
      <c r="C41" s="23">
        <v>1074</v>
      </c>
      <c r="D41" s="23">
        <v>1028</v>
      </c>
      <c r="E41" s="23">
        <v>1034</v>
      </c>
      <c r="F41" s="23">
        <v>37.71</v>
      </c>
      <c r="G41" s="23">
        <f t="shared" si="3"/>
        <v>4050.71</v>
      </c>
      <c r="H41" s="23">
        <v>3898.5</v>
      </c>
      <c r="I41" s="23">
        <f t="shared" si="4"/>
        <v>152.21</v>
      </c>
      <c r="J41" s="23"/>
      <c r="K41" s="23"/>
      <c r="L41" s="66" t="e">
        <f t="shared" si="5"/>
        <v>#DIV/0!</v>
      </c>
      <c r="M41" s="23" t="s">
        <v>1518</v>
      </c>
      <c r="N41" s="23"/>
      <c r="O41" s="23">
        <v>777</v>
      </c>
    </row>
    <row r="42" ht="28" spans="1:15">
      <c r="A42" s="22">
        <v>43133</v>
      </c>
      <c r="B42" s="23">
        <v>910</v>
      </c>
      <c r="C42" s="23">
        <v>1097</v>
      </c>
      <c r="D42" s="23">
        <v>1038</v>
      </c>
      <c r="E42" s="23">
        <v>1048</v>
      </c>
      <c r="F42" s="23">
        <v>38.1</v>
      </c>
      <c r="G42" s="23">
        <f t="shared" si="3"/>
        <v>4131.1</v>
      </c>
      <c r="H42" s="23">
        <v>3988.5</v>
      </c>
      <c r="I42" s="23">
        <f t="shared" si="4"/>
        <v>142.6</v>
      </c>
      <c r="J42" s="23"/>
      <c r="K42" s="23"/>
      <c r="L42" s="66" t="e">
        <f t="shared" si="5"/>
        <v>#DIV/0!</v>
      </c>
      <c r="M42" s="23" t="s">
        <v>1519</v>
      </c>
      <c r="N42" s="23"/>
      <c r="O42" s="23">
        <v>624</v>
      </c>
    </row>
    <row r="43" ht="28" spans="1:15">
      <c r="A43" s="22">
        <v>43134</v>
      </c>
      <c r="B43" s="23">
        <v>961</v>
      </c>
      <c r="C43" s="23">
        <v>1153</v>
      </c>
      <c r="D43" s="23">
        <v>1099</v>
      </c>
      <c r="E43" s="23">
        <v>1119</v>
      </c>
      <c r="F43" s="23">
        <v>40.11</v>
      </c>
      <c r="G43" s="23">
        <f t="shared" si="3"/>
        <v>4372.11</v>
      </c>
      <c r="H43" s="23">
        <v>4218</v>
      </c>
      <c r="I43" s="23">
        <f t="shared" si="4"/>
        <v>154.11</v>
      </c>
      <c r="J43" s="23"/>
      <c r="K43" s="23"/>
      <c r="L43" s="66" t="e">
        <f t="shared" si="5"/>
        <v>#DIV/0!</v>
      </c>
      <c r="M43" s="23" t="s">
        <v>1514</v>
      </c>
      <c r="N43" s="23"/>
      <c r="O43" s="23">
        <v>702</v>
      </c>
    </row>
    <row r="44" ht="42" spans="1:15">
      <c r="A44" s="22">
        <v>43135</v>
      </c>
      <c r="B44" s="23">
        <v>955</v>
      </c>
      <c r="C44" s="23">
        <v>1153</v>
      </c>
      <c r="D44" s="23">
        <v>1089</v>
      </c>
      <c r="E44" s="23">
        <v>1154</v>
      </c>
      <c r="F44" s="23">
        <v>40.26</v>
      </c>
      <c r="G44" s="23">
        <f t="shared" si="3"/>
        <v>4391.26</v>
      </c>
      <c r="H44" s="23">
        <v>4281.75</v>
      </c>
      <c r="I44" s="23">
        <f t="shared" si="4"/>
        <v>109.51</v>
      </c>
      <c r="J44" s="23"/>
      <c r="K44" s="23"/>
      <c r="L44" s="66" t="e">
        <f t="shared" si="5"/>
        <v>#DIV/0!</v>
      </c>
      <c r="M44" s="23" t="s">
        <v>1520</v>
      </c>
      <c r="N44" s="23"/>
      <c r="O44" s="23"/>
    </row>
    <row r="45" ht="28" spans="1:15">
      <c r="A45" s="22">
        <v>43136</v>
      </c>
      <c r="B45" s="23">
        <v>566</v>
      </c>
      <c r="C45" s="23">
        <v>645</v>
      </c>
      <c r="D45" s="23">
        <v>620</v>
      </c>
      <c r="E45" s="23">
        <v>650</v>
      </c>
      <c r="F45" s="23">
        <v>23.03</v>
      </c>
      <c r="G45" s="23">
        <f t="shared" si="3"/>
        <v>2504.03</v>
      </c>
      <c r="H45" s="23">
        <v>2350.5</v>
      </c>
      <c r="I45" s="23">
        <f t="shared" si="4"/>
        <v>153.53</v>
      </c>
      <c r="J45" s="23"/>
      <c r="K45" s="23"/>
      <c r="L45" s="66" t="e">
        <f t="shared" si="5"/>
        <v>#DIV/0!</v>
      </c>
      <c r="M45" s="23" t="s">
        <v>1521</v>
      </c>
      <c r="N45" s="23"/>
      <c r="O45" s="23">
        <v>924</v>
      </c>
    </row>
    <row r="46" ht="28" spans="1:15">
      <c r="A46" s="22">
        <v>43137</v>
      </c>
      <c r="B46" s="23">
        <v>326</v>
      </c>
      <c r="C46" s="23">
        <v>373</v>
      </c>
      <c r="D46" s="23">
        <v>352</v>
      </c>
      <c r="E46" s="23">
        <v>368</v>
      </c>
      <c r="F46" s="23">
        <v>11.94</v>
      </c>
      <c r="G46" s="23">
        <f t="shared" si="3"/>
        <v>1430.94</v>
      </c>
      <c r="H46" s="23">
        <v>1320</v>
      </c>
      <c r="I46" s="23">
        <f t="shared" si="4"/>
        <v>110.94</v>
      </c>
      <c r="J46" s="23"/>
      <c r="K46" s="23"/>
      <c r="L46" s="66" t="e">
        <f t="shared" si="5"/>
        <v>#DIV/0!</v>
      </c>
      <c r="M46" s="23" t="s">
        <v>1522</v>
      </c>
      <c r="N46" s="23"/>
      <c r="O46" s="23">
        <v>630</v>
      </c>
    </row>
    <row r="47" ht="28" spans="1:15">
      <c r="A47" s="22">
        <v>43138</v>
      </c>
      <c r="B47" s="23">
        <v>870</v>
      </c>
      <c r="C47" s="23">
        <v>1040</v>
      </c>
      <c r="D47" s="23">
        <v>1003</v>
      </c>
      <c r="E47" s="23">
        <v>1064</v>
      </c>
      <c r="F47" s="23">
        <v>37.16</v>
      </c>
      <c r="G47" s="23">
        <f t="shared" si="3"/>
        <v>4014.16</v>
      </c>
      <c r="H47" s="23">
        <v>3873.75</v>
      </c>
      <c r="I47" s="23">
        <f t="shared" si="4"/>
        <v>140.41</v>
      </c>
      <c r="J47" s="23"/>
      <c r="K47" s="23"/>
      <c r="L47" s="66" t="e">
        <f t="shared" si="5"/>
        <v>#DIV/0!</v>
      </c>
      <c r="M47" s="23" t="s">
        <v>1516</v>
      </c>
      <c r="N47" s="23"/>
      <c r="O47" s="23">
        <v>714</v>
      </c>
    </row>
    <row r="48" ht="28" spans="1:15">
      <c r="A48" s="22">
        <v>43139</v>
      </c>
      <c r="B48" s="23">
        <v>984</v>
      </c>
      <c r="C48" s="23">
        <v>1188</v>
      </c>
      <c r="D48" s="23">
        <v>1160</v>
      </c>
      <c r="E48" s="23">
        <v>1219</v>
      </c>
      <c r="F48" s="23">
        <v>42.02</v>
      </c>
      <c r="G48" s="23">
        <f t="shared" si="3"/>
        <v>4593.02</v>
      </c>
      <c r="H48" s="23">
        <v>4434</v>
      </c>
      <c r="I48" s="23">
        <f t="shared" si="4"/>
        <v>159.02</v>
      </c>
      <c r="J48" s="23"/>
      <c r="K48" s="23"/>
      <c r="L48" s="66" t="e">
        <f t="shared" si="5"/>
        <v>#DIV/0!</v>
      </c>
      <c r="M48" s="23" t="s">
        <v>1523</v>
      </c>
      <c r="N48" s="23"/>
      <c r="O48" s="23">
        <v>840</v>
      </c>
    </row>
    <row r="49" ht="28" spans="1:15">
      <c r="A49" s="22">
        <v>43140</v>
      </c>
      <c r="B49" s="23">
        <v>984</v>
      </c>
      <c r="C49" s="23">
        <v>1192</v>
      </c>
      <c r="D49" s="23">
        <v>1179</v>
      </c>
      <c r="E49" s="23">
        <v>1220</v>
      </c>
      <c r="F49" s="23">
        <v>42.17</v>
      </c>
      <c r="G49" s="23">
        <f t="shared" si="3"/>
        <v>4617.17</v>
      </c>
      <c r="H49" s="23">
        <v>4467</v>
      </c>
      <c r="I49" s="23">
        <f t="shared" si="4"/>
        <v>150.17</v>
      </c>
      <c r="J49" s="23"/>
      <c r="K49" s="23"/>
      <c r="L49" s="66" t="e">
        <f t="shared" si="5"/>
        <v>#DIV/0!</v>
      </c>
      <c r="M49" s="23" t="s">
        <v>1518</v>
      </c>
      <c r="N49" s="23"/>
      <c r="O49" s="23">
        <v>777</v>
      </c>
    </row>
    <row r="50" ht="42" spans="1:15">
      <c r="A50" s="22">
        <v>43141</v>
      </c>
      <c r="B50" s="23">
        <v>774</v>
      </c>
      <c r="C50" s="23">
        <v>950</v>
      </c>
      <c r="D50" s="23">
        <v>922</v>
      </c>
      <c r="E50" s="23">
        <v>892</v>
      </c>
      <c r="F50" s="23">
        <v>34.59</v>
      </c>
      <c r="G50" s="23">
        <f t="shared" si="3"/>
        <v>3572.59</v>
      </c>
      <c r="H50" s="23">
        <v>3452.25</v>
      </c>
      <c r="I50" s="23">
        <f t="shared" si="4"/>
        <v>120.34</v>
      </c>
      <c r="J50" s="23"/>
      <c r="K50" s="23"/>
      <c r="L50" s="66" t="e">
        <f t="shared" si="5"/>
        <v>#DIV/0!</v>
      </c>
      <c r="M50" s="23" t="s">
        <v>1524</v>
      </c>
      <c r="N50" s="23"/>
      <c r="O50" s="23">
        <v>624</v>
      </c>
    </row>
    <row r="51" spans="1:15">
      <c r="A51" s="22">
        <v>43142</v>
      </c>
      <c r="B51" s="23">
        <v>831</v>
      </c>
      <c r="C51" s="23">
        <v>1029</v>
      </c>
      <c r="D51" s="23">
        <v>973</v>
      </c>
      <c r="E51" s="23">
        <v>1003</v>
      </c>
      <c r="F51" s="23">
        <v>36.34</v>
      </c>
      <c r="G51" s="23">
        <f t="shared" si="3"/>
        <v>3872.34</v>
      </c>
      <c r="H51" s="23">
        <v>3738.75</v>
      </c>
      <c r="I51" s="23">
        <f t="shared" si="4"/>
        <v>133.59</v>
      </c>
      <c r="J51" s="23"/>
      <c r="K51" s="23"/>
      <c r="L51" s="66" t="e">
        <f t="shared" si="5"/>
        <v>#DIV/0!</v>
      </c>
      <c r="M51" s="23" t="s">
        <v>1525</v>
      </c>
      <c r="N51" s="23"/>
      <c r="O51" s="23"/>
    </row>
    <row r="52" ht="28" spans="1:15">
      <c r="A52" s="22">
        <v>43143</v>
      </c>
      <c r="B52" s="23">
        <v>944</v>
      </c>
      <c r="C52" s="23">
        <v>1142</v>
      </c>
      <c r="D52" s="23">
        <v>1094</v>
      </c>
      <c r="E52" s="23">
        <v>1119</v>
      </c>
      <c r="F52" s="23">
        <v>38.91</v>
      </c>
      <c r="G52" s="23">
        <f t="shared" si="3"/>
        <v>4337.91</v>
      </c>
      <c r="H52" s="23">
        <v>4183.5</v>
      </c>
      <c r="I52" s="23">
        <f t="shared" si="4"/>
        <v>154.41</v>
      </c>
      <c r="J52" s="23"/>
      <c r="K52" s="23"/>
      <c r="L52" s="66" t="e">
        <f t="shared" si="5"/>
        <v>#DIV/0!</v>
      </c>
      <c r="M52" s="23" t="s">
        <v>1514</v>
      </c>
      <c r="N52" s="23"/>
      <c r="O52" s="23">
        <v>702</v>
      </c>
    </row>
    <row r="53" spans="1:15">
      <c r="A53" s="22">
        <v>43144</v>
      </c>
      <c r="B53" s="23">
        <v>990</v>
      </c>
      <c r="C53" s="23">
        <v>1187</v>
      </c>
      <c r="D53" s="23">
        <v>1129</v>
      </c>
      <c r="E53" s="23">
        <v>1165</v>
      </c>
      <c r="F53" s="23">
        <v>40.63</v>
      </c>
      <c r="G53" s="23">
        <f t="shared" si="3"/>
        <v>4511.63</v>
      </c>
      <c r="H53" s="23">
        <v>4365.75</v>
      </c>
      <c r="I53" s="23">
        <f t="shared" si="4"/>
        <v>145.88</v>
      </c>
      <c r="J53" s="23"/>
      <c r="K53" s="23"/>
      <c r="L53" s="66" t="e">
        <f t="shared" si="5"/>
        <v>#DIV/0!</v>
      </c>
      <c r="M53" s="23" t="s">
        <v>1526</v>
      </c>
      <c r="N53" s="23"/>
      <c r="O53" s="23"/>
    </row>
    <row r="54" spans="1:15">
      <c r="A54" s="22">
        <v>43145</v>
      </c>
      <c r="B54" s="23">
        <v>582</v>
      </c>
      <c r="C54" s="23">
        <v>679</v>
      </c>
      <c r="D54" s="23">
        <v>650</v>
      </c>
      <c r="E54" s="23">
        <v>650</v>
      </c>
      <c r="F54" s="23">
        <v>24.97</v>
      </c>
      <c r="G54" s="23">
        <f t="shared" si="3"/>
        <v>2585.97</v>
      </c>
      <c r="H54" s="23">
        <v>2470.5</v>
      </c>
      <c r="I54" s="23">
        <f t="shared" si="4"/>
        <v>115.47</v>
      </c>
      <c r="J54" s="23"/>
      <c r="K54" s="23"/>
      <c r="L54" s="66" t="e">
        <f t="shared" si="5"/>
        <v>#DIV/0!</v>
      </c>
      <c r="M54" s="23" t="s">
        <v>1527</v>
      </c>
      <c r="N54" s="23"/>
      <c r="O54" s="23"/>
    </row>
    <row r="55" ht="28" spans="1:15">
      <c r="A55" s="22">
        <v>43146</v>
      </c>
      <c r="B55" s="23">
        <v>1063</v>
      </c>
      <c r="C55" s="23">
        <v>1288</v>
      </c>
      <c r="D55" s="23">
        <v>1220</v>
      </c>
      <c r="E55" s="23">
        <v>1295</v>
      </c>
      <c r="F55" s="23">
        <v>44</v>
      </c>
      <c r="G55" s="23">
        <f t="shared" si="3"/>
        <v>4910</v>
      </c>
      <c r="H55" s="23">
        <v>4745.25</v>
      </c>
      <c r="I55" s="23">
        <f t="shared" si="4"/>
        <v>164.75</v>
      </c>
      <c r="J55" s="23"/>
      <c r="K55" s="23"/>
      <c r="L55" s="66" t="e">
        <f t="shared" si="5"/>
        <v>#DIV/0!</v>
      </c>
      <c r="M55" s="23" t="s">
        <v>1528</v>
      </c>
      <c r="N55" s="23"/>
      <c r="O55" s="23">
        <v>576</v>
      </c>
    </row>
    <row r="56" spans="1:15">
      <c r="A56" s="22">
        <v>43147</v>
      </c>
      <c r="B56" s="23">
        <v>983</v>
      </c>
      <c r="C56" s="23">
        <v>1187</v>
      </c>
      <c r="D56" s="23">
        <v>1129</v>
      </c>
      <c r="E56" s="23">
        <v>1220</v>
      </c>
      <c r="F56" s="23">
        <v>40.35</v>
      </c>
      <c r="G56" s="23">
        <f t="shared" si="3"/>
        <v>4559.35</v>
      </c>
      <c r="H56" s="23"/>
      <c r="I56" s="23">
        <f t="shared" si="4"/>
        <v>4559.35</v>
      </c>
      <c r="J56" s="23"/>
      <c r="K56" s="23"/>
      <c r="L56" s="66" t="e">
        <f t="shared" si="5"/>
        <v>#DIV/0!</v>
      </c>
      <c r="M56" s="23" t="s">
        <v>1529</v>
      </c>
      <c r="N56" s="23"/>
      <c r="O56" s="23"/>
    </row>
    <row r="57" ht="28" spans="1:15">
      <c r="A57" s="22">
        <v>43148</v>
      </c>
      <c r="B57" s="23">
        <v>978</v>
      </c>
      <c r="C57" s="23">
        <v>1182</v>
      </c>
      <c r="D57" s="23">
        <v>1124</v>
      </c>
      <c r="E57" s="23">
        <v>1230</v>
      </c>
      <c r="F57" s="23">
        <v>40.39</v>
      </c>
      <c r="G57" s="23">
        <f t="shared" si="3"/>
        <v>4554.39</v>
      </c>
      <c r="H57" s="23">
        <v>4385.25</v>
      </c>
      <c r="I57" s="23">
        <f t="shared" si="4"/>
        <v>169.14</v>
      </c>
      <c r="J57" s="23"/>
      <c r="K57" s="23"/>
      <c r="L57" s="66" t="e">
        <f t="shared" si="5"/>
        <v>#DIV/0!</v>
      </c>
      <c r="M57" s="23" t="s">
        <v>1530</v>
      </c>
      <c r="N57" s="23"/>
      <c r="O57" s="23">
        <v>528</v>
      </c>
    </row>
    <row r="58" spans="1:15">
      <c r="A58" s="22">
        <v>43149</v>
      </c>
      <c r="B58" s="23">
        <v>935</v>
      </c>
      <c r="C58" s="23">
        <v>1080</v>
      </c>
      <c r="D58" s="23">
        <v>1056</v>
      </c>
      <c r="E58" s="23">
        <v>1090</v>
      </c>
      <c r="F58" s="23">
        <v>37.26</v>
      </c>
      <c r="G58" s="23">
        <f t="shared" si="3"/>
        <v>4198.26</v>
      </c>
      <c r="H58" s="23">
        <v>4026</v>
      </c>
      <c r="I58" s="23">
        <f t="shared" si="4"/>
        <v>172.26</v>
      </c>
      <c r="J58" s="23"/>
      <c r="K58" s="23"/>
      <c r="L58" s="66" t="e">
        <f t="shared" si="5"/>
        <v>#DIV/0!</v>
      </c>
      <c r="M58" s="23" t="s">
        <v>1531</v>
      </c>
      <c r="N58" s="23"/>
      <c r="O58" s="23"/>
    </row>
    <row r="59" spans="1:15">
      <c r="A59" s="22">
        <v>43150</v>
      </c>
      <c r="B59" s="23">
        <v>945</v>
      </c>
      <c r="C59" s="23">
        <v>1090</v>
      </c>
      <c r="D59" s="23">
        <v>1055</v>
      </c>
      <c r="E59" s="23">
        <v>1100</v>
      </c>
      <c r="F59" s="23">
        <v>40.88</v>
      </c>
      <c r="G59" s="23">
        <f t="shared" si="3"/>
        <v>4230.88</v>
      </c>
      <c r="H59" s="23">
        <v>4068</v>
      </c>
      <c r="I59" s="23">
        <f t="shared" si="4"/>
        <v>162.88</v>
      </c>
      <c r="J59" s="23"/>
      <c r="K59" s="23"/>
      <c r="L59" s="66" t="e">
        <f t="shared" si="5"/>
        <v>#DIV/0!</v>
      </c>
      <c r="M59" s="23"/>
      <c r="N59" s="23"/>
      <c r="O59" s="23"/>
    </row>
    <row r="60" spans="1:15">
      <c r="A60" s="22">
        <v>43151</v>
      </c>
      <c r="B60" s="23">
        <v>933</v>
      </c>
      <c r="C60" s="23">
        <v>1114</v>
      </c>
      <c r="D60" s="23">
        <v>1074</v>
      </c>
      <c r="E60" s="23">
        <v>1164</v>
      </c>
      <c r="F60" s="23">
        <v>40.24</v>
      </c>
      <c r="G60" s="23">
        <f t="shared" si="3"/>
        <v>4325.24</v>
      </c>
      <c r="H60" s="23">
        <v>4173</v>
      </c>
      <c r="I60" s="23">
        <f t="shared" si="4"/>
        <v>152.24</v>
      </c>
      <c r="J60" s="23"/>
      <c r="K60" s="23"/>
      <c r="L60" s="66" t="e">
        <f t="shared" si="5"/>
        <v>#DIV/0!</v>
      </c>
      <c r="M60" s="23" t="s">
        <v>1532</v>
      </c>
      <c r="N60" s="23"/>
      <c r="O60" s="23"/>
    </row>
    <row r="61" spans="1:15">
      <c r="A61" s="22">
        <v>43152</v>
      </c>
      <c r="B61" s="23">
        <v>939</v>
      </c>
      <c r="C61" s="23">
        <v>1125</v>
      </c>
      <c r="D61" s="23">
        <v>1144</v>
      </c>
      <c r="E61" s="23">
        <v>1185</v>
      </c>
      <c r="F61" s="23">
        <v>40.03</v>
      </c>
      <c r="G61" s="23">
        <f t="shared" si="3"/>
        <v>4433.03</v>
      </c>
      <c r="H61" s="23">
        <v>4275</v>
      </c>
      <c r="I61" s="23">
        <f t="shared" si="4"/>
        <v>158.03</v>
      </c>
      <c r="J61" s="23"/>
      <c r="K61" s="23"/>
      <c r="L61" s="66" t="e">
        <f t="shared" si="5"/>
        <v>#DIV/0!</v>
      </c>
      <c r="M61" s="23"/>
      <c r="N61" s="23"/>
      <c r="O61" s="23"/>
    </row>
    <row r="62" ht="28" spans="1:15">
      <c r="A62" s="22">
        <v>43153</v>
      </c>
      <c r="B62" s="23">
        <v>938</v>
      </c>
      <c r="C62" s="23">
        <v>1136</v>
      </c>
      <c r="D62" s="23">
        <v>1104</v>
      </c>
      <c r="E62" s="23">
        <v>1179</v>
      </c>
      <c r="F62" s="23">
        <v>39.82</v>
      </c>
      <c r="G62" s="23">
        <f t="shared" si="3"/>
        <v>4396.82</v>
      </c>
      <c r="H62" s="23">
        <v>4242.75</v>
      </c>
      <c r="I62" s="23">
        <f t="shared" si="4"/>
        <v>154.07</v>
      </c>
      <c r="J62" s="23">
        <v>4424</v>
      </c>
      <c r="K62" s="23">
        <v>4.926</v>
      </c>
      <c r="L62" s="66">
        <f t="shared" si="5"/>
        <v>0.87533309748409</v>
      </c>
      <c r="M62" s="23" t="s">
        <v>1509</v>
      </c>
      <c r="N62" s="23"/>
      <c r="O62" s="23">
        <v>630</v>
      </c>
    </row>
    <row r="63" ht="42" spans="1:15">
      <c r="A63" s="22">
        <v>43154</v>
      </c>
      <c r="B63" s="23">
        <v>893</v>
      </c>
      <c r="C63" s="23">
        <v>1120</v>
      </c>
      <c r="D63" s="23">
        <v>1079</v>
      </c>
      <c r="E63" s="23">
        <v>1109</v>
      </c>
      <c r="F63" s="23">
        <v>38.55</v>
      </c>
      <c r="G63" s="23">
        <f t="shared" si="3"/>
        <v>4239.55</v>
      </c>
      <c r="H63" s="23">
        <v>4092.75</v>
      </c>
      <c r="I63" s="23">
        <f t="shared" si="4"/>
        <v>146.8</v>
      </c>
      <c r="J63" s="23">
        <v>4280</v>
      </c>
      <c r="K63" s="23">
        <v>4.977</v>
      </c>
      <c r="L63" s="66">
        <f t="shared" si="5"/>
        <v>0.838163544507463</v>
      </c>
      <c r="M63" s="23" t="s">
        <v>1533</v>
      </c>
      <c r="N63" s="23"/>
      <c r="O63" s="23">
        <v>714</v>
      </c>
    </row>
    <row r="64" ht="28" spans="1:15">
      <c r="A64" s="22">
        <v>43155</v>
      </c>
      <c r="B64" s="23">
        <v>956</v>
      </c>
      <c r="C64" s="23">
        <v>1215</v>
      </c>
      <c r="D64" s="23">
        <v>1159</v>
      </c>
      <c r="E64" s="23">
        <v>1199</v>
      </c>
      <c r="F64" s="23">
        <v>40.65</v>
      </c>
      <c r="G64" s="23">
        <f t="shared" si="3"/>
        <v>4569.65</v>
      </c>
      <c r="H64" s="23">
        <v>4412.25</v>
      </c>
      <c r="I64" s="23">
        <f t="shared" si="4"/>
        <v>157.4</v>
      </c>
      <c r="J64" s="23">
        <v>4580</v>
      </c>
      <c r="K64" s="23">
        <v>5.019</v>
      </c>
      <c r="L64" s="66">
        <f t="shared" si="5"/>
        <v>0.889407774822148</v>
      </c>
      <c r="M64" s="23" t="s">
        <v>1534</v>
      </c>
      <c r="N64" s="23"/>
      <c r="O64" s="23"/>
    </row>
    <row r="65" spans="1:15">
      <c r="A65" s="22">
        <v>43156</v>
      </c>
      <c r="B65" s="23">
        <v>989</v>
      </c>
      <c r="C65" s="23">
        <v>1261</v>
      </c>
      <c r="D65" s="23">
        <v>1194</v>
      </c>
      <c r="E65" s="23">
        <v>1291</v>
      </c>
      <c r="F65" s="23">
        <v>41.9</v>
      </c>
      <c r="G65" s="23">
        <f t="shared" si="3"/>
        <v>4776.9</v>
      </c>
      <c r="H65" s="23">
        <v>4611.75</v>
      </c>
      <c r="I65" s="23">
        <f t="shared" si="4"/>
        <v>165.15</v>
      </c>
      <c r="J65" s="23">
        <v>4780</v>
      </c>
      <c r="K65" s="23">
        <v>5.926</v>
      </c>
      <c r="L65" s="66">
        <f t="shared" si="5"/>
        <v>0.786174383346524</v>
      </c>
      <c r="M65" s="23"/>
      <c r="N65" s="23"/>
      <c r="O65" s="23"/>
    </row>
    <row r="66" ht="28" spans="1:15">
      <c r="A66" s="22">
        <v>43157</v>
      </c>
      <c r="B66" s="23">
        <v>950</v>
      </c>
      <c r="C66" s="23">
        <v>1210</v>
      </c>
      <c r="D66" s="23">
        <v>1149</v>
      </c>
      <c r="E66" s="23">
        <v>1224</v>
      </c>
      <c r="F66" s="23">
        <v>40.97</v>
      </c>
      <c r="G66" s="23">
        <f t="shared" si="3"/>
        <v>4573.97</v>
      </c>
      <c r="H66" s="23">
        <v>4422</v>
      </c>
      <c r="I66" s="23">
        <f t="shared" si="4"/>
        <v>151.97</v>
      </c>
      <c r="J66" s="23">
        <v>4580</v>
      </c>
      <c r="K66" s="23">
        <v>5.331</v>
      </c>
      <c r="L66" s="66">
        <f t="shared" si="5"/>
        <v>0.837354646751521</v>
      </c>
      <c r="M66" s="23" t="s">
        <v>1523</v>
      </c>
      <c r="N66" s="23"/>
      <c r="O66" s="23">
        <v>840</v>
      </c>
    </row>
    <row r="67" ht="28" spans="1:15">
      <c r="A67" s="22">
        <v>43158</v>
      </c>
      <c r="B67" s="23">
        <v>888</v>
      </c>
      <c r="C67" s="23">
        <v>1113</v>
      </c>
      <c r="D67" s="23">
        <v>1054</v>
      </c>
      <c r="E67" s="23">
        <v>1094</v>
      </c>
      <c r="F67" s="23">
        <v>37.8</v>
      </c>
      <c r="G67" s="23">
        <f t="shared" si="3"/>
        <v>4186.8</v>
      </c>
      <c r="H67" s="23">
        <v>4041</v>
      </c>
      <c r="I67" s="23">
        <f t="shared" si="4"/>
        <v>145.8</v>
      </c>
      <c r="J67" s="23">
        <v>4190</v>
      </c>
      <c r="K67" s="23">
        <v>5.08</v>
      </c>
      <c r="L67" s="66">
        <f t="shared" si="5"/>
        <v>0.803901705269297</v>
      </c>
      <c r="M67" s="23" t="s">
        <v>1518</v>
      </c>
      <c r="N67" s="23"/>
      <c r="O67" s="23">
        <v>777</v>
      </c>
    </row>
    <row r="68" ht="70" spans="1:15">
      <c r="A68" s="22">
        <v>43159</v>
      </c>
      <c r="B68" s="23">
        <v>786</v>
      </c>
      <c r="C68" s="23">
        <v>961</v>
      </c>
      <c r="D68" s="23">
        <v>912</v>
      </c>
      <c r="E68" s="23">
        <v>938</v>
      </c>
      <c r="F68" s="23">
        <v>34.06</v>
      </c>
      <c r="G68" s="23">
        <f t="shared" si="3"/>
        <v>3631.06</v>
      </c>
      <c r="H68" s="23">
        <v>3489</v>
      </c>
      <c r="I68" s="23">
        <f t="shared" si="4"/>
        <v>142.06</v>
      </c>
      <c r="J68" s="23">
        <v>3640</v>
      </c>
      <c r="K68" s="23">
        <v>4.679</v>
      </c>
      <c r="L68" s="66">
        <f t="shared" si="5"/>
        <v>0.758230024492496</v>
      </c>
      <c r="M68" s="23" t="s">
        <v>1535</v>
      </c>
      <c r="N68" s="23"/>
      <c r="O68" s="23">
        <v>624</v>
      </c>
    </row>
    <row r="69" s="90" customFormat="1" spans="1:15">
      <c r="A69" s="95"/>
      <c r="B69" s="96"/>
      <c r="C69" s="96"/>
      <c r="D69" s="96"/>
      <c r="E69" s="96"/>
      <c r="F69" s="96"/>
      <c r="G69" s="96"/>
      <c r="H69" s="96"/>
      <c r="I69" s="96"/>
      <c r="J69" s="96"/>
      <c r="K69" s="96"/>
      <c r="L69" s="103"/>
      <c r="M69" s="96"/>
      <c r="N69" s="96"/>
      <c r="O69" s="96"/>
    </row>
    <row r="70" ht="28" spans="1:15">
      <c r="A70" s="22">
        <v>43160</v>
      </c>
      <c r="B70" s="23">
        <v>859</v>
      </c>
      <c r="C70" s="23">
        <v>1012</v>
      </c>
      <c r="D70" s="23">
        <v>958</v>
      </c>
      <c r="E70" s="23">
        <v>972</v>
      </c>
      <c r="F70" s="23">
        <v>34.7</v>
      </c>
      <c r="G70" s="23">
        <f t="shared" si="3"/>
        <v>3835.7</v>
      </c>
      <c r="H70" s="23">
        <v>3698.25</v>
      </c>
      <c r="I70" s="23">
        <f t="shared" si="4"/>
        <v>137.45</v>
      </c>
      <c r="J70" s="23">
        <v>3840</v>
      </c>
      <c r="K70" s="23">
        <v>4.882</v>
      </c>
      <c r="L70" s="66">
        <f t="shared" si="5"/>
        <v>0.766630491290359</v>
      </c>
      <c r="M70" s="23" t="s">
        <v>1514</v>
      </c>
      <c r="N70" s="23"/>
      <c r="O70" s="23">
        <v>702</v>
      </c>
    </row>
    <row r="71" spans="1:15">
      <c r="A71" s="22">
        <v>43161</v>
      </c>
      <c r="B71" s="23">
        <v>972</v>
      </c>
      <c r="C71" s="23">
        <v>1159</v>
      </c>
      <c r="D71" s="23">
        <v>1094</v>
      </c>
      <c r="E71" s="23">
        <v>1140</v>
      </c>
      <c r="F71" s="23">
        <v>38.87</v>
      </c>
      <c r="G71" s="23">
        <f t="shared" si="3"/>
        <v>4403.87</v>
      </c>
      <c r="H71" s="23">
        <v>4254.75</v>
      </c>
      <c r="I71" s="23">
        <f t="shared" si="4"/>
        <v>149.12</v>
      </c>
      <c r="J71" s="23">
        <v>4410</v>
      </c>
      <c r="K71" s="23">
        <v>5.646</v>
      </c>
      <c r="L71" s="66">
        <f t="shared" si="5"/>
        <v>0.761290402769233</v>
      </c>
      <c r="M71" s="23"/>
      <c r="N71" s="23"/>
      <c r="O71" s="23"/>
    </row>
    <row r="72" ht="28" spans="1:15">
      <c r="A72" s="22">
        <v>43162</v>
      </c>
      <c r="B72" s="23">
        <v>1006</v>
      </c>
      <c r="C72" s="23">
        <v>1193</v>
      </c>
      <c r="D72" s="23">
        <v>1134</v>
      </c>
      <c r="E72" s="23">
        <v>1189</v>
      </c>
      <c r="F72" s="23">
        <v>40.05</v>
      </c>
      <c r="G72" s="23">
        <f t="shared" si="3"/>
        <v>4562.05</v>
      </c>
      <c r="H72" s="23">
        <v>4395</v>
      </c>
      <c r="I72" s="23">
        <f t="shared" si="4"/>
        <v>167.05</v>
      </c>
      <c r="J72" s="23">
        <v>4570</v>
      </c>
      <c r="K72" s="23">
        <v>5.313</v>
      </c>
      <c r="L72" s="66">
        <f t="shared" si="5"/>
        <v>0.838357054985583</v>
      </c>
      <c r="M72" s="23" t="s">
        <v>1528</v>
      </c>
      <c r="N72" s="23"/>
      <c r="O72" s="23">
        <v>576</v>
      </c>
    </row>
    <row r="73" spans="1:15">
      <c r="A73" s="22">
        <v>43163</v>
      </c>
      <c r="B73" s="23">
        <v>961</v>
      </c>
      <c r="C73" s="23">
        <v>1148</v>
      </c>
      <c r="D73" s="23">
        <v>1088</v>
      </c>
      <c r="E73" s="23">
        <v>1205</v>
      </c>
      <c r="F73" s="23">
        <v>38.65</v>
      </c>
      <c r="G73" s="23">
        <f t="shared" si="3"/>
        <v>4440.65</v>
      </c>
      <c r="H73" s="23">
        <v>4290.75</v>
      </c>
      <c r="I73" s="23">
        <f t="shared" si="4"/>
        <v>149.9</v>
      </c>
      <c r="J73" s="23">
        <v>4450</v>
      </c>
      <c r="K73" s="23">
        <v>5.551</v>
      </c>
      <c r="L73" s="66">
        <f t="shared" si="5"/>
        <v>0.781342455199228</v>
      </c>
      <c r="M73" s="23" t="s">
        <v>1444</v>
      </c>
      <c r="N73" s="23"/>
      <c r="O73" s="23"/>
    </row>
    <row r="74" spans="1:15">
      <c r="A74" s="22">
        <v>43164</v>
      </c>
      <c r="B74" s="23">
        <v>1007</v>
      </c>
      <c r="C74" s="23">
        <v>1210</v>
      </c>
      <c r="D74" s="23">
        <v>1144</v>
      </c>
      <c r="E74" s="23">
        <v>1310</v>
      </c>
      <c r="F74" s="23">
        <v>40.43</v>
      </c>
      <c r="G74" s="23">
        <f t="shared" si="3"/>
        <v>4711.43</v>
      </c>
      <c r="H74" s="23">
        <v>4551.75</v>
      </c>
      <c r="I74" s="23">
        <f t="shared" si="4"/>
        <v>159.68</v>
      </c>
      <c r="J74" s="23">
        <v>4720</v>
      </c>
      <c r="K74" s="23">
        <v>5.79</v>
      </c>
      <c r="L74" s="66">
        <f t="shared" si="5"/>
        <v>0.794540563652463</v>
      </c>
      <c r="M74" s="23"/>
      <c r="N74" s="23"/>
      <c r="O74" s="23"/>
    </row>
    <row r="75" ht="42" spans="1:15">
      <c r="A75" s="22">
        <v>43165</v>
      </c>
      <c r="B75" s="23">
        <v>1012</v>
      </c>
      <c r="C75" s="23">
        <v>1136</v>
      </c>
      <c r="D75" s="23">
        <v>1175</v>
      </c>
      <c r="E75" s="23">
        <v>1331</v>
      </c>
      <c r="F75" s="23">
        <v>41.96</v>
      </c>
      <c r="G75" s="23">
        <f t="shared" si="3"/>
        <v>4695.96</v>
      </c>
      <c r="H75" s="23">
        <v>4524</v>
      </c>
      <c r="I75" s="23">
        <f t="shared" si="4"/>
        <v>171.96</v>
      </c>
      <c r="J75" s="23">
        <v>4705</v>
      </c>
      <c r="K75" s="23">
        <v>6.232</v>
      </c>
      <c r="L75" s="66">
        <f t="shared" si="5"/>
        <v>0.735842423059503</v>
      </c>
      <c r="M75" s="23" t="s">
        <v>1536</v>
      </c>
      <c r="N75" s="23"/>
      <c r="O75" s="23">
        <v>978</v>
      </c>
    </row>
    <row r="76" ht="42" spans="1:15">
      <c r="A76" s="22">
        <v>43166</v>
      </c>
      <c r="B76" s="23">
        <v>921</v>
      </c>
      <c r="C76" s="23">
        <v>647</v>
      </c>
      <c r="D76" s="23">
        <v>1083</v>
      </c>
      <c r="E76" s="23">
        <v>1144</v>
      </c>
      <c r="F76" s="23">
        <v>39.06</v>
      </c>
      <c r="G76" s="23">
        <f t="shared" si="3"/>
        <v>3834.06</v>
      </c>
      <c r="H76" s="23">
        <v>3703.5</v>
      </c>
      <c r="I76" s="23">
        <f t="shared" si="4"/>
        <v>130.56</v>
      </c>
      <c r="J76" s="23">
        <v>3840</v>
      </c>
      <c r="K76" s="23">
        <v>5.357</v>
      </c>
      <c r="L76" s="66">
        <f t="shared" si="5"/>
        <v>0.698654108359069</v>
      </c>
      <c r="M76" s="23" t="s">
        <v>1537</v>
      </c>
      <c r="N76" s="23"/>
      <c r="O76" s="23">
        <v>714</v>
      </c>
    </row>
    <row r="77" ht="56" spans="1:15">
      <c r="A77" s="22">
        <v>43167</v>
      </c>
      <c r="B77" s="23">
        <v>899</v>
      </c>
      <c r="C77" s="23">
        <v>1117</v>
      </c>
      <c r="D77" s="23">
        <v>1074</v>
      </c>
      <c r="E77" s="23">
        <v>1124</v>
      </c>
      <c r="F77" s="23">
        <v>38.1</v>
      </c>
      <c r="G77" s="23">
        <f t="shared" si="3"/>
        <v>4252.1</v>
      </c>
      <c r="H77" s="23">
        <v>4118.25</v>
      </c>
      <c r="I77" s="23">
        <f t="shared" si="4"/>
        <v>133.85</v>
      </c>
      <c r="J77" s="23">
        <v>4250</v>
      </c>
      <c r="K77" s="23">
        <v>5.301</v>
      </c>
      <c r="L77" s="66">
        <f t="shared" si="5"/>
        <v>0.781418637036743</v>
      </c>
      <c r="M77" s="23" t="s">
        <v>1538</v>
      </c>
      <c r="N77" s="23"/>
      <c r="O77" s="23">
        <v>798</v>
      </c>
    </row>
    <row r="78" ht="42" spans="1:15">
      <c r="A78" s="22">
        <v>43168</v>
      </c>
      <c r="B78" s="23">
        <v>933</v>
      </c>
      <c r="C78" s="23">
        <v>1165</v>
      </c>
      <c r="D78" s="23">
        <v>1119</v>
      </c>
      <c r="E78" s="23">
        <v>1184</v>
      </c>
      <c r="F78" s="23">
        <v>39.38</v>
      </c>
      <c r="G78" s="23">
        <f t="shared" si="3"/>
        <v>4440.38</v>
      </c>
      <c r="H78" s="23">
        <v>4286.25</v>
      </c>
      <c r="I78" s="23">
        <f t="shared" si="4"/>
        <v>154.13</v>
      </c>
      <c r="J78" s="23">
        <v>4450</v>
      </c>
      <c r="K78" s="23">
        <v>5.516</v>
      </c>
      <c r="L78" s="66">
        <f t="shared" si="5"/>
        <v>0.786300211894655</v>
      </c>
      <c r="M78" s="23" t="s">
        <v>1539</v>
      </c>
      <c r="N78" s="23"/>
      <c r="O78" s="23">
        <v>672</v>
      </c>
    </row>
    <row r="79" ht="42" spans="1:15">
      <c r="A79" s="22">
        <v>43169</v>
      </c>
      <c r="B79" s="23">
        <v>995</v>
      </c>
      <c r="C79" s="23">
        <v>1226</v>
      </c>
      <c r="D79" s="23">
        <v>1164</v>
      </c>
      <c r="E79" s="23">
        <v>1260</v>
      </c>
      <c r="F79" s="23">
        <v>41.39</v>
      </c>
      <c r="G79" s="23">
        <f t="shared" si="3"/>
        <v>4686.39</v>
      </c>
      <c r="H79" s="23">
        <v>4533</v>
      </c>
      <c r="I79" s="23">
        <f t="shared" si="4"/>
        <v>153.39</v>
      </c>
      <c r="J79" s="23">
        <v>4695</v>
      </c>
      <c r="K79" s="23">
        <v>6.127</v>
      </c>
      <c r="L79" s="66">
        <f t="shared" si="5"/>
        <v>0.746861986586072</v>
      </c>
      <c r="M79" s="23" t="s">
        <v>1540</v>
      </c>
      <c r="N79" s="23"/>
      <c r="O79" s="23">
        <v>498</v>
      </c>
    </row>
    <row r="80" ht="56" spans="1:15">
      <c r="A80" s="22">
        <v>43170</v>
      </c>
      <c r="B80" s="23">
        <v>1018</v>
      </c>
      <c r="C80" s="23">
        <v>1267</v>
      </c>
      <c r="D80" s="23">
        <v>1200</v>
      </c>
      <c r="E80" s="23">
        <v>1316</v>
      </c>
      <c r="F80" s="23">
        <v>41.73</v>
      </c>
      <c r="G80" s="23">
        <f t="shared" si="3"/>
        <v>4842.73</v>
      </c>
      <c r="H80" s="23">
        <v>4683</v>
      </c>
      <c r="I80" s="23">
        <f t="shared" si="4"/>
        <v>159.73</v>
      </c>
      <c r="J80" s="23">
        <v>4850</v>
      </c>
      <c r="K80" s="23">
        <v>6.018</v>
      </c>
      <c r="L80" s="66">
        <f t="shared" si="5"/>
        <v>0.785492774438219</v>
      </c>
      <c r="M80" s="23" t="s">
        <v>1541</v>
      </c>
      <c r="N80" s="23"/>
      <c r="O80" s="23"/>
    </row>
    <row r="81" ht="42" spans="1:15">
      <c r="A81" s="22">
        <v>43171</v>
      </c>
      <c r="B81" s="23">
        <v>514</v>
      </c>
      <c r="C81" s="23">
        <v>605</v>
      </c>
      <c r="D81" s="23">
        <v>1245</v>
      </c>
      <c r="E81" s="23">
        <v>1351</v>
      </c>
      <c r="F81" s="23">
        <v>43.1</v>
      </c>
      <c r="G81" s="23">
        <f t="shared" si="3"/>
        <v>3758.1</v>
      </c>
      <c r="H81" s="23">
        <v>3633</v>
      </c>
      <c r="I81" s="23">
        <f t="shared" si="4"/>
        <v>125.1</v>
      </c>
      <c r="J81" s="23"/>
      <c r="K81" s="23"/>
      <c r="L81" s="66" t="e">
        <f t="shared" si="5"/>
        <v>#DIV/0!</v>
      </c>
      <c r="M81" s="23" t="s">
        <v>1542</v>
      </c>
      <c r="N81" s="23"/>
      <c r="O81" s="23">
        <v>682</v>
      </c>
    </row>
    <row r="82" spans="1:15">
      <c r="A82" s="22">
        <v>43172</v>
      </c>
      <c r="B82" s="23">
        <v>0</v>
      </c>
      <c r="C82" s="23">
        <v>0</v>
      </c>
      <c r="D82" s="23">
        <v>0</v>
      </c>
      <c r="E82" s="23">
        <v>0</v>
      </c>
      <c r="F82" s="23">
        <v>39</v>
      </c>
      <c r="G82" s="23">
        <f t="shared" si="3"/>
        <v>39</v>
      </c>
      <c r="H82" s="23">
        <v>0</v>
      </c>
      <c r="I82" s="23">
        <f t="shared" si="4"/>
        <v>39</v>
      </c>
      <c r="J82" s="23">
        <v>0</v>
      </c>
      <c r="K82" s="23"/>
      <c r="L82" s="66" t="e">
        <f t="shared" si="5"/>
        <v>#DIV/0!</v>
      </c>
      <c r="M82" s="23" t="s">
        <v>1543</v>
      </c>
      <c r="N82" s="23"/>
      <c r="O82" s="23">
        <v>198</v>
      </c>
    </row>
    <row r="83" ht="28" spans="1:15">
      <c r="A83" s="22">
        <v>43173</v>
      </c>
      <c r="B83" s="23">
        <v>0</v>
      </c>
      <c r="C83" s="23">
        <v>0</v>
      </c>
      <c r="D83" s="23">
        <v>0</v>
      </c>
      <c r="E83" s="23">
        <v>0</v>
      </c>
      <c r="F83" s="23">
        <v>0</v>
      </c>
      <c r="G83" s="23">
        <f t="shared" si="3"/>
        <v>0</v>
      </c>
      <c r="H83" s="23">
        <v>0</v>
      </c>
      <c r="I83" s="23">
        <f t="shared" si="4"/>
        <v>0</v>
      </c>
      <c r="J83" s="23">
        <v>0</v>
      </c>
      <c r="K83" s="23"/>
      <c r="L83" s="66" t="e">
        <f t="shared" si="5"/>
        <v>#DIV/0!</v>
      </c>
      <c r="M83" s="23" t="s">
        <v>1544</v>
      </c>
      <c r="N83" s="23"/>
      <c r="O83" s="23"/>
    </row>
    <row r="84" spans="1:15">
      <c r="A84" s="22">
        <v>43174</v>
      </c>
      <c r="B84" s="23">
        <v>1040</v>
      </c>
      <c r="C84" s="23">
        <v>1272</v>
      </c>
      <c r="D84" s="23">
        <v>1209</v>
      </c>
      <c r="E84" s="23">
        <v>1386</v>
      </c>
      <c r="F84" s="23">
        <v>41</v>
      </c>
      <c r="G84" s="23">
        <f t="shared" si="3"/>
        <v>4948</v>
      </c>
      <c r="H84" s="23">
        <v>4759.5</v>
      </c>
      <c r="I84" s="23">
        <f t="shared" si="4"/>
        <v>188.5</v>
      </c>
      <c r="J84" s="23">
        <v>4960</v>
      </c>
      <c r="K84" s="23">
        <v>6.243</v>
      </c>
      <c r="L84" s="66">
        <f t="shared" si="5"/>
        <v>0.774356558097506</v>
      </c>
      <c r="M84" s="23"/>
      <c r="N84" s="23"/>
      <c r="O84" s="23"/>
    </row>
    <row r="85" ht="56" spans="1:15">
      <c r="A85" s="22">
        <v>43175</v>
      </c>
      <c r="B85" s="23">
        <v>1018</v>
      </c>
      <c r="C85" s="23">
        <v>1221</v>
      </c>
      <c r="D85" s="23">
        <v>1185</v>
      </c>
      <c r="E85" s="23">
        <v>1371</v>
      </c>
      <c r="F85" s="23">
        <v>41.29</v>
      </c>
      <c r="G85" s="23">
        <f t="shared" si="3"/>
        <v>4836.29</v>
      </c>
      <c r="H85" s="23">
        <v>4678.5</v>
      </c>
      <c r="I85" s="23">
        <f t="shared" si="4"/>
        <v>157.79</v>
      </c>
      <c r="J85" s="23">
        <v>4845</v>
      </c>
      <c r="K85" s="23">
        <v>6.186</v>
      </c>
      <c r="L85" s="66">
        <f t="shared" si="5"/>
        <v>0.763372489851636</v>
      </c>
      <c r="M85" s="23" t="s">
        <v>1545</v>
      </c>
      <c r="N85" s="23"/>
      <c r="O85" s="23">
        <v>726</v>
      </c>
    </row>
    <row r="86" ht="28" spans="1:15">
      <c r="A86" s="22">
        <v>43176</v>
      </c>
      <c r="B86" s="23">
        <v>989</v>
      </c>
      <c r="C86" s="23">
        <v>1198</v>
      </c>
      <c r="D86" s="23">
        <v>1154</v>
      </c>
      <c r="E86" s="23">
        <v>1330</v>
      </c>
      <c r="F86" s="23">
        <v>41.92</v>
      </c>
      <c r="G86" s="23">
        <f t="shared" si="3"/>
        <v>4712.92</v>
      </c>
      <c r="H86" s="23">
        <v>4558.5</v>
      </c>
      <c r="I86" s="23">
        <f t="shared" si="4"/>
        <v>154.42</v>
      </c>
      <c r="J86" s="23">
        <v>4769</v>
      </c>
      <c r="K86" s="23">
        <v>6.078</v>
      </c>
      <c r="L86" s="66">
        <f t="shared" si="5"/>
        <v>0.764749613054977</v>
      </c>
      <c r="M86" s="23" t="s">
        <v>1509</v>
      </c>
      <c r="N86" s="23"/>
      <c r="O86" s="23">
        <v>630</v>
      </c>
    </row>
    <row r="87" ht="42" spans="1:15">
      <c r="A87" s="22">
        <v>43177</v>
      </c>
      <c r="B87" s="23">
        <v>860</v>
      </c>
      <c r="C87" s="23">
        <v>1007</v>
      </c>
      <c r="D87" s="23">
        <v>1013</v>
      </c>
      <c r="E87" s="23">
        <v>1114</v>
      </c>
      <c r="F87" s="23">
        <v>37.62</v>
      </c>
      <c r="G87" s="23">
        <f t="shared" si="3"/>
        <v>4031.62</v>
      </c>
      <c r="H87" s="23">
        <v>3898.5</v>
      </c>
      <c r="I87" s="23">
        <f t="shared" si="4"/>
        <v>133.12</v>
      </c>
      <c r="J87" s="23">
        <v>4089</v>
      </c>
      <c r="K87" s="23">
        <v>4.775</v>
      </c>
      <c r="L87" s="66">
        <f t="shared" si="5"/>
        <v>0.834634579467867</v>
      </c>
      <c r="M87" s="23" t="s">
        <v>1546</v>
      </c>
      <c r="N87" s="23"/>
      <c r="O87" s="23"/>
    </row>
    <row r="88" ht="42" spans="1:15">
      <c r="A88" s="22">
        <v>43178</v>
      </c>
      <c r="B88" s="23">
        <v>712</v>
      </c>
      <c r="C88" s="23">
        <v>842</v>
      </c>
      <c r="D88" s="23">
        <v>862</v>
      </c>
      <c r="E88" s="23">
        <v>907</v>
      </c>
      <c r="F88" s="23">
        <v>30.38</v>
      </c>
      <c r="G88" s="23">
        <f t="shared" si="3"/>
        <v>3353.38</v>
      </c>
      <c r="H88" s="23">
        <v>3214.5</v>
      </c>
      <c r="I88" s="23">
        <f t="shared" si="4"/>
        <v>138.88</v>
      </c>
      <c r="J88" s="23">
        <v>3380</v>
      </c>
      <c r="K88" s="23">
        <v>3.885</v>
      </c>
      <c r="L88" s="66">
        <f t="shared" si="5"/>
        <v>0.847965760246462</v>
      </c>
      <c r="M88" s="23" t="s">
        <v>1547</v>
      </c>
      <c r="N88" s="23"/>
      <c r="O88" s="23">
        <v>714</v>
      </c>
    </row>
    <row r="89" ht="28" spans="1:15">
      <c r="A89" s="22">
        <v>43179</v>
      </c>
      <c r="B89" s="23">
        <v>1034</v>
      </c>
      <c r="C89" s="23">
        <v>1283</v>
      </c>
      <c r="D89" s="23">
        <v>1290</v>
      </c>
      <c r="E89" s="23">
        <v>1407</v>
      </c>
      <c r="F89" s="23">
        <v>43.91</v>
      </c>
      <c r="G89" s="23">
        <f t="shared" si="3"/>
        <v>5057.91</v>
      </c>
      <c r="H89" s="23">
        <v>4893.75</v>
      </c>
      <c r="I89" s="23">
        <f t="shared" si="4"/>
        <v>164.16</v>
      </c>
      <c r="J89" s="23">
        <v>5070</v>
      </c>
      <c r="K89" s="23">
        <v>6.13</v>
      </c>
      <c r="L89" s="66">
        <f t="shared" si="5"/>
        <v>0.806120794100531</v>
      </c>
      <c r="M89" s="23" t="s">
        <v>1548</v>
      </c>
      <c r="N89" s="23"/>
      <c r="O89" s="23">
        <v>840</v>
      </c>
    </row>
    <row r="90" ht="42" spans="1:15">
      <c r="A90" s="22">
        <v>43180</v>
      </c>
      <c r="B90" s="23">
        <v>1001</v>
      </c>
      <c r="C90" s="23">
        <v>1300</v>
      </c>
      <c r="D90" s="23">
        <v>1255</v>
      </c>
      <c r="E90" s="23">
        <v>1371</v>
      </c>
      <c r="F90" s="23">
        <v>44.85</v>
      </c>
      <c r="G90" s="23">
        <f t="shared" ref="G90:G155" si="6">B90+C90+D90+E90+F90</f>
        <v>4971.85</v>
      </c>
      <c r="H90" s="23">
        <v>4815.75</v>
      </c>
      <c r="I90" s="23">
        <f t="shared" ref="I90:I155" si="7">G90-H90</f>
        <v>156.1</v>
      </c>
      <c r="J90" s="23">
        <v>5090</v>
      </c>
      <c r="K90" s="23">
        <v>5.551</v>
      </c>
      <c r="L90" s="66">
        <f t="shared" ref="L90:L155" si="8">J90/K90/1026</f>
        <v>0.893715302688555</v>
      </c>
      <c r="M90" s="23" t="s">
        <v>1549</v>
      </c>
      <c r="N90" s="23"/>
      <c r="O90" s="23">
        <v>441</v>
      </c>
    </row>
    <row r="91" ht="28" spans="1:15">
      <c r="A91" s="22">
        <v>43181</v>
      </c>
      <c r="B91" s="23">
        <v>1046</v>
      </c>
      <c r="C91" s="23">
        <v>1295</v>
      </c>
      <c r="D91" s="23">
        <v>1245</v>
      </c>
      <c r="E91" s="23">
        <v>1350</v>
      </c>
      <c r="F91" s="23">
        <v>42.71</v>
      </c>
      <c r="G91" s="23">
        <f t="shared" si="6"/>
        <v>4978.71</v>
      </c>
      <c r="H91" s="23">
        <v>4803.75</v>
      </c>
      <c r="I91" s="23">
        <f t="shared" si="7"/>
        <v>174.96</v>
      </c>
      <c r="J91" s="23">
        <v>5025</v>
      </c>
      <c r="K91" s="23">
        <v>5.75</v>
      </c>
      <c r="L91" s="66">
        <f t="shared" si="8"/>
        <v>0.851767098906687</v>
      </c>
      <c r="M91" s="23" t="s">
        <v>1550</v>
      </c>
      <c r="N91" s="23"/>
      <c r="O91" s="23">
        <v>672</v>
      </c>
    </row>
    <row r="92" ht="84" spans="1:15">
      <c r="A92" s="22">
        <v>43182</v>
      </c>
      <c r="B92" s="23">
        <v>1057</v>
      </c>
      <c r="C92" s="23">
        <v>1295</v>
      </c>
      <c r="D92" s="23">
        <v>1245</v>
      </c>
      <c r="E92" s="23">
        <v>1341</v>
      </c>
      <c r="F92" s="23">
        <v>42.58</v>
      </c>
      <c r="G92" s="23">
        <f t="shared" si="6"/>
        <v>4980.58</v>
      </c>
      <c r="H92" s="23">
        <v>4825.5</v>
      </c>
      <c r="I92" s="23">
        <f t="shared" si="7"/>
        <v>155.08</v>
      </c>
      <c r="J92" s="23">
        <v>5040</v>
      </c>
      <c r="K92" s="23">
        <v>6.205</v>
      </c>
      <c r="L92" s="66">
        <f t="shared" si="8"/>
        <v>0.791664899557516</v>
      </c>
      <c r="M92" s="23" t="s">
        <v>1551</v>
      </c>
      <c r="N92" s="23"/>
      <c r="O92" s="23">
        <v>792</v>
      </c>
    </row>
    <row r="93" ht="42" spans="1:15">
      <c r="A93" s="22">
        <v>43183</v>
      </c>
      <c r="B93" s="23">
        <v>1018</v>
      </c>
      <c r="C93" s="23">
        <v>1209</v>
      </c>
      <c r="D93" s="23">
        <v>1170</v>
      </c>
      <c r="E93" s="23">
        <v>1346</v>
      </c>
      <c r="F93" s="23">
        <v>40.83</v>
      </c>
      <c r="G93" s="23">
        <f t="shared" si="6"/>
        <v>4783.83</v>
      </c>
      <c r="H93" s="23">
        <v>4629.75</v>
      </c>
      <c r="I93" s="23">
        <f t="shared" si="7"/>
        <v>154.08</v>
      </c>
      <c r="J93" s="23">
        <v>4840</v>
      </c>
      <c r="K93" s="23">
        <v>6.01</v>
      </c>
      <c r="L93" s="66">
        <f t="shared" si="8"/>
        <v>0.784916626934317</v>
      </c>
      <c r="M93" s="23" t="s">
        <v>1552</v>
      </c>
      <c r="N93" s="23"/>
      <c r="O93" s="23">
        <v>808</v>
      </c>
    </row>
    <row r="94" ht="44.25" customHeight="1" spans="1:15">
      <c r="A94" s="22">
        <v>43184</v>
      </c>
      <c r="B94" s="23">
        <v>1040</v>
      </c>
      <c r="C94" s="23">
        <v>1250</v>
      </c>
      <c r="D94" s="23">
        <v>1209</v>
      </c>
      <c r="E94" s="23">
        <v>1396</v>
      </c>
      <c r="F94" s="23">
        <v>41.51</v>
      </c>
      <c r="G94" s="23">
        <f t="shared" si="6"/>
        <v>4936.51</v>
      </c>
      <c r="H94" s="23">
        <v>4783.5</v>
      </c>
      <c r="I94" s="23">
        <f t="shared" si="7"/>
        <v>153.01</v>
      </c>
      <c r="J94" s="23">
        <v>4999</v>
      </c>
      <c r="K94" s="23">
        <v>6.369</v>
      </c>
      <c r="L94" s="66">
        <f t="shared" si="8"/>
        <v>0.765005446398047</v>
      </c>
      <c r="M94" s="23" t="s">
        <v>1553</v>
      </c>
      <c r="N94" s="23"/>
      <c r="O94" s="23"/>
    </row>
    <row r="95" ht="28" spans="1:15">
      <c r="A95" s="22">
        <v>43185</v>
      </c>
      <c r="B95" s="23">
        <v>1035</v>
      </c>
      <c r="C95" s="23">
        <v>1238</v>
      </c>
      <c r="D95" s="23">
        <v>1205</v>
      </c>
      <c r="E95" s="23">
        <v>1401</v>
      </c>
      <c r="F95" s="23">
        <v>42.72</v>
      </c>
      <c r="G95" s="23">
        <f t="shared" si="6"/>
        <v>4921.72</v>
      </c>
      <c r="H95" s="23">
        <v>4779</v>
      </c>
      <c r="I95" s="23">
        <f t="shared" si="7"/>
        <v>142.72</v>
      </c>
      <c r="J95" s="23">
        <v>4967</v>
      </c>
      <c r="K95" s="23">
        <v>6.103</v>
      </c>
      <c r="L95" s="66">
        <f t="shared" si="8"/>
        <v>0.793237850940275</v>
      </c>
      <c r="M95" s="23" t="s">
        <v>1554</v>
      </c>
      <c r="N95" s="23"/>
      <c r="O95" s="23">
        <v>314</v>
      </c>
    </row>
    <row r="96" ht="28" spans="1:15">
      <c r="A96" s="22">
        <v>43186</v>
      </c>
      <c r="B96" s="23">
        <v>1034</v>
      </c>
      <c r="C96" s="23">
        <v>1244</v>
      </c>
      <c r="D96" s="23">
        <v>1220</v>
      </c>
      <c r="E96" s="23">
        <v>1406</v>
      </c>
      <c r="F96" s="23">
        <v>42.9</v>
      </c>
      <c r="G96" s="23">
        <f t="shared" si="6"/>
        <v>4946.9</v>
      </c>
      <c r="H96" s="23">
        <v>4797</v>
      </c>
      <c r="I96" s="23">
        <f t="shared" si="7"/>
        <v>149.9</v>
      </c>
      <c r="J96" s="23">
        <v>4997</v>
      </c>
      <c r="K96" s="23">
        <v>5.372</v>
      </c>
      <c r="L96" s="66">
        <f t="shared" si="8"/>
        <v>0.90662143901161</v>
      </c>
      <c r="M96" s="23" t="s">
        <v>1555</v>
      </c>
      <c r="N96" s="23"/>
      <c r="O96" s="23">
        <v>465</v>
      </c>
    </row>
    <row r="97" ht="28" spans="1:15">
      <c r="A97" s="22">
        <v>43187</v>
      </c>
      <c r="B97" s="23">
        <v>1012</v>
      </c>
      <c r="C97" s="23">
        <v>1210</v>
      </c>
      <c r="D97" s="23">
        <v>1229</v>
      </c>
      <c r="E97" s="23">
        <v>1356</v>
      </c>
      <c r="F97" s="23">
        <v>42.15</v>
      </c>
      <c r="G97" s="23">
        <f t="shared" si="6"/>
        <v>4849.15</v>
      </c>
      <c r="H97" s="23">
        <v>4691.25</v>
      </c>
      <c r="I97" s="23">
        <f t="shared" si="7"/>
        <v>157.9</v>
      </c>
      <c r="J97" s="23">
        <v>4903</v>
      </c>
      <c r="K97" s="23">
        <v>5.548</v>
      </c>
      <c r="L97" s="66">
        <f t="shared" si="8"/>
        <v>0.861346870340154</v>
      </c>
      <c r="M97" s="23" t="s">
        <v>1556</v>
      </c>
      <c r="N97" s="23"/>
      <c r="O97" s="23">
        <v>903</v>
      </c>
    </row>
    <row r="98" ht="28" spans="1:15">
      <c r="A98" s="22">
        <v>43188</v>
      </c>
      <c r="B98" s="23">
        <v>1001</v>
      </c>
      <c r="C98" s="23">
        <v>1237</v>
      </c>
      <c r="D98" s="23">
        <v>1240</v>
      </c>
      <c r="E98" s="23">
        <v>1336</v>
      </c>
      <c r="F98" s="23">
        <v>41.77</v>
      </c>
      <c r="G98" s="23">
        <f t="shared" si="6"/>
        <v>4855.77</v>
      </c>
      <c r="H98" s="23">
        <v>4701.75</v>
      </c>
      <c r="I98" s="23">
        <f t="shared" si="7"/>
        <v>154.02</v>
      </c>
      <c r="J98" s="23">
        <v>4903</v>
      </c>
      <c r="K98" s="23">
        <v>6.217</v>
      </c>
      <c r="L98" s="66">
        <f t="shared" si="8"/>
        <v>0.768658908902553</v>
      </c>
      <c r="M98" s="23" t="s">
        <v>1557</v>
      </c>
      <c r="N98" s="23"/>
      <c r="O98" s="23">
        <v>840</v>
      </c>
    </row>
    <row r="99" ht="28" spans="1:15">
      <c r="A99" s="22">
        <v>43189</v>
      </c>
      <c r="B99" s="23">
        <v>1012</v>
      </c>
      <c r="C99" s="23">
        <v>1272</v>
      </c>
      <c r="D99" s="23">
        <v>1230</v>
      </c>
      <c r="E99" s="23">
        <v>1325</v>
      </c>
      <c r="F99" s="23">
        <v>41.74</v>
      </c>
      <c r="G99" s="23">
        <f t="shared" si="6"/>
        <v>4880.74</v>
      </c>
      <c r="H99" s="23">
        <v>4728.75</v>
      </c>
      <c r="I99" s="23">
        <f t="shared" si="7"/>
        <v>151.99</v>
      </c>
      <c r="J99" s="23">
        <v>4943</v>
      </c>
      <c r="K99" s="23">
        <v>6.177</v>
      </c>
      <c r="L99" s="66">
        <f t="shared" si="8"/>
        <v>0.779947999259026</v>
      </c>
      <c r="M99" s="23" t="s">
        <v>1558</v>
      </c>
      <c r="N99" s="23"/>
      <c r="O99" s="23">
        <v>777</v>
      </c>
    </row>
    <row r="100" ht="84" spans="1:15">
      <c r="A100" s="22">
        <v>43190</v>
      </c>
      <c r="B100" s="23">
        <v>723</v>
      </c>
      <c r="C100" s="23">
        <v>1154</v>
      </c>
      <c r="D100" s="23">
        <v>1084</v>
      </c>
      <c r="E100" s="23">
        <v>1240</v>
      </c>
      <c r="F100" s="23">
        <v>38.02</v>
      </c>
      <c r="G100" s="23">
        <f t="shared" si="6"/>
        <v>4239.02</v>
      </c>
      <c r="H100" s="23">
        <v>4110</v>
      </c>
      <c r="I100" s="23">
        <f t="shared" si="7"/>
        <v>129.02</v>
      </c>
      <c r="J100" s="23">
        <v>4286</v>
      </c>
      <c r="K100" s="23">
        <v>6.526</v>
      </c>
      <c r="L100" s="66">
        <f t="shared" si="8"/>
        <v>0.640114605306469</v>
      </c>
      <c r="M100" s="23" t="s">
        <v>1559</v>
      </c>
      <c r="N100" s="23"/>
      <c r="O100" s="23">
        <v>624</v>
      </c>
    </row>
    <row r="101" s="91" customFormat="1" spans="1:15">
      <c r="A101" s="104"/>
      <c r="B101" s="105"/>
      <c r="C101" s="105"/>
      <c r="D101" s="105"/>
      <c r="E101" s="105"/>
      <c r="F101" s="105"/>
      <c r="G101" s="105"/>
      <c r="H101" s="105"/>
      <c r="I101" s="105"/>
      <c r="J101" s="105"/>
      <c r="K101" s="105"/>
      <c r="L101" s="106"/>
      <c r="M101" s="105"/>
      <c r="N101" s="105"/>
      <c r="O101" s="105"/>
    </row>
    <row r="102" spans="1:15">
      <c r="A102" s="22">
        <v>43191</v>
      </c>
      <c r="B102" s="23">
        <v>1041</v>
      </c>
      <c r="C102" s="23">
        <v>1249</v>
      </c>
      <c r="D102" s="23">
        <v>1209</v>
      </c>
      <c r="E102" s="23">
        <v>1336</v>
      </c>
      <c r="F102" s="23">
        <v>41.5</v>
      </c>
      <c r="G102" s="23">
        <f t="shared" si="6"/>
        <v>4876.5</v>
      </c>
      <c r="H102" s="23">
        <v>4714.5</v>
      </c>
      <c r="I102" s="23">
        <f t="shared" si="7"/>
        <v>162</v>
      </c>
      <c r="J102" s="23">
        <v>4922</v>
      </c>
      <c r="K102" s="23">
        <v>6.644</v>
      </c>
      <c r="L102" s="66">
        <f t="shared" si="8"/>
        <v>0.722045598309105</v>
      </c>
      <c r="M102" s="23" t="s">
        <v>1560</v>
      </c>
      <c r="N102" s="23"/>
      <c r="O102" s="23"/>
    </row>
    <row r="103" ht="70" spans="1:15">
      <c r="A103" s="22">
        <v>43192</v>
      </c>
      <c r="B103" s="23">
        <v>955</v>
      </c>
      <c r="C103" s="23">
        <v>1125</v>
      </c>
      <c r="D103" s="23">
        <v>1099</v>
      </c>
      <c r="E103" s="23">
        <v>1179</v>
      </c>
      <c r="F103" s="23">
        <v>38.97</v>
      </c>
      <c r="G103" s="23">
        <f t="shared" si="6"/>
        <v>4396.97</v>
      </c>
      <c r="H103" s="23">
        <v>4254</v>
      </c>
      <c r="I103" s="23">
        <f t="shared" si="7"/>
        <v>142.97</v>
      </c>
      <c r="J103" s="23">
        <v>4444</v>
      </c>
      <c r="K103" s="23">
        <v>5.919</v>
      </c>
      <c r="L103" s="66">
        <f t="shared" si="8"/>
        <v>0.731776316201139</v>
      </c>
      <c r="M103" s="23" t="s">
        <v>1561</v>
      </c>
      <c r="N103" s="23"/>
      <c r="O103" s="23">
        <v>666</v>
      </c>
    </row>
    <row r="104" ht="28" spans="1:15">
      <c r="A104" s="22">
        <v>43193</v>
      </c>
      <c r="B104" s="23">
        <v>1001</v>
      </c>
      <c r="C104" s="23">
        <v>1194</v>
      </c>
      <c r="D104" s="23">
        <v>1159</v>
      </c>
      <c r="E104" s="23">
        <v>1351</v>
      </c>
      <c r="F104" s="23">
        <v>39.85</v>
      </c>
      <c r="G104" s="23">
        <f t="shared" si="6"/>
        <v>4744.85</v>
      </c>
      <c r="H104" s="23">
        <v>4592</v>
      </c>
      <c r="I104" s="23">
        <f t="shared" si="7"/>
        <v>152.85</v>
      </c>
      <c r="J104" s="23">
        <v>4802</v>
      </c>
      <c r="K104" s="23">
        <v>6.186</v>
      </c>
      <c r="L104" s="66">
        <f t="shared" si="8"/>
        <v>0.75659746052994</v>
      </c>
      <c r="M104" s="23" t="s">
        <v>1562</v>
      </c>
      <c r="N104" s="23"/>
      <c r="O104" s="23">
        <v>576</v>
      </c>
    </row>
    <row r="105" ht="84" spans="1:15">
      <c r="A105" s="22">
        <v>43194</v>
      </c>
      <c r="B105" s="23">
        <v>899</v>
      </c>
      <c r="C105" s="23">
        <v>1074</v>
      </c>
      <c r="D105" s="23">
        <v>1044</v>
      </c>
      <c r="E105" s="23">
        <v>1255</v>
      </c>
      <c r="F105" s="23">
        <v>36.67</v>
      </c>
      <c r="G105" s="23">
        <f t="shared" si="6"/>
        <v>4308.67</v>
      </c>
      <c r="H105" s="23">
        <v>4157</v>
      </c>
      <c r="I105" s="23">
        <f t="shared" si="7"/>
        <v>151.67</v>
      </c>
      <c r="J105" s="23">
        <v>4343</v>
      </c>
      <c r="K105" s="23">
        <v>6.2</v>
      </c>
      <c r="L105" s="66">
        <f t="shared" si="8"/>
        <v>0.682732817707351</v>
      </c>
      <c r="M105" s="23" t="s">
        <v>1563</v>
      </c>
      <c r="N105" s="23"/>
      <c r="O105" s="23">
        <v>717</v>
      </c>
    </row>
    <row r="106" ht="42" spans="1:15">
      <c r="A106" s="22">
        <v>43195</v>
      </c>
      <c r="B106" s="23">
        <v>791</v>
      </c>
      <c r="C106" s="23">
        <v>938</v>
      </c>
      <c r="D106" s="23">
        <v>942</v>
      </c>
      <c r="E106" s="23">
        <v>1089</v>
      </c>
      <c r="F106" s="23">
        <v>34.58</v>
      </c>
      <c r="G106" s="23">
        <f t="shared" si="6"/>
        <v>3794.58</v>
      </c>
      <c r="H106" s="23">
        <v>3673.5</v>
      </c>
      <c r="I106" s="23">
        <f t="shared" si="7"/>
        <v>121.08</v>
      </c>
      <c r="J106" s="23">
        <v>3836</v>
      </c>
      <c r="K106" s="23">
        <v>5.472</v>
      </c>
      <c r="L106" s="66">
        <f t="shared" si="8"/>
        <v>0.683258666484274</v>
      </c>
      <c r="M106" s="23" t="s">
        <v>1564</v>
      </c>
      <c r="N106" s="23"/>
      <c r="O106" s="23">
        <v>723</v>
      </c>
    </row>
    <row r="107" ht="28" spans="1:15">
      <c r="A107" s="22">
        <v>43196</v>
      </c>
      <c r="B107" s="23">
        <v>967</v>
      </c>
      <c r="C107" s="23">
        <v>1187</v>
      </c>
      <c r="D107" s="23">
        <v>1185</v>
      </c>
      <c r="E107" s="23">
        <v>1346</v>
      </c>
      <c r="F107" s="23">
        <v>39.95</v>
      </c>
      <c r="G107" s="23">
        <f t="shared" si="6"/>
        <v>4724.95</v>
      </c>
      <c r="H107" s="23">
        <v>4576</v>
      </c>
      <c r="I107" s="23">
        <f t="shared" si="7"/>
        <v>148.95</v>
      </c>
      <c r="J107" s="23">
        <v>4780</v>
      </c>
      <c r="K107" s="23">
        <v>6.07</v>
      </c>
      <c r="L107" s="66">
        <f t="shared" si="8"/>
        <v>0.767523788420346</v>
      </c>
      <c r="M107" s="23" t="s">
        <v>1565</v>
      </c>
      <c r="N107" s="23"/>
      <c r="O107" s="23">
        <v>900</v>
      </c>
    </row>
    <row r="108" ht="28" spans="1:15">
      <c r="A108" s="22">
        <v>43197</v>
      </c>
      <c r="B108" s="23">
        <v>1001</v>
      </c>
      <c r="C108" s="23">
        <v>1227</v>
      </c>
      <c r="D108" s="23">
        <v>1189</v>
      </c>
      <c r="E108" s="23">
        <v>1355</v>
      </c>
      <c r="F108" s="23">
        <v>40.62</v>
      </c>
      <c r="G108" s="23">
        <f t="shared" si="6"/>
        <v>4812.62</v>
      </c>
      <c r="H108" s="23">
        <v>4658</v>
      </c>
      <c r="I108" s="23">
        <f t="shared" si="7"/>
        <v>154.62</v>
      </c>
      <c r="J108" s="23">
        <v>4869</v>
      </c>
      <c r="K108" s="23">
        <v>6.261</v>
      </c>
      <c r="L108" s="66">
        <f t="shared" si="8"/>
        <v>0.757964228571749</v>
      </c>
      <c r="M108" s="23" t="s">
        <v>1566</v>
      </c>
      <c r="N108" s="23"/>
      <c r="O108" s="23">
        <v>900</v>
      </c>
    </row>
    <row r="109" spans="1:15">
      <c r="A109" s="22">
        <v>43198</v>
      </c>
      <c r="B109" s="23">
        <v>949</v>
      </c>
      <c r="C109" s="23">
        <v>1142</v>
      </c>
      <c r="D109" s="23">
        <v>1104</v>
      </c>
      <c r="E109" s="23">
        <v>1235</v>
      </c>
      <c r="F109" s="23">
        <v>38</v>
      </c>
      <c r="G109" s="23">
        <f t="shared" si="6"/>
        <v>4468</v>
      </c>
      <c r="H109" s="23">
        <v>4317</v>
      </c>
      <c r="I109" s="23">
        <f t="shared" si="7"/>
        <v>151</v>
      </c>
      <c r="J109" s="23">
        <v>4516</v>
      </c>
      <c r="K109" s="23">
        <v>5.841</v>
      </c>
      <c r="L109" s="66">
        <f t="shared" si="8"/>
        <v>0.75356265266068</v>
      </c>
      <c r="M109" s="23"/>
      <c r="N109" s="23"/>
      <c r="O109" s="23"/>
    </row>
    <row r="110" ht="56" spans="1:15">
      <c r="A110" s="22">
        <v>43199</v>
      </c>
      <c r="B110" s="23">
        <v>990</v>
      </c>
      <c r="C110" s="23">
        <v>1170</v>
      </c>
      <c r="D110" s="23">
        <v>1134</v>
      </c>
      <c r="E110" s="23">
        <v>1165</v>
      </c>
      <c r="F110" s="23">
        <v>38.96</v>
      </c>
      <c r="G110" s="23">
        <f t="shared" si="6"/>
        <v>4497.96</v>
      </c>
      <c r="H110" s="23">
        <v>4349</v>
      </c>
      <c r="I110" s="23">
        <f t="shared" si="7"/>
        <v>148.96</v>
      </c>
      <c r="J110" s="23">
        <v>4545</v>
      </c>
      <c r="K110" s="23">
        <v>5.969</v>
      </c>
      <c r="L110" s="66">
        <f t="shared" si="8"/>
        <v>0.742138475691658</v>
      </c>
      <c r="M110" s="23" t="s">
        <v>1567</v>
      </c>
      <c r="N110" s="23"/>
      <c r="O110" s="23">
        <v>700</v>
      </c>
    </row>
    <row r="111" ht="28" spans="1:15">
      <c r="A111" s="22">
        <v>43200</v>
      </c>
      <c r="B111" s="23">
        <v>966</v>
      </c>
      <c r="C111" s="23">
        <v>1142</v>
      </c>
      <c r="D111" s="23">
        <v>1104</v>
      </c>
      <c r="E111" s="23">
        <v>1240</v>
      </c>
      <c r="F111" s="23">
        <v>35.15</v>
      </c>
      <c r="G111" s="23">
        <f t="shared" si="6"/>
        <v>4487.15</v>
      </c>
      <c r="H111" s="23">
        <v>4352</v>
      </c>
      <c r="I111" s="23">
        <f t="shared" si="7"/>
        <v>135.15</v>
      </c>
      <c r="J111" s="23">
        <v>4547</v>
      </c>
      <c r="K111" s="23">
        <v>5.944</v>
      </c>
      <c r="L111" s="66">
        <f t="shared" si="8"/>
        <v>0.745587799317345</v>
      </c>
      <c r="M111" s="23" t="s">
        <v>1568</v>
      </c>
      <c r="N111" s="23"/>
      <c r="O111" s="23">
        <v>544</v>
      </c>
    </row>
    <row r="112" ht="42" spans="1:15">
      <c r="A112" s="22">
        <v>43201</v>
      </c>
      <c r="B112" s="23">
        <v>905</v>
      </c>
      <c r="C112" s="23">
        <v>1057</v>
      </c>
      <c r="D112" s="23">
        <v>1033</v>
      </c>
      <c r="E112" s="23">
        <v>1224</v>
      </c>
      <c r="F112" s="23">
        <v>36.5</v>
      </c>
      <c r="G112" s="23">
        <f t="shared" si="6"/>
        <v>4255.5</v>
      </c>
      <c r="H112" s="23">
        <v>4109</v>
      </c>
      <c r="I112" s="23">
        <f t="shared" si="7"/>
        <v>146.5</v>
      </c>
      <c r="J112" s="23">
        <v>4303</v>
      </c>
      <c r="K112" s="23">
        <v>5.222</v>
      </c>
      <c r="L112" s="66">
        <f t="shared" si="8"/>
        <v>0.803132346803858</v>
      </c>
      <c r="M112" s="23" t="s">
        <v>1569</v>
      </c>
      <c r="N112" s="23"/>
      <c r="O112" s="23">
        <v>814</v>
      </c>
    </row>
    <row r="113" ht="42" spans="1:15">
      <c r="A113" s="22">
        <v>43202</v>
      </c>
      <c r="B113" s="23">
        <v>967</v>
      </c>
      <c r="C113" s="23">
        <v>1148</v>
      </c>
      <c r="D113" s="23">
        <v>1119</v>
      </c>
      <c r="E113" s="23">
        <v>1331</v>
      </c>
      <c r="F113" s="23">
        <v>38.98</v>
      </c>
      <c r="G113" s="23">
        <f t="shared" si="6"/>
        <v>4603.98</v>
      </c>
      <c r="H113" s="23">
        <v>4435</v>
      </c>
      <c r="I113" s="23">
        <f t="shared" si="7"/>
        <v>168.98</v>
      </c>
      <c r="J113" s="23">
        <v>4651</v>
      </c>
      <c r="K113" s="23">
        <v>6.031</v>
      </c>
      <c r="L113" s="66">
        <f t="shared" si="8"/>
        <v>0.751639595682218</v>
      </c>
      <c r="M113" s="23" t="s">
        <v>1570</v>
      </c>
      <c r="N113" s="23"/>
      <c r="O113" s="23">
        <v>582</v>
      </c>
    </row>
    <row r="114" ht="56" spans="1:15">
      <c r="A114" s="22">
        <v>43203</v>
      </c>
      <c r="B114" s="23">
        <v>916</v>
      </c>
      <c r="C114" s="23">
        <v>1080</v>
      </c>
      <c r="D114" s="23">
        <v>1079</v>
      </c>
      <c r="E114" s="23">
        <v>1220</v>
      </c>
      <c r="F114" s="23">
        <v>37.34</v>
      </c>
      <c r="G114" s="23">
        <f t="shared" si="6"/>
        <v>4332.34</v>
      </c>
      <c r="H114" s="23">
        <v>4217</v>
      </c>
      <c r="I114" s="23">
        <f t="shared" si="7"/>
        <v>115.34</v>
      </c>
      <c r="J114" s="23">
        <v>4379</v>
      </c>
      <c r="K114" s="23">
        <v>5.643</v>
      </c>
      <c r="L114" s="66">
        <f t="shared" si="8"/>
        <v>0.756340809690558</v>
      </c>
      <c r="M114" s="23" t="s">
        <v>1571</v>
      </c>
      <c r="N114" s="23"/>
      <c r="O114" s="23">
        <v>800</v>
      </c>
    </row>
    <row r="115" ht="56" spans="1:15">
      <c r="A115" s="22">
        <v>43204</v>
      </c>
      <c r="B115" s="23">
        <v>983</v>
      </c>
      <c r="C115" s="23">
        <v>1181</v>
      </c>
      <c r="D115" s="23">
        <v>1189</v>
      </c>
      <c r="E115" s="23">
        <v>1340</v>
      </c>
      <c r="F115" s="23">
        <v>39.51</v>
      </c>
      <c r="G115" s="23">
        <f t="shared" si="6"/>
        <v>4732.51</v>
      </c>
      <c r="H115" s="23">
        <v>4589</v>
      </c>
      <c r="I115" s="23">
        <f t="shared" si="7"/>
        <v>143.51</v>
      </c>
      <c r="J115" s="23">
        <v>4780</v>
      </c>
      <c r="K115" s="23">
        <v>6.322</v>
      </c>
      <c r="L115" s="66">
        <f t="shared" si="8"/>
        <v>0.736929673475404</v>
      </c>
      <c r="M115" s="23" t="s">
        <v>1572</v>
      </c>
      <c r="N115" s="23"/>
      <c r="O115" s="23">
        <v>819</v>
      </c>
    </row>
    <row r="116" spans="1:15">
      <c r="A116" s="22">
        <v>43205</v>
      </c>
      <c r="B116" s="23">
        <v>922</v>
      </c>
      <c r="C116" s="23">
        <v>1142</v>
      </c>
      <c r="D116" s="23">
        <v>1099</v>
      </c>
      <c r="E116" s="23">
        <v>1250</v>
      </c>
      <c r="F116" s="23">
        <v>37.74</v>
      </c>
      <c r="G116" s="23">
        <f t="shared" si="6"/>
        <v>4450.74</v>
      </c>
      <c r="H116" s="23">
        <v>4304</v>
      </c>
      <c r="I116" s="23">
        <f t="shared" si="7"/>
        <v>146.74</v>
      </c>
      <c r="J116" s="23">
        <v>4496</v>
      </c>
      <c r="K116" s="23">
        <v>5.825</v>
      </c>
      <c r="L116" s="66">
        <f t="shared" si="8"/>
        <v>0.75228605610354</v>
      </c>
      <c r="M116" s="23"/>
      <c r="N116" s="23"/>
      <c r="O116" s="23"/>
    </row>
    <row r="117" ht="42" spans="1:15">
      <c r="A117" s="22">
        <v>43206</v>
      </c>
      <c r="B117" s="23">
        <v>995</v>
      </c>
      <c r="C117" s="23">
        <v>1255</v>
      </c>
      <c r="D117" s="23">
        <v>1210</v>
      </c>
      <c r="E117" s="23">
        <v>1391</v>
      </c>
      <c r="F117" s="23">
        <v>39.93</v>
      </c>
      <c r="G117" s="23">
        <f t="shared" si="6"/>
        <v>4890.93</v>
      </c>
      <c r="H117" s="23">
        <v>4729</v>
      </c>
      <c r="I117" s="23">
        <f t="shared" si="7"/>
        <v>161.93</v>
      </c>
      <c r="J117" s="23">
        <v>4938</v>
      </c>
      <c r="K117" s="23">
        <v>6.436</v>
      </c>
      <c r="L117" s="66">
        <f t="shared" si="8"/>
        <v>0.74780383733313</v>
      </c>
      <c r="M117" s="23" t="s">
        <v>1573</v>
      </c>
      <c r="N117" s="23"/>
      <c r="O117" s="23">
        <v>562</v>
      </c>
    </row>
    <row r="118" ht="28" spans="1:15">
      <c r="A118" s="22">
        <v>43207</v>
      </c>
      <c r="B118" s="23">
        <v>1029</v>
      </c>
      <c r="C118" s="23">
        <v>1289</v>
      </c>
      <c r="D118" s="23">
        <v>1240</v>
      </c>
      <c r="E118" s="23">
        <v>1417</v>
      </c>
      <c r="F118" s="23">
        <v>40.95</v>
      </c>
      <c r="G118" s="23">
        <f t="shared" si="6"/>
        <v>5015.95</v>
      </c>
      <c r="H118" s="23">
        <v>4855</v>
      </c>
      <c r="I118" s="23">
        <f t="shared" si="7"/>
        <v>160.95</v>
      </c>
      <c r="J118" s="23">
        <v>5060</v>
      </c>
      <c r="K118" s="23">
        <v>6.519</v>
      </c>
      <c r="L118" s="66">
        <f t="shared" si="8"/>
        <v>0.756523067823639</v>
      </c>
      <c r="M118" s="23" t="s">
        <v>1574</v>
      </c>
      <c r="N118" s="23"/>
      <c r="O118" s="23">
        <v>800</v>
      </c>
    </row>
    <row r="119" ht="42" spans="1:15">
      <c r="A119" s="22">
        <v>43208</v>
      </c>
      <c r="B119" s="23">
        <v>1000</v>
      </c>
      <c r="C119" s="23">
        <v>1256</v>
      </c>
      <c r="D119" s="23">
        <v>1199</v>
      </c>
      <c r="E119" s="23">
        <v>1401</v>
      </c>
      <c r="F119" s="23">
        <v>40.21</v>
      </c>
      <c r="G119" s="23">
        <f t="shared" si="6"/>
        <v>4896.21</v>
      </c>
      <c r="H119" s="23">
        <v>4733</v>
      </c>
      <c r="I119" s="23">
        <f t="shared" si="7"/>
        <v>163.21</v>
      </c>
      <c r="J119" s="23">
        <v>4942</v>
      </c>
      <c r="K119" s="23">
        <v>6.427</v>
      </c>
      <c r="L119" s="66">
        <f t="shared" si="8"/>
        <v>0.749457621371341</v>
      </c>
      <c r="M119" s="23" t="s">
        <v>1575</v>
      </c>
      <c r="N119" s="23"/>
      <c r="O119" s="23">
        <v>726</v>
      </c>
    </row>
    <row r="120" ht="42" spans="1:15">
      <c r="A120" s="22">
        <v>43209</v>
      </c>
      <c r="B120" s="23">
        <v>950</v>
      </c>
      <c r="C120" s="23">
        <v>1187</v>
      </c>
      <c r="D120" s="23">
        <v>1149</v>
      </c>
      <c r="E120" s="23">
        <v>1361</v>
      </c>
      <c r="F120" s="23">
        <v>38.73</v>
      </c>
      <c r="G120" s="23">
        <f t="shared" si="6"/>
        <v>4685.73</v>
      </c>
      <c r="H120" s="23">
        <v>4541</v>
      </c>
      <c r="I120" s="23">
        <f t="shared" si="7"/>
        <v>144.73</v>
      </c>
      <c r="J120" s="23">
        <v>4730</v>
      </c>
      <c r="K120" s="23">
        <v>6.362</v>
      </c>
      <c r="L120" s="66">
        <f t="shared" si="8"/>
        <v>0.724636348984866</v>
      </c>
      <c r="M120" s="23" t="s">
        <v>1576</v>
      </c>
      <c r="N120" s="23"/>
      <c r="O120" s="23">
        <v>294</v>
      </c>
    </row>
    <row r="121" ht="28" spans="1:15">
      <c r="A121" s="22">
        <v>43210</v>
      </c>
      <c r="B121" s="23">
        <v>1001</v>
      </c>
      <c r="C121" s="23">
        <v>1249</v>
      </c>
      <c r="D121" s="23">
        <v>1230</v>
      </c>
      <c r="E121" s="23">
        <v>1431</v>
      </c>
      <c r="F121" s="23">
        <v>40.54</v>
      </c>
      <c r="G121" s="23">
        <f t="shared" si="6"/>
        <v>4951.54</v>
      </c>
      <c r="H121" s="23">
        <v>4794</v>
      </c>
      <c r="I121" s="23">
        <f t="shared" si="7"/>
        <v>157.54</v>
      </c>
      <c r="J121" s="23">
        <v>4996</v>
      </c>
      <c r="K121" s="23">
        <v>6.312</v>
      </c>
      <c r="L121" s="66">
        <f t="shared" si="8"/>
        <v>0.771450524635769</v>
      </c>
      <c r="M121" s="23" t="s">
        <v>1577</v>
      </c>
      <c r="N121" s="23"/>
      <c r="O121" s="23">
        <v>800</v>
      </c>
    </row>
    <row r="122" ht="28" spans="1:15">
      <c r="A122" s="22">
        <v>43211</v>
      </c>
      <c r="B122" s="23">
        <v>1040</v>
      </c>
      <c r="C122" s="23">
        <v>1323</v>
      </c>
      <c r="D122" s="23">
        <v>1296</v>
      </c>
      <c r="E122" s="23">
        <v>1467</v>
      </c>
      <c r="F122" s="23">
        <v>41.84</v>
      </c>
      <c r="G122" s="23">
        <f t="shared" si="6"/>
        <v>5167.84</v>
      </c>
      <c r="H122" s="23">
        <v>5003</v>
      </c>
      <c r="I122" s="23">
        <f t="shared" si="7"/>
        <v>164.84</v>
      </c>
      <c r="J122" s="23">
        <v>5214</v>
      </c>
      <c r="K122" s="23">
        <v>6.565</v>
      </c>
      <c r="L122" s="66">
        <f t="shared" si="8"/>
        <v>0.774085505716563</v>
      </c>
      <c r="M122" s="23" t="s">
        <v>1578</v>
      </c>
      <c r="N122" s="23"/>
      <c r="O122" s="23">
        <v>819</v>
      </c>
    </row>
    <row r="123" spans="1:15">
      <c r="A123" s="22">
        <v>43212</v>
      </c>
      <c r="B123" s="23">
        <v>984</v>
      </c>
      <c r="C123" s="23">
        <v>1261</v>
      </c>
      <c r="D123" s="23">
        <v>1219</v>
      </c>
      <c r="E123" s="23">
        <v>1366</v>
      </c>
      <c r="F123" s="23">
        <v>40.04</v>
      </c>
      <c r="G123" s="23">
        <f t="shared" si="6"/>
        <v>4870.04</v>
      </c>
      <c r="H123" s="23">
        <v>4724</v>
      </c>
      <c r="I123" s="23">
        <f t="shared" si="7"/>
        <v>146.04</v>
      </c>
      <c r="J123" s="23">
        <v>4915</v>
      </c>
      <c r="K123" s="23">
        <v>6.579</v>
      </c>
      <c r="L123" s="66">
        <f t="shared" si="8"/>
        <v>0.728142323009564</v>
      </c>
      <c r="M123" s="23" t="s">
        <v>1579</v>
      </c>
      <c r="N123" s="23"/>
      <c r="O123" s="23"/>
    </row>
    <row r="124" ht="42" spans="1:15">
      <c r="A124" s="22">
        <v>43213</v>
      </c>
      <c r="B124" s="23">
        <v>932</v>
      </c>
      <c r="C124" s="23">
        <v>1175</v>
      </c>
      <c r="D124" s="23">
        <v>1134</v>
      </c>
      <c r="E124" s="23">
        <v>1255</v>
      </c>
      <c r="F124" s="23">
        <v>37.49</v>
      </c>
      <c r="G124" s="23">
        <f t="shared" si="6"/>
        <v>4533.49</v>
      </c>
      <c r="H124" s="23">
        <v>4382</v>
      </c>
      <c r="I124" s="23">
        <f t="shared" si="7"/>
        <v>151.49</v>
      </c>
      <c r="J124" s="23">
        <v>4580</v>
      </c>
      <c r="K124" s="23">
        <v>6.682</v>
      </c>
      <c r="L124" s="66">
        <f t="shared" si="8"/>
        <v>0.66805411880161</v>
      </c>
      <c r="M124" s="23" t="s">
        <v>1580</v>
      </c>
      <c r="N124" s="23"/>
      <c r="O124" s="23">
        <v>903</v>
      </c>
    </row>
    <row r="125" ht="42" spans="1:15">
      <c r="A125" s="22">
        <v>43214</v>
      </c>
      <c r="B125" s="23">
        <v>1063</v>
      </c>
      <c r="C125" s="23">
        <v>1295</v>
      </c>
      <c r="D125" s="23">
        <v>1240</v>
      </c>
      <c r="E125" s="23">
        <v>1381</v>
      </c>
      <c r="F125" s="23">
        <v>40.58</v>
      </c>
      <c r="G125" s="23">
        <f t="shared" si="6"/>
        <v>5019.58</v>
      </c>
      <c r="H125" s="23">
        <v>4861</v>
      </c>
      <c r="I125" s="23">
        <f t="shared" si="7"/>
        <v>158.58</v>
      </c>
      <c r="J125" s="23">
        <v>5065</v>
      </c>
      <c r="K125" s="23">
        <v>6.794</v>
      </c>
      <c r="L125" s="66">
        <f t="shared" si="8"/>
        <v>0.726618659624563</v>
      </c>
      <c r="M125" s="23" t="s">
        <v>1581</v>
      </c>
      <c r="N125" s="23"/>
      <c r="O125" s="23">
        <v>915</v>
      </c>
    </row>
    <row r="126" ht="28" spans="1:15">
      <c r="A126" s="22">
        <v>43215</v>
      </c>
      <c r="B126" s="23">
        <v>1086</v>
      </c>
      <c r="C126" s="23">
        <v>1312</v>
      </c>
      <c r="D126" s="23">
        <v>1250</v>
      </c>
      <c r="E126" s="23">
        <v>1381</v>
      </c>
      <c r="F126" s="23">
        <v>40.69</v>
      </c>
      <c r="G126" s="23">
        <f t="shared" si="6"/>
        <v>5069.69</v>
      </c>
      <c r="H126" s="23">
        <v>4904</v>
      </c>
      <c r="I126" s="23">
        <f t="shared" si="7"/>
        <v>165.69</v>
      </c>
      <c r="J126" s="23">
        <v>5115</v>
      </c>
      <c r="K126" s="23">
        <v>6.829</v>
      </c>
      <c r="L126" s="66">
        <f t="shared" si="8"/>
        <v>0.730030768334905</v>
      </c>
      <c r="M126" s="23" t="s">
        <v>1582</v>
      </c>
      <c r="N126" s="23"/>
      <c r="O126" s="23">
        <v>954</v>
      </c>
    </row>
    <row r="127" ht="28" spans="1:15">
      <c r="A127" s="22">
        <v>43216</v>
      </c>
      <c r="B127" s="23">
        <v>1040</v>
      </c>
      <c r="C127" s="23">
        <v>1249</v>
      </c>
      <c r="D127" s="23">
        <v>1200</v>
      </c>
      <c r="E127" s="23">
        <v>1431</v>
      </c>
      <c r="F127" s="23">
        <v>39.12</v>
      </c>
      <c r="G127" s="23">
        <f t="shared" si="6"/>
        <v>4959.12</v>
      </c>
      <c r="H127" s="23">
        <v>4807</v>
      </c>
      <c r="I127" s="23">
        <f t="shared" si="7"/>
        <v>152.12</v>
      </c>
      <c r="J127" s="23">
        <v>5004</v>
      </c>
      <c r="K127" s="23">
        <v>6.575</v>
      </c>
      <c r="L127" s="66">
        <f t="shared" si="8"/>
        <v>0.741778400373557</v>
      </c>
      <c r="M127" s="23" t="s">
        <v>1583</v>
      </c>
      <c r="N127" s="23"/>
      <c r="O127" s="23">
        <v>528</v>
      </c>
    </row>
    <row r="128" ht="28" spans="1:15">
      <c r="A128" s="22">
        <v>43217</v>
      </c>
      <c r="B128" s="23">
        <v>978</v>
      </c>
      <c r="C128" s="23">
        <v>1182</v>
      </c>
      <c r="D128" s="23">
        <v>1144</v>
      </c>
      <c r="E128" s="23">
        <v>1356</v>
      </c>
      <c r="F128" s="23">
        <v>38</v>
      </c>
      <c r="G128" s="23">
        <f t="shared" si="6"/>
        <v>4698</v>
      </c>
      <c r="H128" s="23">
        <v>4544</v>
      </c>
      <c r="I128" s="23">
        <f t="shared" si="7"/>
        <v>154</v>
      </c>
      <c r="J128" s="23">
        <v>4744</v>
      </c>
      <c r="K128" s="23">
        <v>6.28</v>
      </c>
      <c r="L128" s="66">
        <f t="shared" si="8"/>
        <v>0.736270967581728</v>
      </c>
      <c r="M128" s="23" t="s">
        <v>1584</v>
      </c>
      <c r="N128" s="23"/>
      <c r="O128" s="23">
        <v>450</v>
      </c>
    </row>
    <row r="129" ht="28" spans="1:15">
      <c r="A129" s="22">
        <v>43218</v>
      </c>
      <c r="B129" s="23">
        <v>1006</v>
      </c>
      <c r="C129" s="23">
        <v>1209</v>
      </c>
      <c r="D129" s="23">
        <v>1210</v>
      </c>
      <c r="E129" s="23">
        <v>1391</v>
      </c>
      <c r="F129" s="23">
        <v>39.02</v>
      </c>
      <c r="G129" s="23">
        <f t="shared" si="6"/>
        <v>4855.02</v>
      </c>
      <c r="H129" s="23">
        <v>4700</v>
      </c>
      <c r="I129" s="23">
        <f t="shared" si="7"/>
        <v>155.02</v>
      </c>
      <c r="J129" s="23">
        <v>4900</v>
      </c>
      <c r="K129" s="23">
        <v>6.338</v>
      </c>
      <c r="L129" s="66">
        <f t="shared" si="8"/>
        <v>0.753522950463709</v>
      </c>
      <c r="M129" s="23" t="s">
        <v>1585</v>
      </c>
      <c r="N129" s="23"/>
      <c r="O129" s="23">
        <v>651</v>
      </c>
    </row>
    <row r="130" spans="1:15">
      <c r="A130" s="22">
        <v>43219</v>
      </c>
      <c r="B130" s="23">
        <v>1006</v>
      </c>
      <c r="C130" s="23">
        <v>1211</v>
      </c>
      <c r="D130" s="23">
        <v>1214</v>
      </c>
      <c r="E130" s="23">
        <v>1371</v>
      </c>
      <c r="F130" s="23">
        <v>39.51</v>
      </c>
      <c r="G130" s="23">
        <f t="shared" si="6"/>
        <v>4841.51</v>
      </c>
      <c r="H130" s="23">
        <v>4691</v>
      </c>
      <c r="I130" s="23">
        <f t="shared" si="7"/>
        <v>150.51</v>
      </c>
      <c r="J130" s="23">
        <v>4886</v>
      </c>
      <c r="K130" s="23">
        <v>6.499</v>
      </c>
      <c r="L130" s="66">
        <f t="shared" si="8"/>
        <v>0.732756306488298</v>
      </c>
      <c r="M130" s="23" t="s">
        <v>1586</v>
      </c>
      <c r="N130" s="23"/>
      <c r="O130" s="23"/>
    </row>
    <row r="131" ht="56" spans="1:15">
      <c r="A131" s="22">
        <v>43220</v>
      </c>
      <c r="B131" s="23">
        <v>979</v>
      </c>
      <c r="C131" s="23">
        <v>1130</v>
      </c>
      <c r="D131" s="23">
        <v>1170</v>
      </c>
      <c r="E131" s="23">
        <v>1341</v>
      </c>
      <c r="F131" s="23">
        <v>38.5</v>
      </c>
      <c r="G131" s="23">
        <f t="shared" si="6"/>
        <v>4658.5</v>
      </c>
      <c r="H131" s="23">
        <v>4514</v>
      </c>
      <c r="I131" s="23">
        <f t="shared" si="7"/>
        <v>144.5</v>
      </c>
      <c r="J131" s="23">
        <v>4703</v>
      </c>
      <c r="K131" s="23">
        <v>6.116</v>
      </c>
      <c r="L131" s="66">
        <f t="shared" si="8"/>
        <v>0.749480160688036</v>
      </c>
      <c r="M131" s="23" t="s">
        <v>1587</v>
      </c>
      <c r="N131" s="23"/>
      <c r="O131" s="23">
        <v>684</v>
      </c>
    </row>
    <row r="132" s="90" customFormat="1" spans="1:15">
      <c r="A132" s="95"/>
      <c r="B132" s="96"/>
      <c r="C132" s="96"/>
      <c r="D132" s="96"/>
      <c r="E132" s="96"/>
      <c r="F132" s="96"/>
      <c r="G132" s="96"/>
      <c r="H132" s="96"/>
      <c r="I132" s="96"/>
      <c r="J132" s="96"/>
      <c r="K132" s="96"/>
      <c r="L132" s="103"/>
      <c r="M132" s="96"/>
      <c r="N132" s="96"/>
      <c r="O132" s="96"/>
    </row>
    <row r="133" ht="28" spans="1:15">
      <c r="A133" s="22">
        <v>43221</v>
      </c>
      <c r="B133" s="23">
        <v>995</v>
      </c>
      <c r="C133" s="23">
        <v>1249</v>
      </c>
      <c r="D133" s="23">
        <v>1199</v>
      </c>
      <c r="E133" s="23">
        <v>1376</v>
      </c>
      <c r="F133" s="23">
        <v>38.59</v>
      </c>
      <c r="G133" s="23">
        <f t="shared" si="6"/>
        <v>4857.59</v>
      </c>
      <c r="H133" s="23">
        <v>4701</v>
      </c>
      <c r="I133" s="23">
        <f t="shared" si="7"/>
        <v>156.59</v>
      </c>
      <c r="J133" s="23">
        <v>4904</v>
      </c>
      <c r="K133" s="23">
        <v>6.392</v>
      </c>
      <c r="L133" s="66">
        <f t="shared" si="8"/>
        <v>0.74776706750885</v>
      </c>
      <c r="M133" s="23" t="s">
        <v>1588</v>
      </c>
      <c r="N133" s="23"/>
      <c r="O133" s="23">
        <v>901</v>
      </c>
    </row>
    <row r="134" ht="28" spans="1:15">
      <c r="A134" s="22">
        <v>43222</v>
      </c>
      <c r="B134" s="23">
        <v>1017</v>
      </c>
      <c r="C134" s="23">
        <v>1261</v>
      </c>
      <c r="D134" s="23">
        <v>1195</v>
      </c>
      <c r="E134" s="23">
        <v>1376</v>
      </c>
      <c r="F134" s="23">
        <v>38.47</v>
      </c>
      <c r="G134" s="23">
        <f t="shared" si="6"/>
        <v>4887.47</v>
      </c>
      <c r="H134" s="23">
        <v>4736</v>
      </c>
      <c r="I134" s="23">
        <f t="shared" si="7"/>
        <v>151.47</v>
      </c>
      <c r="J134" s="23">
        <v>4930</v>
      </c>
      <c r="K134" s="23">
        <v>6.285</v>
      </c>
      <c r="L134" s="66">
        <f t="shared" si="8"/>
        <v>0.764529550695443</v>
      </c>
      <c r="M134" s="23" t="s">
        <v>1589</v>
      </c>
      <c r="N134" s="23"/>
      <c r="O134" s="23">
        <v>902</v>
      </c>
    </row>
    <row r="135" ht="42" spans="1:15">
      <c r="A135" s="22">
        <v>43223</v>
      </c>
      <c r="B135" s="23">
        <v>1018</v>
      </c>
      <c r="C135" s="23">
        <v>1221</v>
      </c>
      <c r="D135" s="23">
        <v>1159</v>
      </c>
      <c r="E135" s="23">
        <v>1320</v>
      </c>
      <c r="F135" s="23">
        <v>37.75</v>
      </c>
      <c r="G135" s="23">
        <f t="shared" si="6"/>
        <v>4755.75</v>
      </c>
      <c r="H135" s="23">
        <v>4595</v>
      </c>
      <c r="I135" s="23">
        <f t="shared" si="7"/>
        <v>160.75</v>
      </c>
      <c r="J135" s="23">
        <v>4800</v>
      </c>
      <c r="K135" s="23">
        <v>6.456</v>
      </c>
      <c r="L135" s="66">
        <f t="shared" si="8"/>
        <v>0.724653434494953</v>
      </c>
      <c r="M135" s="23" t="s">
        <v>1590</v>
      </c>
      <c r="N135" s="23"/>
      <c r="O135" s="23">
        <v>774</v>
      </c>
    </row>
    <row r="136" ht="84" spans="1:15">
      <c r="A136" s="22">
        <v>43224</v>
      </c>
      <c r="B136" s="23">
        <v>961</v>
      </c>
      <c r="C136" s="23">
        <v>1154</v>
      </c>
      <c r="D136" s="23">
        <v>1094</v>
      </c>
      <c r="E136" s="23">
        <v>1195</v>
      </c>
      <c r="F136" s="23">
        <v>35.78</v>
      </c>
      <c r="G136" s="23">
        <f t="shared" si="6"/>
        <v>4439.78</v>
      </c>
      <c r="H136" s="23">
        <v>4301</v>
      </c>
      <c r="I136" s="23">
        <f t="shared" si="7"/>
        <v>138.78</v>
      </c>
      <c r="J136" s="23">
        <v>4459</v>
      </c>
      <c r="K136" s="23">
        <v>6.055</v>
      </c>
      <c r="L136" s="66">
        <f t="shared" si="8"/>
        <v>0.717754566248634</v>
      </c>
      <c r="M136" s="23" t="s">
        <v>1591</v>
      </c>
      <c r="N136" s="23"/>
      <c r="O136" s="23">
        <v>604</v>
      </c>
    </row>
    <row r="137" ht="56" spans="1:15">
      <c r="A137" s="22">
        <v>43225</v>
      </c>
      <c r="B137" s="23">
        <v>724</v>
      </c>
      <c r="C137" s="23">
        <v>876</v>
      </c>
      <c r="D137" s="23">
        <v>836</v>
      </c>
      <c r="E137" s="23">
        <v>892</v>
      </c>
      <c r="F137" s="23">
        <v>23.65</v>
      </c>
      <c r="G137" s="23">
        <f t="shared" si="6"/>
        <v>3351.65</v>
      </c>
      <c r="H137" s="23">
        <v>3232</v>
      </c>
      <c r="I137" s="23">
        <f t="shared" si="7"/>
        <v>119.65</v>
      </c>
      <c r="J137" s="23">
        <v>3371</v>
      </c>
      <c r="K137" s="23">
        <v>6.285</v>
      </c>
      <c r="L137" s="66">
        <f t="shared" si="8"/>
        <v>0.522764526449156</v>
      </c>
      <c r="M137" s="23" t="s">
        <v>1592</v>
      </c>
      <c r="N137" s="23"/>
      <c r="O137" s="23">
        <v>368</v>
      </c>
    </row>
    <row r="138" spans="1:15">
      <c r="A138" s="22">
        <v>43226</v>
      </c>
      <c r="B138" s="23">
        <v>989</v>
      </c>
      <c r="C138" s="23">
        <v>1204</v>
      </c>
      <c r="D138" s="23">
        <v>1139</v>
      </c>
      <c r="E138" s="23">
        <v>1366</v>
      </c>
      <c r="F138" s="23">
        <v>37.25</v>
      </c>
      <c r="G138" s="23">
        <f t="shared" si="6"/>
        <v>4735.25</v>
      </c>
      <c r="H138" s="23">
        <v>4585</v>
      </c>
      <c r="I138" s="23">
        <f t="shared" si="7"/>
        <v>150.25</v>
      </c>
      <c r="J138" s="23">
        <v>4760</v>
      </c>
      <c r="K138" s="23">
        <v>6.394</v>
      </c>
      <c r="L138" s="66">
        <f t="shared" si="8"/>
        <v>0.725582767958021</v>
      </c>
      <c r="M138" s="23"/>
      <c r="N138" s="23"/>
      <c r="O138" s="23"/>
    </row>
    <row r="139" ht="56" spans="1:15">
      <c r="A139" s="22">
        <v>43227</v>
      </c>
      <c r="B139" s="23">
        <v>984</v>
      </c>
      <c r="C139" s="23">
        <v>1210</v>
      </c>
      <c r="D139" s="23">
        <v>1155</v>
      </c>
      <c r="E139" s="23">
        <v>1396</v>
      </c>
      <c r="F139" s="23">
        <v>39</v>
      </c>
      <c r="G139" s="23">
        <f t="shared" si="6"/>
        <v>4784</v>
      </c>
      <c r="H139" s="23">
        <v>4625</v>
      </c>
      <c r="I139" s="23">
        <f t="shared" si="7"/>
        <v>159</v>
      </c>
      <c r="J139" s="23">
        <v>4804</v>
      </c>
      <c r="K139" s="23">
        <v>6.333</v>
      </c>
      <c r="L139" s="66">
        <f t="shared" si="8"/>
        <v>0.739343314160271</v>
      </c>
      <c r="M139" s="23" t="s">
        <v>1593</v>
      </c>
      <c r="N139" s="23"/>
      <c r="O139" s="23">
        <v>642</v>
      </c>
    </row>
    <row r="140" ht="28" spans="1:15">
      <c r="A140" s="22">
        <v>43228</v>
      </c>
      <c r="B140" s="23">
        <v>944</v>
      </c>
      <c r="C140" s="23">
        <v>1159</v>
      </c>
      <c r="D140" s="23">
        <v>1149</v>
      </c>
      <c r="E140" s="23">
        <v>1341</v>
      </c>
      <c r="F140" s="23">
        <v>38.3</v>
      </c>
      <c r="G140" s="23">
        <f t="shared" si="6"/>
        <v>4631.3</v>
      </c>
      <c r="H140" s="23">
        <v>4488</v>
      </c>
      <c r="I140" s="23">
        <f t="shared" si="7"/>
        <v>143.3</v>
      </c>
      <c r="J140" s="23">
        <v>4655</v>
      </c>
      <c r="K140" s="23">
        <v>6.149</v>
      </c>
      <c r="L140" s="66">
        <f t="shared" si="8"/>
        <v>0.737849575058877</v>
      </c>
      <c r="M140" s="23" t="s">
        <v>1594</v>
      </c>
      <c r="N140" s="23"/>
      <c r="O140" s="23">
        <v>798</v>
      </c>
    </row>
    <row r="141" ht="28" spans="1:15">
      <c r="A141" s="22">
        <v>43229</v>
      </c>
      <c r="B141" s="23">
        <v>961</v>
      </c>
      <c r="C141" s="23">
        <v>1210</v>
      </c>
      <c r="D141" s="23">
        <v>1204</v>
      </c>
      <c r="E141" s="23">
        <v>1366</v>
      </c>
      <c r="F141" s="23">
        <v>38.28</v>
      </c>
      <c r="G141" s="23">
        <f t="shared" si="6"/>
        <v>4779.28</v>
      </c>
      <c r="H141" s="23">
        <v>4627</v>
      </c>
      <c r="I141" s="23">
        <f t="shared" si="7"/>
        <v>152.28</v>
      </c>
      <c r="J141" s="23">
        <v>4800</v>
      </c>
      <c r="K141" s="23">
        <v>6.262</v>
      </c>
      <c r="L141" s="66">
        <f t="shared" si="8"/>
        <v>0.747103572836061</v>
      </c>
      <c r="M141" s="23" t="s">
        <v>1578</v>
      </c>
      <c r="N141" s="23"/>
      <c r="O141" s="23">
        <v>819</v>
      </c>
    </row>
    <row r="142" ht="28" spans="1:15">
      <c r="A142" s="22">
        <v>43230</v>
      </c>
      <c r="B142" s="23">
        <v>955</v>
      </c>
      <c r="C142" s="23">
        <v>1238</v>
      </c>
      <c r="D142" s="23">
        <v>1185</v>
      </c>
      <c r="E142" s="23">
        <v>1335</v>
      </c>
      <c r="F142" s="23">
        <v>37.89</v>
      </c>
      <c r="G142" s="23">
        <f t="shared" si="6"/>
        <v>4750.89</v>
      </c>
      <c r="H142" s="23">
        <v>4596</v>
      </c>
      <c r="I142" s="23">
        <f t="shared" si="7"/>
        <v>154.89</v>
      </c>
      <c r="J142" s="23">
        <v>4773</v>
      </c>
      <c r="K142" s="23">
        <v>6.259</v>
      </c>
      <c r="L142" s="66">
        <f t="shared" si="8"/>
        <v>0.743257195019289</v>
      </c>
      <c r="M142" s="23" t="s">
        <v>1595</v>
      </c>
      <c r="N142" s="23"/>
      <c r="O142" s="23">
        <v>714</v>
      </c>
    </row>
    <row r="143" ht="28" spans="1:15">
      <c r="A143" s="22">
        <v>43231</v>
      </c>
      <c r="B143" s="23">
        <v>905</v>
      </c>
      <c r="C143" s="23">
        <v>1153</v>
      </c>
      <c r="D143" s="23">
        <v>1104</v>
      </c>
      <c r="E143" s="23">
        <v>1250</v>
      </c>
      <c r="F143" s="23">
        <v>35.74</v>
      </c>
      <c r="G143" s="23">
        <f t="shared" si="6"/>
        <v>4447.74</v>
      </c>
      <c r="H143" s="23">
        <v>4312</v>
      </c>
      <c r="I143" s="23">
        <f t="shared" si="7"/>
        <v>135.74</v>
      </c>
      <c r="J143" s="23">
        <v>4470</v>
      </c>
      <c r="K143" s="23">
        <v>6.292</v>
      </c>
      <c r="L143" s="66">
        <f t="shared" si="8"/>
        <v>0.692422941226769</v>
      </c>
      <c r="M143" s="23" t="s">
        <v>1596</v>
      </c>
      <c r="N143" s="23"/>
      <c r="O143" s="23">
        <v>0</v>
      </c>
    </row>
    <row r="144" ht="42" spans="1:15">
      <c r="A144" s="22">
        <v>43232</v>
      </c>
      <c r="B144" s="23">
        <v>1000</v>
      </c>
      <c r="C144" s="23">
        <v>1250</v>
      </c>
      <c r="D144" s="23">
        <v>1194</v>
      </c>
      <c r="E144" s="23">
        <v>1346</v>
      </c>
      <c r="F144" s="23">
        <v>38.21</v>
      </c>
      <c r="G144" s="23">
        <f t="shared" si="6"/>
        <v>4828.21</v>
      </c>
      <c r="H144" s="23">
        <v>4664</v>
      </c>
      <c r="I144" s="23">
        <f t="shared" si="7"/>
        <v>164.21</v>
      </c>
      <c r="J144" s="23">
        <v>4850</v>
      </c>
      <c r="K144" s="23">
        <v>6.492</v>
      </c>
      <c r="L144" s="66">
        <f t="shared" si="8"/>
        <v>0.728141638411768</v>
      </c>
      <c r="M144" s="23" t="s">
        <v>1597</v>
      </c>
      <c r="N144" s="23"/>
      <c r="O144" s="23">
        <v>672</v>
      </c>
    </row>
    <row r="145" ht="42" spans="1:15">
      <c r="A145" s="22">
        <v>43233</v>
      </c>
      <c r="B145" s="23">
        <v>995</v>
      </c>
      <c r="C145" s="23">
        <v>1226</v>
      </c>
      <c r="D145" s="23">
        <v>1175</v>
      </c>
      <c r="E145" s="23">
        <v>1296</v>
      </c>
      <c r="F145" s="23">
        <v>37.64</v>
      </c>
      <c r="G145" s="23">
        <f t="shared" si="6"/>
        <v>4729.64</v>
      </c>
      <c r="H145" s="23">
        <v>4581</v>
      </c>
      <c r="I145" s="23">
        <f t="shared" si="7"/>
        <v>148.64</v>
      </c>
      <c r="J145" s="23">
        <v>4748</v>
      </c>
      <c r="K145" s="23">
        <v>6.395</v>
      </c>
      <c r="L145" s="66">
        <f t="shared" si="8"/>
        <v>0.723640392789811</v>
      </c>
      <c r="M145" s="23" t="s">
        <v>1598</v>
      </c>
      <c r="N145" s="23"/>
      <c r="O145" s="23"/>
    </row>
    <row r="146" ht="98" spans="1:15">
      <c r="A146" s="22">
        <v>43234</v>
      </c>
      <c r="B146" s="23">
        <v>809</v>
      </c>
      <c r="C146" s="23">
        <v>978</v>
      </c>
      <c r="D146" s="23">
        <v>962</v>
      </c>
      <c r="E146" s="23">
        <v>1083</v>
      </c>
      <c r="F146" s="23">
        <v>32.41</v>
      </c>
      <c r="G146" s="23">
        <f t="shared" si="6"/>
        <v>3864.41</v>
      </c>
      <c r="H146" s="23">
        <v>3740</v>
      </c>
      <c r="I146" s="23">
        <f t="shared" si="7"/>
        <v>124.41</v>
      </c>
      <c r="J146" s="23">
        <v>3885</v>
      </c>
      <c r="K146" s="23">
        <v>5.747</v>
      </c>
      <c r="L146" s="66">
        <f t="shared" si="8"/>
        <v>0.658874144353983</v>
      </c>
      <c r="M146" s="23" t="s">
        <v>1599</v>
      </c>
      <c r="N146" s="23"/>
      <c r="O146" s="23">
        <v>288</v>
      </c>
    </row>
    <row r="147" ht="42" spans="1:15">
      <c r="A147" s="22">
        <v>43235</v>
      </c>
      <c r="B147" s="23">
        <v>232</v>
      </c>
      <c r="C147" s="23">
        <v>272</v>
      </c>
      <c r="D147" s="23">
        <v>262</v>
      </c>
      <c r="E147" s="23">
        <v>287</v>
      </c>
      <c r="F147" s="23">
        <v>7.529</v>
      </c>
      <c r="G147" s="23">
        <f t="shared" si="6"/>
        <v>1060.529</v>
      </c>
      <c r="H147" s="23">
        <v>1026</v>
      </c>
      <c r="I147" s="23">
        <f t="shared" si="7"/>
        <v>34.529</v>
      </c>
      <c r="J147" s="23">
        <v>1081.35</v>
      </c>
      <c r="K147" s="23">
        <v>5.645</v>
      </c>
      <c r="L147" s="66">
        <f t="shared" si="8"/>
        <v>0.186704582536945</v>
      </c>
      <c r="M147" s="23" t="s">
        <v>1600</v>
      </c>
      <c r="N147" s="23"/>
      <c r="O147" s="23">
        <v>306</v>
      </c>
    </row>
    <row r="148" ht="28" spans="1:15">
      <c r="A148" s="22">
        <v>43236</v>
      </c>
      <c r="B148" s="23">
        <v>921</v>
      </c>
      <c r="C148" s="23">
        <v>1091</v>
      </c>
      <c r="D148" s="23">
        <v>1049</v>
      </c>
      <c r="E148" s="23">
        <v>1204</v>
      </c>
      <c r="F148" s="23">
        <v>34.8</v>
      </c>
      <c r="G148" s="23">
        <f t="shared" si="6"/>
        <v>4299.8</v>
      </c>
      <c r="H148" s="23">
        <v>4181.25</v>
      </c>
      <c r="I148" s="23">
        <f t="shared" si="7"/>
        <v>118.55</v>
      </c>
      <c r="J148" s="23">
        <v>4308.6</v>
      </c>
      <c r="K148" s="23">
        <v>5.744</v>
      </c>
      <c r="L148" s="66">
        <f t="shared" si="8"/>
        <v>0.731095961817264</v>
      </c>
      <c r="M148" s="23" t="s">
        <v>1601</v>
      </c>
      <c r="N148" s="23"/>
      <c r="O148" s="23">
        <v>396</v>
      </c>
    </row>
    <row r="149" ht="56" spans="1:15">
      <c r="A149" s="22">
        <v>43237</v>
      </c>
      <c r="B149" s="23">
        <v>899</v>
      </c>
      <c r="C149" s="23">
        <v>1074</v>
      </c>
      <c r="D149" s="23">
        <v>1033</v>
      </c>
      <c r="E149" s="23">
        <v>1159</v>
      </c>
      <c r="F149" s="23">
        <v>34.36</v>
      </c>
      <c r="G149" s="23">
        <f t="shared" si="6"/>
        <v>4199.36</v>
      </c>
      <c r="H149" s="23">
        <v>4090.5</v>
      </c>
      <c r="I149" s="23">
        <f t="shared" si="7"/>
        <v>108.86</v>
      </c>
      <c r="J149" s="23">
        <v>4213.8</v>
      </c>
      <c r="K149" s="23">
        <v>5.773</v>
      </c>
      <c r="L149" s="66">
        <f t="shared" si="8"/>
        <v>0.711418247680521</v>
      </c>
      <c r="M149" s="23" t="s">
        <v>1602</v>
      </c>
      <c r="N149" s="23"/>
      <c r="O149" s="23">
        <v>924</v>
      </c>
    </row>
    <row r="150" ht="28" spans="1:15">
      <c r="A150" s="22">
        <v>43238</v>
      </c>
      <c r="B150" s="23">
        <v>842</v>
      </c>
      <c r="C150" s="23">
        <v>984</v>
      </c>
      <c r="D150" s="23">
        <v>943</v>
      </c>
      <c r="E150" s="23">
        <v>1150</v>
      </c>
      <c r="F150" s="23">
        <v>33.73</v>
      </c>
      <c r="G150" s="23">
        <f t="shared" si="6"/>
        <v>3952.73</v>
      </c>
      <c r="H150" s="23">
        <v>3879.75</v>
      </c>
      <c r="I150" s="23">
        <f t="shared" si="7"/>
        <v>72.98</v>
      </c>
      <c r="J150" s="23">
        <v>3955.65</v>
      </c>
      <c r="K150" s="23">
        <v>5.364</v>
      </c>
      <c r="L150" s="66">
        <f t="shared" si="8"/>
        <v>0.718756405056888</v>
      </c>
      <c r="M150" s="23" t="s">
        <v>1603</v>
      </c>
      <c r="N150" s="23"/>
      <c r="O150" s="23">
        <v>0</v>
      </c>
    </row>
    <row r="151" ht="28" spans="1:15">
      <c r="A151" s="22">
        <v>43239</v>
      </c>
      <c r="B151" s="23">
        <v>922</v>
      </c>
      <c r="C151" s="23">
        <v>1092</v>
      </c>
      <c r="D151" s="23">
        <v>1048</v>
      </c>
      <c r="E151" s="23">
        <v>1280</v>
      </c>
      <c r="F151" s="23">
        <v>35.74</v>
      </c>
      <c r="G151" s="23">
        <f t="shared" si="6"/>
        <v>4377.74</v>
      </c>
      <c r="H151" s="23">
        <v>4251</v>
      </c>
      <c r="I151" s="23">
        <f t="shared" si="7"/>
        <v>126.74</v>
      </c>
      <c r="J151" s="23">
        <v>4391.65</v>
      </c>
      <c r="K151" s="23">
        <v>5.886</v>
      </c>
      <c r="L151" s="66">
        <f t="shared" si="8"/>
        <v>0.72721043557283</v>
      </c>
      <c r="M151" s="23" t="s">
        <v>1604</v>
      </c>
      <c r="N151" s="23"/>
      <c r="O151" s="23">
        <v>0</v>
      </c>
    </row>
    <row r="152" ht="42" spans="1:15">
      <c r="A152" s="22">
        <v>43240</v>
      </c>
      <c r="B152" s="23">
        <v>868</v>
      </c>
      <c r="C152" s="23">
        <v>1023</v>
      </c>
      <c r="D152" s="23">
        <v>978</v>
      </c>
      <c r="E152" s="23">
        <v>1129</v>
      </c>
      <c r="F152" s="23">
        <v>33.61</v>
      </c>
      <c r="G152" s="23">
        <f t="shared" si="6"/>
        <v>4031.61</v>
      </c>
      <c r="H152" s="23">
        <v>3921</v>
      </c>
      <c r="I152" s="23">
        <f t="shared" si="7"/>
        <v>110.61</v>
      </c>
      <c r="J152" s="23">
        <v>4044.22</v>
      </c>
      <c r="K152" s="23">
        <v>5.546</v>
      </c>
      <c r="L152" s="66">
        <f t="shared" si="8"/>
        <v>0.710734744462229</v>
      </c>
      <c r="M152" s="23" t="s">
        <v>1605</v>
      </c>
      <c r="N152" s="23"/>
      <c r="O152" s="23">
        <v>0</v>
      </c>
    </row>
    <row r="153" ht="42" spans="1:15">
      <c r="A153" s="22">
        <v>43241</v>
      </c>
      <c r="B153" s="23">
        <v>885</v>
      </c>
      <c r="C153" s="23">
        <v>1057</v>
      </c>
      <c r="D153" s="23">
        <v>1028</v>
      </c>
      <c r="E153" s="23">
        <v>1125</v>
      </c>
      <c r="F153" s="23">
        <v>34.65</v>
      </c>
      <c r="G153" s="23">
        <f t="shared" si="6"/>
        <v>4129.65</v>
      </c>
      <c r="H153" s="23">
        <v>4122.75</v>
      </c>
      <c r="I153" s="23">
        <f t="shared" si="7"/>
        <v>6.89999999999964</v>
      </c>
      <c r="J153" s="23">
        <v>4147.3</v>
      </c>
      <c r="K153" s="23">
        <v>5.816</v>
      </c>
      <c r="L153" s="66">
        <f t="shared" si="8"/>
        <v>0.695014224388727</v>
      </c>
      <c r="M153" s="23" t="s">
        <v>1606</v>
      </c>
      <c r="N153" s="23"/>
      <c r="O153" s="23">
        <v>441</v>
      </c>
    </row>
    <row r="154" ht="28" spans="1:15">
      <c r="A154" s="22">
        <v>43242</v>
      </c>
      <c r="B154" s="23">
        <v>859</v>
      </c>
      <c r="C154" s="23">
        <v>1017</v>
      </c>
      <c r="D154" s="23">
        <v>1068</v>
      </c>
      <c r="E154" s="23">
        <v>1159</v>
      </c>
      <c r="F154" s="23">
        <v>34.02</v>
      </c>
      <c r="G154" s="23">
        <f t="shared" si="6"/>
        <v>4137.02</v>
      </c>
      <c r="H154" s="23">
        <v>4025.55</v>
      </c>
      <c r="I154" s="23">
        <f t="shared" si="7"/>
        <v>111.47</v>
      </c>
      <c r="J154" s="23">
        <v>4152.6</v>
      </c>
      <c r="K154" s="23">
        <v>5.7</v>
      </c>
      <c r="L154" s="66">
        <f t="shared" si="8"/>
        <v>0.710064635272392</v>
      </c>
      <c r="M154" s="23" t="s">
        <v>1607</v>
      </c>
      <c r="N154" s="23"/>
      <c r="O154" s="23">
        <v>399</v>
      </c>
    </row>
    <row r="155" ht="70" spans="1:15">
      <c r="A155" s="22">
        <v>43243</v>
      </c>
      <c r="B155" s="23">
        <v>842</v>
      </c>
      <c r="C155" s="23">
        <v>1046</v>
      </c>
      <c r="D155" s="23">
        <v>1094</v>
      </c>
      <c r="E155" s="23">
        <v>1044</v>
      </c>
      <c r="F155" s="23">
        <v>33.225</v>
      </c>
      <c r="G155" s="23">
        <f t="shared" si="6"/>
        <v>4059.225</v>
      </c>
      <c r="H155" s="23">
        <v>3935.25</v>
      </c>
      <c r="I155" s="23">
        <f t="shared" si="7"/>
        <v>123.975</v>
      </c>
      <c r="J155" s="23">
        <v>4080</v>
      </c>
      <c r="K155" s="23">
        <v>5.575</v>
      </c>
      <c r="L155" s="66">
        <f t="shared" si="8"/>
        <v>0.713292948364933</v>
      </c>
      <c r="M155" s="23" t="s">
        <v>1608</v>
      </c>
      <c r="N155" s="23"/>
      <c r="O155" s="23">
        <v>1071</v>
      </c>
    </row>
    <row r="156" ht="56" spans="1:15">
      <c r="A156" s="22">
        <v>43244</v>
      </c>
      <c r="B156" s="23">
        <v>882</v>
      </c>
      <c r="C156" s="23">
        <v>1182</v>
      </c>
      <c r="D156" s="23">
        <v>1134</v>
      </c>
      <c r="E156" s="23">
        <v>1179</v>
      </c>
      <c r="F156" s="23">
        <v>34.203</v>
      </c>
      <c r="G156" s="23">
        <f t="shared" ref="G156:G169" si="9">B156+C156+D156+E156+F156</f>
        <v>4411.203</v>
      </c>
      <c r="H156" s="23">
        <v>4296.75</v>
      </c>
      <c r="I156" s="23">
        <f t="shared" ref="I156:I169" si="10">G156-H156</f>
        <v>114.453</v>
      </c>
      <c r="J156" s="23">
        <v>4429</v>
      </c>
      <c r="K156" s="23">
        <v>5.495</v>
      </c>
      <c r="L156" s="66">
        <f t="shared" ref="L156:L169" si="11">J156/K156/1026</f>
        <v>0.785580369891466</v>
      </c>
      <c r="M156" s="23" t="s">
        <v>1609</v>
      </c>
      <c r="N156" s="23"/>
      <c r="O156" s="23">
        <v>721</v>
      </c>
    </row>
    <row r="157" ht="28" spans="1:15">
      <c r="A157" s="22">
        <v>43245</v>
      </c>
      <c r="B157" s="23">
        <v>990</v>
      </c>
      <c r="C157" s="23">
        <v>1210</v>
      </c>
      <c r="D157" s="23">
        <v>1149</v>
      </c>
      <c r="E157" s="23">
        <v>1250</v>
      </c>
      <c r="F157" s="23">
        <v>33.946</v>
      </c>
      <c r="G157" s="23">
        <f t="shared" si="9"/>
        <v>4632.946</v>
      </c>
      <c r="H157" s="23">
        <v>4476</v>
      </c>
      <c r="I157" s="23">
        <f t="shared" si="10"/>
        <v>156.946</v>
      </c>
      <c r="J157" s="23">
        <v>4652</v>
      </c>
      <c r="K157" s="23">
        <v>5.844</v>
      </c>
      <c r="L157" s="66">
        <f t="shared" si="11"/>
        <v>0.775857813215067</v>
      </c>
      <c r="M157" s="23" t="s">
        <v>1610</v>
      </c>
      <c r="N157" s="23"/>
      <c r="O157" s="23">
        <v>483</v>
      </c>
    </row>
    <row r="158" ht="28" spans="1:15">
      <c r="A158" s="22">
        <v>43246</v>
      </c>
      <c r="B158" s="23">
        <v>1005</v>
      </c>
      <c r="C158" s="23">
        <v>1188</v>
      </c>
      <c r="D158" s="23">
        <v>1129</v>
      </c>
      <c r="E158" s="23">
        <v>1225</v>
      </c>
      <c r="F158" s="23">
        <v>33.196</v>
      </c>
      <c r="G158" s="23">
        <f t="shared" si="9"/>
        <v>4580.196</v>
      </c>
      <c r="H158" s="23">
        <v>4429.5</v>
      </c>
      <c r="I158" s="23">
        <f t="shared" si="10"/>
        <v>150.696</v>
      </c>
      <c r="J158" s="23">
        <v>4600</v>
      </c>
      <c r="K158" s="23">
        <v>5.882</v>
      </c>
      <c r="L158" s="66">
        <f t="shared" si="11"/>
        <v>0.762228969605623</v>
      </c>
      <c r="M158" s="23" t="s">
        <v>1611</v>
      </c>
      <c r="N158" s="23"/>
      <c r="O158" s="23">
        <v>483</v>
      </c>
    </row>
    <row r="159" spans="1:15">
      <c r="A159" s="22">
        <v>43247</v>
      </c>
      <c r="B159" s="23">
        <v>950</v>
      </c>
      <c r="C159" s="23">
        <v>1147</v>
      </c>
      <c r="D159" s="23">
        <v>1089</v>
      </c>
      <c r="E159" s="23">
        <v>1184</v>
      </c>
      <c r="F159" s="23">
        <v>32.21</v>
      </c>
      <c r="G159" s="23">
        <f t="shared" si="9"/>
        <v>4402.21</v>
      </c>
      <c r="H159" s="23">
        <v>4266.75</v>
      </c>
      <c r="I159" s="23">
        <f t="shared" si="10"/>
        <v>135.46</v>
      </c>
      <c r="J159" s="23">
        <v>4422</v>
      </c>
      <c r="K159" s="23">
        <v>5.791</v>
      </c>
      <c r="L159" s="66">
        <f t="shared" si="11"/>
        <v>0.744248233546509</v>
      </c>
      <c r="M159" s="23" t="s">
        <v>1305</v>
      </c>
      <c r="N159" s="23"/>
      <c r="O159" s="23"/>
    </row>
    <row r="160" ht="56" spans="1:15">
      <c r="A160" s="22">
        <v>43248</v>
      </c>
      <c r="B160" s="23">
        <v>939</v>
      </c>
      <c r="C160" s="23">
        <v>1114</v>
      </c>
      <c r="D160" s="23">
        <v>1058</v>
      </c>
      <c r="E160" s="23">
        <v>1185</v>
      </c>
      <c r="F160" s="23">
        <v>31.45</v>
      </c>
      <c r="G160" s="23">
        <f t="shared" si="9"/>
        <v>4327.45</v>
      </c>
      <c r="H160" s="23">
        <v>4216.5</v>
      </c>
      <c r="I160" s="23">
        <f t="shared" si="10"/>
        <v>110.95</v>
      </c>
      <c r="J160" s="23">
        <v>4347</v>
      </c>
      <c r="K160" s="23">
        <v>5.529</v>
      </c>
      <c r="L160" s="66">
        <f t="shared" si="11"/>
        <v>0.766294466497225</v>
      </c>
      <c r="M160" s="23" t="s">
        <v>1612</v>
      </c>
      <c r="N160" s="23"/>
      <c r="O160" s="23">
        <v>792</v>
      </c>
    </row>
    <row r="161" ht="42" spans="1:15">
      <c r="A161" s="22">
        <v>43249</v>
      </c>
      <c r="B161" s="23">
        <v>931</v>
      </c>
      <c r="C161" s="23">
        <v>1097</v>
      </c>
      <c r="D161" s="23">
        <v>1049</v>
      </c>
      <c r="E161" s="23">
        <v>1250</v>
      </c>
      <c r="F161" s="23">
        <v>30.76</v>
      </c>
      <c r="G161" s="23">
        <f t="shared" si="9"/>
        <v>4357.76</v>
      </c>
      <c r="H161" s="23">
        <v>4246.5</v>
      </c>
      <c r="I161" s="23">
        <f t="shared" si="10"/>
        <v>111.26</v>
      </c>
      <c r="J161" s="23">
        <v>4370</v>
      </c>
      <c r="K161" s="23">
        <v>5.46</v>
      </c>
      <c r="L161" s="66">
        <f t="shared" si="11"/>
        <v>0.780084113417447</v>
      </c>
      <c r="M161" s="23" t="s">
        <v>1613</v>
      </c>
      <c r="N161" s="23"/>
      <c r="O161" s="23">
        <v>528</v>
      </c>
    </row>
    <row r="162" ht="28" spans="1:15">
      <c r="A162" s="22">
        <v>43250</v>
      </c>
      <c r="B162" s="23">
        <v>866</v>
      </c>
      <c r="C162" s="23">
        <v>1018</v>
      </c>
      <c r="D162" s="23">
        <v>1003</v>
      </c>
      <c r="E162" s="23">
        <v>1189</v>
      </c>
      <c r="F162" s="23">
        <v>33.048</v>
      </c>
      <c r="G162" s="23">
        <f t="shared" si="9"/>
        <v>4109.048</v>
      </c>
      <c r="H162" s="23">
        <v>4001.25</v>
      </c>
      <c r="I162" s="23">
        <f t="shared" si="10"/>
        <v>107.798</v>
      </c>
      <c r="J162" s="23">
        <v>4129</v>
      </c>
      <c r="K162" s="23">
        <v>5.141</v>
      </c>
      <c r="L162" s="66">
        <f t="shared" si="11"/>
        <v>0.782798380030129</v>
      </c>
      <c r="M162" s="23" t="s">
        <v>1614</v>
      </c>
      <c r="N162" s="23"/>
      <c r="O162" s="23">
        <v>630</v>
      </c>
    </row>
    <row r="163" ht="28" spans="1:15">
      <c r="A163" s="22">
        <v>43251</v>
      </c>
      <c r="B163" s="23">
        <v>857</v>
      </c>
      <c r="C163" s="23">
        <v>1007</v>
      </c>
      <c r="D163" s="23">
        <v>1043</v>
      </c>
      <c r="E163" s="23">
        <v>1175</v>
      </c>
      <c r="F163" s="23">
        <v>32.964</v>
      </c>
      <c r="G163" s="23">
        <f t="shared" si="9"/>
        <v>4114.964</v>
      </c>
      <c r="H163" s="23">
        <v>3981</v>
      </c>
      <c r="I163" s="23">
        <f t="shared" si="10"/>
        <v>133.964</v>
      </c>
      <c r="J163" s="23">
        <v>4134</v>
      </c>
      <c r="K163" s="23">
        <v>5.246</v>
      </c>
      <c r="L163" s="66">
        <f t="shared" si="11"/>
        <v>0.768059429295057</v>
      </c>
      <c r="M163" s="23" t="s">
        <v>1615</v>
      </c>
      <c r="N163" s="23"/>
      <c r="O163" s="23">
        <v>987</v>
      </c>
    </row>
    <row r="164" s="90" customFormat="1" spans="1:15">
      <c r="A164" s="95"/>
      <c r="B164" s="96"/>
      <c r="C164" s="96"/>
      <c r="D164" s="96"/>
      <c r="E164" s="96"/>
      <c r="F164" s="96"/>
      <c r="G164" s="96"/>
      <c r="H164" s="96"/>
      <c r="I164" s="96"/>
      <c r="J164" s="96"/>
      <c r="K164" s="96"/>
      <c r="L164" s="103"/>
      <c r="M164" s="96"/>
      <c r="N164" s="96"/>
      <c r="O164" s="96"/>
    </row>
    <row r="165" ht="28" spans="1:15">
      <c r="A165" s="22">
        <v>43252</v>
      </c>
      <c r="B165" s="23">
        <v>805</v>
      </c>
      <c r="C165" s="23">
        <v>1012</v>
      </c>
      <c r="D165" s="23">
        <v>978</v>
      </c>
      <c r="E165" s="23">
        <v>1083</v>
      </c>
      <c r="F165" s="23">
        <v>30.894</v>
      </c>
      <c r="G165" s="23">
        <f t="shared" si="9"/>
        <v>3908.894</v>
      </c>
      <c r="H165" s="23">
        <v>3792</v>
      </c>
      <c r="I165" s="23">
        <f t="shared" si="10"/>
        <v>116.894</v>
      </c>
      <c r="J165" s="23">
        <v>3928</v>
      </c>
      <c r="K165" s="23">
        <v>4.897</v>
      </c>
      <c r="L165" s="66">
        <f t="shared" si="11"/>
        <v>0.781797026544079</v>
      </c>
      <c r="M165" s="23" t="s">
        <v>1616</v>
      </c>
      <c r="N165" s="23"/>
      <c r="O165" s="23">
        <v>1008</v>
      </c>
    </row>
    <row r="166" ht="28" spans="1:15">
      <c r="A166" s="22">
        <v>43253</v>
      </c>
      <c r="B166" s="23">
        <v>899</v>
      </c>
      <c r="C166" s="23">
        <v>1091</v>
      </c>
      <c r="D166" s="23">
        <v>1043</v>
      </c>
      <c r="E166" s="23">
        <v>1164</v>
      </c>
      <c r="F166" s="23">
        <v>32.653</v>
      </c>
      <c r="G166" s="23">
        <f t="shared" si="9"/>
        <v>4229.653</v>
      </c>
      <c r="H166" s="23">
        <v>4112.25</v>
      </c>
      <c r="I166" s="23">
        <f t="shared" si="10"/>
        <v>117.403</v>
      </c>
      <c r="J166" s="23">
        <v>4249</v>
      </c>
      <c r="K166" s="23">
        <v>5.468</v>
      </c>
      <c r="L166" s="66">
        <f t="shared" si="11"/>
        <v>0.757374823712944</v>
      </c>
      <c r="M166" s="23" t="s">
        <v>1617</v>
      </c>
      <c r="N166" s="23"/>
      <c r="O166" s="23">
        <v>672</v>
      </c>
    </row>
    <row r="167" spans="1:15">
      <c r="A167" s="22">
        <v>43254</v>
      </c>
      <c r="B167" s="23">
        <v>924</v>
      </c>
      <c r="C167" s="23">
        <v>1097</v>
      </c>
      <c r="D167" s="23">
        <v>1054</v>
      </c>
      <c r="E167" s="23">
        <v>1169</v>
      </c>
      <c r="F167" s="23">
        <v>32.185</v>
      </c>
      <c r="G167" s="23">
        <f t="shared" si="9"/>
        <v>4276.185</v>
      </c>
      <c r="H167" s="23">
        <v>4156.5</v>
      </c>
      <c r="I167" s="23">
        <f t="shared" si="10"/>
        <v>119.685</v>
      </c>
      <c r="J167" s="23">
        <v>4296</v>
      </c>
      <c r="K167" s="23">
        <v>5.41</v>
      </c>
      <c r="L167" s="66">
        <f t="shared" si="11"/>
        <v>0.773962015327907</v>
      </c>
      <c r="M167" s="23" t="s">
        <v>1618</v>
      </c>
      <c r="N167" s="23"/>
      <c r="O167" s="23"/>
    </row>
    <row r="168" ht="42" spans="1:15">
      <c r="A168" s="22">
        <v>43255</v>
      </c>
      <c r="B168" s="23">
        <v>478</v>
      </c>
      <c r="C168" s="23">
        <v>572</v>
      </c>
      <c r="D168" s="23">
        <v>549</v>
      </c>
      <c r="E168" s="23">
        <v>610</v>
      </c>
      <c r="F168" s="23">
        <v>20.54</v>
      </c>
      <c r="G168" s="23">
        <f t="shared" si="9"/>
        <v>2229.54</v>
      </c>
      <c r="H168" s="23">
        <v>2148.75</v>
      </c>
      <c r="I168" s="23">
        <f t="shared" si="10"/>
        <v>80.79</v>
      </c>
      <c r="J168" s="23">
        <v>2250</v>
      </c>
      <c r="K168" s="23">
        <v>5.617</v>
      </c>
      <c r="L168" s="66">
        <f t="shared" si="11"/>
        <v>0.390418810065934</v>
      </c>
      <c r="M168" s="23" t="s">
        <v>1619</v>
      </c>
      <c r="N168" s="23"/>
      <c r="O168" s="23">
        <v>288</v>
      </c>
    </row>
    <row r="169" ht="28" spans="1:15">
      <c r="A169" s="22">
        <v>43256</v>
      </c>
      <c r="B169" s="23">
        <v>945</v>
      </c>
      <c r="C169" s="23">
        <v>1141</v>
      </c>
      <c r="D169" s="23">
        <v>1094</v>
      </c>
      <c r="E169" s="23">
        <v>1230</v>
      </c>
      <c r="F169" s="23">
        <v>33.329</v>
      </c>
      <c r="G169" s="23">
        <f t="shared" si="9"/>
        <v>4443.329</v>
      </c>
      <c r="H169" s="23">
        <v>4301.25</v>
      </c>
      <c r="I169" s="23">
        <f t="shared" si="10"/>
        <v>142.079</v>
      </c>
      <c r="J169" s="23">
        <v>4465</v>
      </c>
      <c r="K169" s="23">
        <v>5.655</v>
      </c>
      <c r="L169" s="66">
        <f t="shared" si="11"/>
        <v>0.769558240822609</v>
      </c>
      <c r="M169" s="23" t="s">
        <v>1620</v>
      </c>
      <c r="N169" s="23"/>
      <c r="O169" s="23">
        <v>900</v>
      </c>
    </row>
    <row r="170" ht="42" spans="1:15">
      <c r="A170" s="22">
        <v>43257</v>
      </c>
      <c r="B170" s="23">
        <v>407</v>
      </c>
      <c r="C170" s="23">
        <v>464</v>
      </c>
      <c r="D170" s="23">
        <v>464</v>
      </c>
      <c r="E170" s="23">
        <v>539</v>
      </c>
      <c r="F170" s="23">
        <v>13.57</v>
      </c>
      <c r="G170" s="23">
        <f t="shared" ref="G170:G231" si="12">B170+C170+D170+E170+F170</f>
        <v>1887.57</v>
      </c>
      <c r="H170" s="23">
        <v>1808.25</v>
      </c>
      <c r="I170" s="23">
        <f t="shared" ref="I170:I231" si="13">G170-H170</f>
        <v>79.3199999999999</v>
      </c>
      <c r="J170" s="23">
        <v>1207</v>
      </c>
      <c r="K170" s="23">
        <v>5.389</v>
      </c>
      <c r="L170" s="66">
        <f t="shared" ref="L170:L231" si="14">J170/K170/1026</f>
        <v>0.21829898967538</v>
      </c>
      <c r="M170" s="23" t="s">
        <v>1621</v>
      </c>
      <c r="N170" s="23"/>
      <c r="O170" s="23">
        <v>378</v>
      </c>
    </row>
    <row r="171" ht="42" spans="1:15">
      <c r="A171" s="22">
        <v>43258</v>
      </c>
      <c r="B171" s="23">
        <v>927</v>
      </c>
      <c r="C171" s="23">
        <v>1114</v>
      </c>
      <c r="D171" s="23">
        <v>1089</v>
      </c>
      <c r="E171" s="23">
        <v>1306</v>
      </c>
      <c r="F171" s="23">
        <v>34.412</v>
      </c>
      <c r="G171" s="23">
        <f t="shared" si="12"/>
        <v>4470.412</v>
      </c>
      <c r="H171" s="23">
        <v>4336.5</v>
      </c>
      <c r="I171" s="23">
        <f t="shared" si="13"/>
        <v>133.912</v>
      </c>
      <c r="J171" s="23">
        <v>4490</v>
      </c>
      <c r="K171" s="23">
        <v>5.583</v>
      </c>
      <c r="L171" s="66">
        <f t="shared" si="14"/>
        <v>0.783847093603214</v>
      </c>
      <c r="M171" s="23" t="s">
        <v>1622</v>
      </c>
      <c r="N171" s="23"/>
      <c r="O171" s="23">
        <v>978</v>
      </c>
    </row>
    <row r="172" ht="28" spans="1:15">
      <c r="A172" s="22">
        <v>43259</v>
      </c>
      <c r="B172" s="23">
        <v>865</v>
      </c>
      <c r="C172" s="23">
        <v>1034</v>
      </c>
      <c r="D172" s="23">
        <v>1038</v>
      </c>
      <c r="E172" s="23">
        <v>1204</v>
      </c>
      <c r="F172" s="23">
        <v>33.065</v>
      </c>
      <c r="G172" s="23">
        <f t="shared" si="12"/>
        <v>4174.065</v>
      </c>
      <c r="H172" s="23">
        <v>4055.25</v>
      </c>
      <c r="I172" s="23">
        <f t="shared" si="13"/>
        <v>118.815</v>
      </c>
      <c r="J172" s="23">
        <v>4194</v>
      </c>
      <c r="K172" s="23">
        <v>5.287</v>
      </c>
      <c r="L172" s="66">
        <f t="shared" si="14"/>
        <v>0.773164232692569</v>
      </c>
      <c r="M172" s="23" t="s">
        <v>1623</v>
      </c>
      <c r="N172" s="23"/>
      <c r="O172" s="23">
        <v>714</v>
      </c>
    </row>
    <row r="173" ht="28" spans="1:15">
      <c r="A173" s="22">
        <v>43260</v>
      </c>
      <c r="B173" s="23">
        <v>752</v>
      </c>
      <c r="C173" s="23">
        <v>916</v>
      </c>
      <c r="D173" s="23">
        <v>912</v>
      </c>
      <c r="E173" s="23">
        <v>1024</v>
      </c>
      <c r="F173" s="23">
        <v>30.25</v>
      </c>
      <c r="G173" s="23">
        <f t="shared" si="12"/>
        <v>3634.25</v>
      </c>
      <c r="H173" s="23">
        <v>3510.75</v>
      </c>
      <c r="I173" s="23">
        <f t="shared" si="13"/>
        <v>123.5</v>
      </c>
      <c r="J173" s="23">
        <v>3655</v>
      </c>
      <c r="K173" s="23">
        <v>4.7</v>
      </c>
      <c r="L173" s="66">
        <f t="shared" si="14"/>
        <v>0.757952801625814</v>
      </c>
      <c r="M173" s="23" t="s">
        <v>1624</v>
      </c>
      <c r="N173" s="23"/>
      <c r="O173" s="23">
        <v>567</v>
      </c>
    </row>
    <row r="174" spans="1:15">
      <c r="A174" s="22">
        <v>43261</v>
      </c>
      <c r="B174" s="23">
        <v>774</v>
      </c>
      <c r="C174" s="23">
        <v>933</v>
      </c>
      <c r="D174" s="23">
        <v>933</v>
      </c>
      <c r="E174" s="23">
        <v>1053</v>
      </c>
      <c r="F174" s="23">
        <v>30.96</v>
      </c>
      <c r="G174" s="23">
        <f t="shared" si="12"/>
        <v>3723.96</v>
      </c>
      <c r="H174" s="23">
        <v>3615</v>
      </c>
      <c r="I174" s="23">
        <f t="shared" si="13"/>
        <v>108.96</v>
      </c>
      <c r="J174" s="23">
        <v>3745</v>
      </c>
      <c r="K174" s="23">
        <v>4.735</v>
      </c>
      <c r="L174" s="66">
        <f t="shared" si="14"/>
        <v>0.770875916765985</v>
      </c>
      <c r="M174" s="23" t="s">
        <v>1625</v>
      </c>
      <c r="N174" s="23"/>
      <c r="O174" s="23"/>
    </row>
    <row r="175" ht="28" spans="1:15">
      <c r="A175" s="22">
        <v>43262</v>
      </c>
      <c r="B175" s="23">
        <v>758</v>
      </c>
      <c r="C175" s="23">
        <v>933</v>
      </c>
      <c r="D175" s="23">
        <v>912</v>
      </c>
      <c r="E175" s="23">
        <v>1033</v>
      </c>
      <c r="F175" s="23">
        <v>28.56</v>
      </c>
      <c r="G175" s="23">
        <f t="shared" si="12"/>
        <v>3664.56</v>
      </c>
      <c r="H175" s="23">
        <v>3540.75</v>
      </c>
      <c r="I175" s="23">
        <f t="shared" si="13"/>
        <v>123.81</v>
      </c>
      <c r="J175" s="23">
        <v>3675</v>
      </c>
      <c r="K175" s="23">
        <v>4.547</v>
      </c>
      <c r="L175" s="66">
        <f t="shared" si="14"/>
        <v>0.787743862993015</v>
      </c>
      <c r="M175" s="23" t="s">
        <v>1626</v>
      </c>
      <c r="N175" s="23"/>
      <c r="O175" s="23">
        <v>504</v>
      </c>
    </row>
    <row r="176" spans="1:15">
      <c r="A176" s="22">
        <v>43263</v>
      </c>
      <c r="B176" s="23">
        <v>825</v>
      </c>
      <c r="C176" s="23">
        <v>1017</v>
      </c>
      <c r="D176" s="23">
        <v>993</v>
      </c>
      <c r="E176" s="23">
        <v>1119</v>
      </c>
      <c r="F176" s="23">
        <v>31.05</v>
      </c>
      <c r="G176" s="23">
        <f t="shared" si="12"/>
        <v>3985.05</v>
      </c>
      <c r="H176" s="23">
        <v>3848.25</v>
      </c>
      <c r="I176" s="23">
        <f t="shared" si="13"/>
        <v>136.8</v>
      </c>
      <c r="J176" s="23">
        <v>4000</v>
      </c>
      <c r="K176" s="23">
        <v>4.993</v>
      </c>
      <c r="L176" s="66">
        <f t="shared" si="14"/>
        <v>0.78082024385797</v>
      </c>
      <c r="M176" s="23" t="s">
        <v>1627</v>
      </c>
      <c r="N176" s="23"/>
      <c r="O176" s="23"/>
    </row>
    <row r="177" ht="28" spans="1:15">
      <c r="A177" s="22">
        <v>43264</v>
      </c>
      <c r="B177" s="23">
        <v>729</v>
      </c>
      <c r="C177" s="23">
        <v>899</v>
      </c>
      <c r="D177" s="23">
        <v>882</v>
      </c>
      <c r="E177" s="23">
        <v>993</v>
      </c>
      <c r="F177" s="23">
        <v>26.3</v>
      </c>
      <c r="G177" s="23">
        <f t="shared" si="12"/>
        <v>3529.3</v>
      </c>
      <c r="H177" s="23">
        <v>3392.25</v>
      </c>
      <c r="I177" s="23">
        <f t="shared" si="13"/>
        <v>137.05</v>
      </c>
      <c r="J177" s="23">
        <v>3545</v>
      </c>
      <c r="K177" s="23">
        <v>5.209</v>
      </c>
      <c r="L177" s="66">
        <f t="shared" si="14"/>
        <v>0.663306909581071</v>
      </c>
      <c r="M177" s="23" t="s">
        <v>1628</v>
      </c>
      <c r="N177" s="23"/>
      <c r="O177" s="23"/>
    </row>
    <row r="178" ht="28" spans="1:15">
      <c r="A178" s="22">
        <v>43265</v>
      </c>
      <c r="B178" s="23">
        <v>696</v>
      </c>
      <c r="C178" s="23">
        <v>847</v>
      </c>
      <c r="D178" s="23">
        <v>837</v>
      </c>
      <c r="E178" s="23">
        <v>943</v>
      </c>
      <c r="F178" s="23">
        <v>26.3</v>
      </c>
      <c r="G178" s="23">
        <f t="shared" si="12"/>
        <v>3349.3</v>
      </c>
      <c r="H178" s="23">
        <v>3252</v>
      </c>
      <c r="I178" s="23">
        <f t="shared" si="13"/>
        <v>97.3000000000002</v>
      </c>
      <c r="J178" s="23">
        <v>3365</v>
      </c>
      <c r="K178" s="23">
        <v>4.994</v>
      </c>
      <c r="L178" s="66">
        <f t="shared" si="14"/>
        <v>0.656733499302477</v>
      </c>
      <c r="M178" s="23" t="s">
        <v>1629</v>
      </c>
      <c r="N178" s="23"/>
      <c r="O178" s="23"/>
    </row>
    <row r="179" spans="1:15">
      <c r="A179" s="22">
        <v>43266</v>
      </c>
      <c r="B179" s="23">
        <v>786</v>
      </c>
      <c r="C179" s="23">
        <v>950</v>
      </c>
      <c r="D179" s="23">
        <v>937</v>
      </c>
      <c r="E179" s="23">
        <v>1063</v>
      </c>
      <c r="F179" s="23">
        <v>29.12</v>
      </c>
      <c r="G179" s="23">
        <f t="shared" si="12"/>
        <v>3765.12</v>
      </c>
      <c r="H179" s="23">
        <v>3626.25</v>
      </c>
      <c r="I179" s="23">
        <f t="shared" si="13"/>
        <v>138.87</v>
      </c>
      <c r="J179" s="23">
        <v>3780</v>
      </c>
      <c r="K179" s="23">
        <v>4.733</v>
      </c>
      <c r="L179" s="66">
        <f t="shared" si="14"/>
        <v>0.778409154091652</v>
      </c>
      <c r="M179" s="23" t="s">
        <v>1630</v>
      </c>
      <c r="N179" s="23"/>
      <c r="O179" s="23"/>
    </row>
    <row r="180" ht="42" spans="1:15">
      <c r="A180" s="22">
        <v>43267</v>
      </c>
      <c r="B180" s="23">
        <v>893</v>
      </c>
      <c r="C180" s="23">
        <v>1096</v>
      </c>
      <c r="D180" s="23">
        <v>1079</v>
      </c>
      <c r="E180" s="23">
        <v>1260</v>
      </c>
      <c r="F180" s="23">
        <v>33.1</v>
      </c>
      <c r="G180" s="23">
        <f t="shared" si="12"/>
        <v>4361.1</v>
      </c>
      <c r="H180" s="23">
        <v>4221.75</v>
      </c>
      <c r="I180" s="23">
        <f t="shared" si="13"/>
        <v>139.35</v>
      </c>
      <c r="J180" s="23">
        <v>4370</v>
      </c>
      <c r="K180" s="23">
        <v>5.549</v>
      </c>
      <c r="L180" s="66">
        <f t="shared" si="14"/>
        <v>0.767572402101146</v>
      </c>
      <c r="M180" s="23" t="s">
        <v>1631</v>
      </c>
      <c r="N180" s="23"/>
      <c r="O180" s="23"/>
    </row>
    <row r="181" ht="28" spans="1:15">
      <c r="A181" s="22">
        <v>43268</v>
      </c>
      <c r="B181" s="23">
        <v>774</v>
      </c>
      <c r="C181" s="23">
        <v>928</v>
      </c>
      <c r="D181" s="23">
        <v>917</v>
      </c>
      <c r="E181" s="23">
        <v>1074</v>
      </c>
      <c r="F181" s="23">
        <v>29.65</v>
      </c>
      <c r="G181" s="23">
        <f t="shared" si="12"/>
        <v>3722.65</v>
      </c>
      <c r="H181" s="23">
        <v>3612</v>
      </c>
      <c r="I181" s="23">
        <f t="shared" si="13"/>
        <v>110.65</v>
      </c>
      <c r="J181" s="23">
        <v>3740</v>
      </c>
      <c r="K181" s="23">
        <v>4.895</v>
      </c>
      <c r="L181" s="66">
        <f t="shared" si="14"/>
        <v>0.74468318111133</v>
      </c>
      <c r="M181" s="23" t="s">
        <v>1632</v>
      </c>
      <c r="N181" s="23"/>
      <c r="O181" s="23"/>
    </row>
    <row r="182" spans="1:15">
      <c r="A182" s="22">
        <v>43269</v>
      </c>
      <c r="B182" s="23">
        <v>826</v>
      </c>
      <c r="C182" s="23">
        <v>994</v>
      </c>
      <c r="D182" s="23">
        <v>983</v>
      </c>
      <c r="E182" s="23">
        <v>1124</v>
      </c>
      <c r="F182" s="23">
        <v>31.18</v>
      </c>
      <c r="G182" s="23">
        <f t="shared" si="12"/>
        <v>3958.18</v>
      </c>
      <c r="H182" s="23">
        <v>3807.75</v>
      </c>
      <c r="I182" s="23">
        <f t="shared" si="13"/>
        <v>150.43</v>
      </c>
      <c r="J182" s="23">
        <v>3970</v>
      </c>
      <c r="K182" s="23">
        <v>5.202</v>
      </c>
      <c r="L182" s="66">
        <f t="shared" si="14"/>
        <v>0.743828472030176</v>
      </c>
      <c r="M182" s="23" t="s">
        <v>1630</v>
      </c>
      <c r="N182" s="23"/>
      <c r="O182" s="23"/>
    </row>
    <row r="183" spans="1:15">
      <c r="A183" s="22">
        <v>43270</v>
      </c>
      <c r="B183" s="23">
        <v>825</v>
      </c>
      <c r="C183" s="23">
        <v>1004</v>
      </c>
      <c r="D183" s="23">
        <v>968</v>
      </c>
      <c r="E183" s="23">
        <v>1114</v>
      </c>
      <c r="F183" s="23">
        <v>31.71</v>
      </c>
      <c r="G183" s="23">
        <f t="shared" si="12"/>
        <v>3942.71</v>
      </c>
      <c r="H183" s="23">
        <v>3792.75</v>
      </c>
      <c r="I183" s="23">
        <f t="shared" si="13"/>
        <v>149.96</v>
      </c>
      <c r="J183" s="23">
        <v>3955</v>
      </c>
      <c r="K183" s="23">
        <v>5.166</v>
      </c>
      <c r="L183" s="66">
        <f t="shared" si="14"/>
        <v>0.746181925756879</v>
      </c>
      <c r="M183" s="23" t="s">
        <v>1630</v>
      </c>
      <c r="N183" s="23"/>
      <c r="O183" s="23"/>
    </row>
    <row r="184" spans="1:15">
      <c r="A184" s="22">
        <v>43271</v>
      </c>
      <c r="B184" s="23">
        <v>905</v>
      </c>
      <c r="C184" s="23">
        <v>1080</v>
      </c>
      <c r="D184" s="23">
        <v>1053</v>
      </c>
      <c r="E184" s="23">
        <v>1209</v>
      </c>
      <c r="F184" s="23">
        <v>33.49</v>
      </c>
      <c r="G184" s="23">
        <f t="shared" si="12"/>
        <v>4280.49</v>
      </c>
      <c r="H184" s="23">
        <v>4137.75</v>
      </c>
      <c r="I184" s="23">
        <f t="shared" si="13"/>
        <v>142.74</v>
      </c>
      <c r="J184" s="23">
        <v>4290</v>
      </c>
      <c r="K184" s="23">
        <v>5.826</v>
      </c>
      <c r="L184" s="66">
        <f t="shared" si="14"/>
        <v>0.717694224117337</v>
      </c>
      <c r="M184" s="23" t="s">
        <v>1630</v>
      </c>
      <c r="N184" s="23"/>
      <c r="O184" s="23"/>
    </row>
    <row r="185" spans="1:15">
      <c r="A185" s="22">
        <v>43272</v>
      </c>
      <c r="B185" s="23">
        <v>899</v>
      </c>
      <c r="C185" s="23">
        <v>1074</v>
      </c>
      <c r="D185" s="23">
        <v>1053</v>
      </c>
      <c r="E185" s="23">
        <v>1210</v>
      </c>
      <c r="F185" s="23">
        <v>33.1</v>
      </c>
      <c r="G185" s="23">
        <f t="shared" si="12"/>
        <v>4269.1</v>
      </c>
      <c r="H185" s="23">
        <v>4129.5</v>
      </c>
      <c r="I185" s="23">
        <f t="shared" si="13"/>
        <v>139.6</v>
      </c>
      <c r="J185" s="23">
        <v>4280</v>
      </c>
      <c r="K185" s="23">
        <v>5.793</v>
      </c>
      <c r="L185" s="66">
        <f t="shared" si="14"/>
        <v>0.720100114105583</v>
      </c>
      <c r="M185" s="23" t="s">
        <v>1630</v>
      </c>
      <c r="N185" s="23"/>
      <c r="O185" s="23"/>
    </row>
    <row r="186" spans="1:15">
      <c r="A186" s="22">
        <v>43273</v>
      </c>
      <c r="B186" s="23">
        <v>859</v>
      </c>
      <c r="C186" s="23">
        <v>1001</v>
      </c>
      <c r="D186" s="23">
        <v>978</v>
      </c>
      <c r="E186" s="23">
        <v>1144</v>
      </c>
      <c r="F186" s="23">
        <v>31.75</v>
      </c>
      <c r="G186" s="23">
        <f t="shared" si="12"/>
        <v>4013.75</v>
      </c>
      <c r="H186" s="23">
        <v>3901.5</v>
      </c>
      <c r="I186" s="23">
        <f t="shared" si="13"/>
        <v>112.25</v>
      </c>
      <c r="J186" s="23">
        <v>4015</v>
      </c>
      <c r="K186" s="23">
        <v>5.472</v>
      </c>
      <c r="L186" s="66">
        <f t="shared" si="14"/>
        <v>0.715141696020428</v>
      </c>
      <c r="M186" s="23" t="s">
        <v>1630</v>
      </c>
      <c r="N186" s="23"/>
      <c r="O186" s="23"/>
    </row>
    <row r="187" ht="42" spans="1:15">
      <c r="A187" s="22">
        <v>43274</v>
      </c>
      <c r="B187" s="23">
        <v>701</v>
      </c>
      <c r="C187" s="23">
        <v>803</v>
      </c>
      <c r="D187" s="23">
        <v>786</v>
      </c>
      <c r="E187" s="23">
        <v>887</v>
      </c>
      <c r="F187" s="23">
        <v>22.71</v>
      </c>
      <c r="G187" s="23">
        <f t="shared" si="12"/>
        <v>3199.71</v>
      </c>
      <c r="H187" s="23">
        <v>3111</v>
      </c>
      <c r="I187" s="23">
        <f t="shared" si="13"/>
        <v>88.71</v>
      </c>
      <c r="J187" s="23">
        <v>3110</v>
      </c>
      <c r="K187" s="23">
        <v>4.326</v>
      </c>
      <c r="L187" s="66">
        <f t="shared" si="14"/>
        <v>0.700690957887347</v>
      </c>
      <c r="M187" s="23" t="s">
        <v>1633</v>
      </c>
      <c r="N187" s="23"/>
      <c r="O187" s="23">
        <v>792</v>
      </c>
    </row>
    <row r="188" ht="42" spans="1:15">
      <c r="A188" s="22">
        <v>43275</v>
      </c>
      <c r="B188" s="23">
        <v>515</v>
      </c>
      <c r="C188" s="23">
        <v>588</v>
      </c>
      <c r="D188" s="23">
        <v>580</v>
      </c>
      <c r="E188" s="23">
        <v>600</v>
      </c>
      <c r="F188" s="23">
        <v>16.67</v>
      </c>
      <c r="G188" s="23">
        <f t="shared" si="12"/>
        <v>2299.67</v>
      </c>
      <c r="H188" s="23">
        <v>2160</v>
      </c>
      <c r="I188" s="23">
        <f t="shared" si="13"/>
        <v>139.67</v>
      </c>
      <c r="J188" s="23">
        <v>2310</v>
      </c>
      <c r="K188" s="23">
        <v>2.894</v>
      </c>
      <c r="L188" s="66">
        <f t="shared" si="14"/>
        <v>0.777975807983446</v>
      </c>
      <c r="M188" s="23" t="s">
        <v>1634</v>
      </c>
      <c r="N188" s="23"/>
      <c r="O188" s="23"/>
    </row>
    <row r="189" ht="42" spans="1:15">
      <c r="A189" s="22">
        <v>43276</v>
      </c>
      <c r="B189" s="23">
        <v>616</v>
      </c>
      <c r="C189" s="23">
        <v>718</v>
      </c>
      <c r="D189" s="23">
        <v>711</v>
      </c>
      <c r="E189" s="23">
        <v>816</v>
      </c>
      <c r="F189" s="23">
        <v>24.02</v>
      </c>
      <c r="G189" s="23">
        <f t="shared" si="12"/>
        <v>2885.02</v>
      </c>
      <c r="H189" s="23">
        <v>2794.5</v>
      </c>
      <c r="I189" s="23">
        <f t="shared" si="13"/>
        <v>90.52</v>
      </c>
      <c r="J189" s="23">
        <v>2900</v>
      </c>
      <c r="K189" s="23">
        <v>3.985</v>
      </c>
      <c r="L189" s="66">
        <f t="shared" si="14"/>
        <v>0.709287508468648</v>
      </c>
      <c r="M189" s="23" t="s">
        <v>1635</v>
      </c>
      <c r="N189" s="23"/>
      <c r="O189" s="23"/>
    </row>
    <row r="190" ht="56" spans="1:15">
      <c r="A190" s="22">
        <v>43277</v>
      </c>
      <c r="B190" s="23">
        <v>656</v>
      </c>
      <c r="C190" s="23">
        <v>752</v>
      </c>
      <c r="D190" s="23">
        <v>746</v>
      </c>
      <c r="E190" s="23">
        <v>792</v>
      </c>
      <c r="F190" s="23">
        <v>24.47</v>
      </c>
      <c r="G190" s="23">
        <f t="shared" si="12"/>
        <v>2970.47</v>
      </c>
      <c r="H190" s="23">
        <v>2818.5</v>
      </c>
      <c r="I190" s="23">
        <f t="shared" si="13"/>
        <v>151.97</v>
      </c>
      <c r="J190" s="23">
        <v>2980</v>
      </c>
      <c r="K190" s="23">
        <v>3.798</v>
      </c>
      <c r="L190" s="66">
        <f t="shared" si="14"/>
        <v>0.764740239810221</v>
      </c>
      <c r="M190" s="23" t="s">
        <v>1636</v>
      </c>
      <c r="N190" s="23"/>
      <c r="O190" s="23"/>
    </row>
    <row r="191" spans="1:15">
      <c r="A191" s="22">
        <v>43278</v>
      </c>
      <c r="B191" s="23">
        <v>730</v>
      </c>
      <c r="C191" s="23">
        <v>826</v>
      </c>
      <c r="D191" s="23">
        <v>821</v>
      </c>
      <c r="E191" s="23">
        <v>922</v>
      </c>
      <c r="F191" s="23">
        <v>26.25</v>
      </c>
      <c r="G191" s="23">
        <f t="shared" si="12"/>
        <v>3325.25</v>
      </c>
      <c r="H191" s="23">
        <v>3173.25</v>
      </c>
      <c r="I191" s="23">
        <f t="shared" si="13"/>
        <v>152</v>
      </c>
      <c r="J191" s="23">
        <v>3336</v>
      </c>
      <c r="K191" s="23">
        <v>4.184</v>
      </c>
      <c r="L191" s="66">
        <f t="shared" si="14"/>
        <v>0.777118066038263</v>
      </c>
      <c r="M191" s="23" t="s">
        <v>1637</v>
      </c>
      <c r="N191" s="23"/>
      <c r="O191" s="23"/>
    </row>
    <row r="192" spans="1:15">
      <c r="A192" s="22">
        <v>43279</v>
      </c>
      <c r="B192" s="23">
        <v>774</v>
      </c>
      <c r="C192" s="23">
        <v>894</v>
      </c>
      <c r="D192" s="23">
        <v>887</v>
      </c>
      <c r="E192" s="23">
        <v>1023</v>
      </c>
      <c r="F192" s="23">
        <v>28.48</v>
      </c>
      <c r="G192" s="23">
        <f t="shared" si="12"/>
        <v>3606.48</v>
      </c>
      <c r="H192" s="23">
        <v>3497.25</v>
      </c>
      <c r="I192" s="23">
        <f t="shared" si="13"/>
        <v>109.23</v>
      </c>
      <c r="J192" s="23">
        <v>3595</v>
      </c>
      <c r="K192" s="23">
        <v>4.539</v>
      </c>
      <c r="L192" s="66">
        <f t="shared" si="14"/>
        <v>0.771953874306584</v>
      </c>
      <c r="M192" s="23" t="s">
        <v>1637</v>
      </c>
      <c r="N192" s="23"/>
      <c r="O192" s="23"/>
    </row>
    <row r="193" ht="28" spans="1:15">
      <c r="A193" s="22">
        <v>43280</v>
      </c>
      <c r="B193" s="23">
        <v>588</v>
      </c>
      <c r="C193" s="23">
        <v>678</v>
      </c>
      <c r="D193" s="23">
        <v>681</v>
      </c>
      <c r="E193" s="23">
        <v>766</v>
      </c>
      <c r="F193" s="23">
        <v>23.01</v>
      </c>
      <c r="G193" s="23">
        <f t="shared" si="12"/>
        <v>2736.01</v>
      </c>
      <c r="H193" s="23">
        <v>2625</v>
      </c>
      <c r="I193" s="23">
        <f t="shared" si="13"/>
        <v>111.01</v>
      </c>
      <c r="J193" s="23">
        <v>2745</v>
      </c>
      <c r="K193" s="23">
        <v>3.65</v>
      </c>
      <c r="L193" s="66">
        <f t="shared" si="14"/>
        <v>0.732996875751021</v>
      </c>
      <c r="M193" s="23" t="s">
        <v>1638</v>
      </c>
      <c r="N193" s="23"/>
      <c r="O193" s="23"/>
    </row>
    <row r="194" ht="42" spans="1:15">
      <c r="A194" s="22">
        <v>43281</v>
      </c>
      <c r="B194" s="23">
        <v>712</v>
      </c>
      <c r="C194" s="23">
        <v>820</v>
      </c>
      <c r="D194" s="23">
        <v>846</v>
      </c>
      <c r="E194" s="23">
        <v>983</v>
      </c>
      <c r="F194" s="23">
        <v>28.56</v>
      </c>
      <c r="G194" s="23">
        <f t="shared" si="12"/>
        <v>3389.56</v>
      </c>
      <c r="H194" s="23">
        <v>3243</v>
      </c>
      <c r="I194" s="23">
        <f t="shared" si="13"/>
        <v>146.56</v>
      </c>
      <c r="J194" s="23">
        <v>3400</v>
      </c>
      <c r="K194" s="23">
        <v>4.406</v>
      </c>
      <c r="L194" s="66">
        <f t="shared" si="14"/>
        <v>0.752119871980349</v>
      </c>
      <c r="M194" s="23" t="s">
        <v>1639</v>
      </c>
      <c r="N194" s="23"/>
      <c r="O194" s="23"/>
    </row>
    <row r="195" s="90" customFormat="1" spans="1:15">
      <c r="A195" s="95"/>
      <c r="B195" s="96"/>
      <c r="C195" s="96"/>
      <c r="D195" s="96"/>
      <c r="E195" s="96"/>
      <c r="F195" s="96"/>
      <c r="G195" s="96"/>
      <c r="H195" s="96"/>
      <c r="I195" s="96"/>
      <c r="J195" s="96"/>
      <c r="K195" s="96"/>
      <c r="L195" s="103"/>
      <c r="M195" s="96"/>
      <c r="N195" s="96"/>
      <c r="O195" s="96"/>
    </row>
    <row r="196" spans="1:15">
      <c r="A196" s="22">
        <v>43282</v>
      </c>
      <c r="B196" s="23">
        <v>848</v>
      </c>
      <c r="C196" s="23">
        <v>989</v>
      </c>
      <c r="D196" s="23">
        <v>978</v>
      </c>
      <c r="E196" s="23">
        <v>1154</v>
      </c>
      <c r="F196" s="23">
        <v>33.55</v>
      </c>
      <c r="G196" s="23">
        <f t="shared" si="12"/>
        <v>4002.55</v>
      </c>
      <c r="H196" s="23">
        <v>3843</v>
      </c>
      <c r="I196" s="23">
        <f t="shared" si="13"/>
        <v>159.55</v>
      </c>
      <c r="J196" s="23">
        <v>4010</v>
      </c>
      <c r="K196" s="23">
        <v>5.242</v>
      </c>
      <c r="L196" s="66">
        <f t="shared" si="14"/>
        <v>0.74558986384525</v>
      </c>
      <c r="M196" s="23" t="s">
        <v>1637</v>
      </c>
      <c r="N196" s="23"/>
      <c r="O196" s="23"/>
    </row>
    <row r="197" ht="42" spans="1:15">
      <c r="A197" s="22">
        <v>43283</v>
      </c>
      <c r="B197" s="23">
        <v>622</v>
      </c>
      <c r="C197" s="23">
        <v>775</v>
      </c>
      <c r="D197" s="23">
        <v>776</v>
      </c>
      <c r="E197" s="23">
        <v>903</v>
      </c>
      <c r="F197" s="23">
        <v>24.76</v>
      </c>
      <c r="G197" s="23">
        <f t="shared" si="12"/>
        <v>3100.76</v>
      </c>
      <c r="H197" s="23">
        <v>3023.25</v>
      </c>
      <c r="I197" s="23">
        <f t="shared" si="13"/>
        <v>77.5100000000002</v>
      </c>
      <c r="J197" s="23">
        <v>3110</v>
      </c>
      <c r="K197" s="23">
        <v>4.02</v>
      </c>
      <c r="L197" s="66">
        <f t="shared" si="14"/>
        <v>0.754027135278772</v>
      </c>
      <c r="M197" s="23" t="s">
        <v>1640</v>
      </c>
      <c r="N197" s="23"/>
      <c r="O197" s="23"/>
    </row>
    <row r="198" ht="28" spans="1:15">
      <c r="A198" s="22">
        <v>43284</v>
      </c>
      <c r="B198" s="23">
        <v>407</v>
      </c>
      <c r="C198" s="23">
        <v>452</v>
      </c>
      <c r="D198" s="23">
        <v>454</v>
      </c>
      <c r="E198" s="23">
        <v>509</v>
      </c>
      <c r="F198" s="23">
        <v>13.15</v>
      </c>
      <c r="G198" s="23">
        <f t="shared" si="12"/>
        <v>1835.15</v>
      </c>
      <c r="H198" s="23">
        <v>1761.75</v>
      </c>
      <c r="I198" s="23">
        <f t="shared" si="13"/>
        <v>73.4000000000001</v>
      </c>
      <c r="J198" s="23">
        <v>1840</v>
      </c>
      <c r="K198" s="23">
        <v>2.18</v>
      </c>
      <c r="L198" s="66">
        <f t="shared" si="14"/>
        <v>0.82264785306794</v>
      </c>
      <c r="M198" s="23" t="s">
        <v>1641</v>
      </c>
      <c r="N198" s="23"/>
      <c r="O198" s="23"/>
    </row>
    <row r="199" spans="1:15">
      <c r="A199" s="22">
        <v>43285</v>
      </c>
      <c r="B199" s="23">
        <v>243</v>
      </c>
      <c r="C199" s="23">
        <v>271</v>
      </c>
      <c r="D199" s="23">
        <v>277</v>
      </c>
      <c r="E199" s="23">
        <v>247</v>
      </c>
      <c r="F199" s="23">
        <v>7.8</v>
      </c>
      <c r="G199" s="23">
        <f t="shared" si="12"/>
        <v>1045.8</v>
      </c>
      <c r="H199" s="23">
        <v>951</v>
      </c>
      <c r="I199" s="23">
        <f t="shared" si="13"/>
        <v>94.8</v>
      </c>
      <c r="J199" s="23">
        <v>1050</v>
      </c>
      <c r="K199" s="23">
        <v>1.465</v>
      </c>
      <c r="L199" s="66">
        <f t="shared" si="14"/>
        <v>0.698560964413309</v>
      </c>
      <c r="M199" s="23" t="s">
        <v>1642</v>
      </c>
      <c r="N199" s="23"/>
      <c r="O199" s="23"/>
    </row>
    <row r="200" spans="1:15">
      <c r="A200" s="22">
        <v>43286</v>
      </c>
      <c r="B200" s="23">
        <v>865</v>
      </c>
      <c r="C200" s="23">
        <v>996</v>
      </c>
      <c r="D200" s="23">
        <v>983</v>
      </c>
      <c r="E200" s="23">
        <v>1139</v>
      </c>
      <c r="F200" s="23">
        <v>32.92</v>
      </c>
      <c r="G200" s="23">
        <f t="shared" si="12"/>
        <v>4015.92</v>
      </c>
      <c r="H200" s="23">
        <v>3810</v>
      </c>
      <c r="I200" s="23">
        <f t="shared" si="13"/>
        <v>205.92</v>
      </c>
      <c r="J200" s="23">
        <v>4015</v>
      </c>
      <c r="K200" s="23">
        <v>5.104</v>
      </c>
      <c r="L200" s="66">
        <f t="shared" si="14"/>
        <v>0.766703636485851</v>
      </c>
      <c r="M200" s="23" t="s">
        <v>1643</v>
      </c>
      <c r="N200" s="23"/>
      <c r="O200" s="23"/>
    </row>
    <row r="201" ht="28" spans="1:15">
      <c r="A201" s="22">
        <v>43287</v>
      </c>
      <c r="B201" s="23">
        <v>774</v>
      </c>
      <c r="C201" s="23">
        <v>892</v>
      </c>
      <c r="D201" s="23">
        <v>887</v>
      </c>
      <c r="E201" s="23">
        <v>1018</v>
      </c>
      <c r="F201" s="23">
        <v>29.71</v>
      </c>
      <c r="G201" s="23">
        <f t="shared" si="12"/>
        <v>3600.71</v>
      </c>
      <c r="H201" s="23">
        <v>3521.25</v>
      </c>
      <c r="I201" s="23">
        <f t="shared" si="13"/>
        <v>79.46</v>
      </c>
      <c r="J201" s="23">
        <v>3610</v>
      </c>
      <c r="K201" s="23">
        <v>4.671</v>
      </c>
      <c r="L201" s="66">
        <f t="shared" si="14"/>
        <v>0.75326879009174</v>
      </c>
      <c r="M201" s="23" t="s">
        <v>1644</v>
      </c>
      <c r="N201" s="23"/>
      <c r="O201" s="23"/>
    </row>
    <row r="202" spans="1:15">
      <c r="A202" s="22">
        <v>43288</v>
      </c>
      <c r="B202" s="23">
        <v>860</v>
      </c>
      <c r="C202" s="23">
        <v>1001</v>
      </c>
      <c r="D202" s="23">
        <v>998</v>
      </c>
      <c r="E202" s="23">
        <v>1159</v>
      </c>
      <c r="F202" s="23">
        <v>32.52</v>
      </c>
      <c r="G202" s="23">
        <f t="shared" si="12"/>
        <v>4050.52</v>
      </c>
      <c r="H202" s="23">
        <v>3902.25</v>
      </c>
      <c r="I202" s="23">
        <f t="shared" si="13"/>
        <v>148.27</v>
      </c>
      <c r="J202" s="23">
        <v>4060</v>
      </c>
      <c r="K202" s="23">
        <v>5.267</v>
      </c>
      <c r="L202" s="66">
        <f t="shared" si="14"/>
        <v>0.751303400369582</v>
      </c>
      <c r="M202" s="23" t="s">
        <v>1645</v>
      </c>
      <c r="N202" s="23"/>
      <c r="O202" s="23"/>
    </row>
    <row r="203" spans="1:15">
      <c r="A203" s="22">
        <v>43289</v>
      </c>
      <c r="B203" s="23">
        <v>689</v>
      </c>
      <c r="C203" s="23">
        <v>775</v>
      </c>
      <c r="D203" s="23">
        <v>786</v>
      </c>
      <c r="E203" s="23">
        <v>897</v>
      </c>
      <c r="F203" s="23">
        <v>27.82</v>
      </c>
      <c r="G203" s="23">
        <f t="shared" si="12"/>
        <v>3174.82</v>
      </c>
      <c r="H203" s="23">
        <v>3080.25</v>
      </c>
      <c r="I203" s="23">
        <f t="shared" si="13"/>
        <v>94.5700000000002</v>
      </c>
      <c r="J203" s="23">
        <v>3180</v>
      </c>
      <c r="K203" s="23">
        <v>4.111</v>
      </c>
      <c r="L203" s="66">
        <f t="shared" si="14"/>
        <v>0.753932183088874</v>
      </c>
      <c r="M203" s="23" t="s">
        <v>1645</v>
      </c>
      <c r="N203" s="23"/>
      <c r="O203" s="23"/>
    </row>
    <row r="204" ht="28" spans="1:15">
      <c r="A204" s="22">
        <v>43290</v>
      </c>
      <c r="B204" s="23">
        <v>713</v>
      </c>
      <c r="C204" s="23">
        <v>803</v>
      </c>
      <c r="D204" s="23">
        <v>817</v>
      </c>
      <c r="E204" s="23">
        <v>923</v>
      </c>
      <c r="F204" s="23">
        <v>27.69</v>
      </c>
      <c r="G204" s="23">
        <f t="shared" si="12"/>
        <v>3283.69</v>
      </c>
      <c r="H204" s="23">
        <v>3168.75</v>
      </c>
      <c r="I204" s="23">
        <f t="shared" si="13"/>
        <v>114.94</v>
      </c>
      <c r="J204" s="23">
        <v>3290</v>
      </c>
      <c r="K204" s="23">
        <v>4.292</v>
      </c>
      <c r="L204" s="66">
        <f t="shared" si="14"/>
        <v>0.747117353287952</v>
      </c>
      <c r="M204" s="23" t="s">
        <v>1646</v>
      </c>
      <c r="N204" s="23"/>
      <c r="O204" s="23">
        <v>792</v>
      </c>
    </row>
    <row r="205" spans="1:15">
      <c r="A205" s="22">
        <v>43291</v>
      </c>
      <c r="B205" s="23">
        <v>571</v>
      </c>
      <c r="C205" s="23">
        <v>627</v>
      </c>
      <c r="D205" s="23">
        <v>640</v>
      </c>
      <c r="E205" s="23">
        <v>705</v>
      </c>
      <c r="F205" s="23">
        <v>20.69</v>
      </c>
      <c r="G205" s="23">
        <f t="shared" si="12"/>
        <v>2563.69</v>
      </c>
      <c r="H205" s="23">
        <v>2460.75</v>
      </c>
      <c r="I205" s="23">
        <f t="shared" si="13"/>
        <v>102.94</v>
      </c>
      <c r="J205" s="23">
        <v>2575</v>
      </c>
      <c r="K205" s="23">
        <v>3.195</v>
      </c>
      <c r="L205" s="66">
        <f t="shared" si="14"/>
        <v>0.785523188949595</v>
      </c>
      <c r="M205" s="23" t="s">
        <v>1645</v>
      </c>
      <c r="N205" s="23"/>
      <c r="O205" s="23"/>
    </row>
    <row r="206" spans="1:15">
      <c r="A206" s="22">
        <v>43292</v>
      </c>
      <c r="B206" s="23">
        <v>441</v>
      </c>
      <c r="C206" s="23">
        <v>486</v>
      </c>
      <c r="D206" s="23">
        <v>494</v>
      </c>
      <c r="E206" s="23">
        <v>550</v>
      </c>
      <c r="F206" s="23">
        <v>15.72</v>
      </c>
      <c r="G206" s="23">
        <f t="shared" si="12"/>
        <v>1986.72</v>
      </c>
      <c r="H206" s="23">
        <v>1913.25</v>
      </c>
      <c r="I206" s="23">
        <f t="shared" si="13"/>
        <v>73.47</v>
      </c>
      <c r="J206" s="23">
        <v>1995</v>
      </c>
      <c r="K206" s="23">
        <v>2.357</v>
      </c>
      <c r="L206" s="66">
        <f t="shared" si="14"/>
        <v>0.824965822844482</v>
      </c>
      <c r="M206" s="23" t="s">
        <v>1647</v>
      </c>
      <c r="N206" s="23"/>
      <c r="O206" s="23"/>
    </row>
    <row r="207" spans="1:15">
      <c r="A207" s="22">
        <v>43293</v>
      </c>
      <c r="B207" s="23">
        <v>367</v>
      </c>
      <c r="C207" s="23">
        <v>396</v>
      </c>
      <c r="D207" s="23">
        <v>408</v>
      </c>
      <c r="E207" s="23">
        <v>453</v>
      </c>
      <c r="F207" s="23">
        <v>12.44</v>
      </c>
      <c r="G207" s="23">
        <f t="shared" si="12"/>
        <v>1636.44</v>
      </c>
      <c r="H207" s="23">
        <v>1547.25</v>
      </c>
      <c r="I207" s="23">
        <f t="shared" si="13"/>
        <v>89.1900000000001</v>
      </c>
      <c r="J207" s="23">
        <v>1644</v>
      </c>
      <c r="K207" s="23">
        <v>1.96</v>
      </c>
      <c r="L207" s="66">
        <f t="shared" si="14"/>
        <v>0.817519990452321</v>
      </c>
      <c r="M207" s="23" t="s">
        <v>1648</v>
      </c>
      <c r="N207" s="23"/>
      <c r="O207" s="23"/>
    </row>
    <row r="208" ht="28" spans="1:15">
      <c r="A208" s="22">
        <v>43294</v>
      </c>
      <c r="B208" s="23">
        <v>633</v>
      </c>
      <c r="C208" s="23">
        <v>712</v>
      </c>
      <c r="D208" s="23">
        <v>721</v>
      </c>
      <c r="E208" s="23">
        <v>827</v>
      </c>
      <c r="F208" s="23">
        <v>24.24</v>
      </c>
      <c r="G208" s="23">
        <f t="shared" si="12"/>
        <v>2917.24</v>
      </c>
      <c r="H208" s="23">
        <v>2784</v>
      </c>
      <c r="I208" s="23">
        <f t="shared" si="13"/>
        <v>133.24</v>
      </c>
      <c r="J208" s="23">
        <v>2925</v>
      </c>
      <c r="K208" s="23">
        <v>3.779</v>
      </c>
      <c r="L208" s="66">
        <f t="shared" si="14"/>
        <v>0.754399892294908</v>
      </c>
      <c r="M208" s="23" t="s">
        <v>1649</v>
      </c>
      <c r="N208" s="23"/>
      <c r="O208" s="23"/>
    </row>
    <row r="209" ht="56" spans="1:15">
      <c r="A209" s="22">
        <v>43295</v>
      </c>
      <c r="B209" s="23">
        <v>317</v>
      </c>
      <c r="C209" s="23">
        <v>345</v>
      </c>
      <c r="D209" s="23">
        <v>363</v>
      </c>
      <c r="E209" s="23">
        <v>383</v>
      </c>
      <c r="F209" s="23">
        <v>11.31</v>
      </c>
      <c r="G209" s="23">
        <f t="shared" si="12"/>
        <v>1419.31</v>
      </c>
      <c r="H209" s="23">
        <v>1329.75</v>
      </c>
      <c r="I209" s="23">
        <f t="shared" si="13"/>
        <v>89.5599999999999</v>
      </c>
      <c r="J209" s="23">
        <v>1425</v>
      </c>
      <c r="K209" s="23">
        <v>2.244</v>
      </c>
      <c r="L209" s="66">
        <f t="shared" si="14"/>
        <v>0.618934442463854</v>
      </c>
      <c r="M209" s="23" t="s">
        <v>1650</v>
      </c>
      <c r="N209" s="23"/>
      <c r="O209" s="23"/>
    </row>
    <row r="210" ht="28" spans="1:15">
      <c r="A210" s="22">
        <v>43296</v>
      </c>
      <c r="B210" s="23">
        <v>328</v>
      </c>
      <c r="C210" s="23">
        <v>357</v>
      </c>
      <c r="D210" s="23">
        <v>363</v>
      </c>
      <c r="E210" s="23">
        <v>358</v>
      </c>
      <c r="F210" s="23">
        <v>10.72</v>
      </c>
      <c r="G210" s="23">
        <f t="shared" si="12"/>
        <v>1416.72</v>
      </c>
      <c r="H210" s="23">
        <v>1314</v>
      </c>
      <c r="I210" s="23">
        <f t="shared" si="13"/>
        <v>102.72</v>
      </c>
      <c r="J210" s="23">
        <v>1425</v>
      </c>
      <c r="K210" s="23">
        <v>1.802</v>
      </c>
      <c r="L210" s="66">
        <f t="shared" si="14"/>
        <v>0.770748550992724</v>
      </c>
      <c r="M210" s="23" t="s">
        <v>1651</v>
      </c>
      <c r="N210" s="23"/>
      <c r="O210" s="23"/>
    </row>
    <row r="211" ht="42" spans="1:15">
      <c r="A211" s="22">
        <v>43297</v>
      </c>
      <c r="B211" s="23">
        <v>486</v>
      </c>
      <c r="C211" s="23">
        <v>537</v>
      </c>
      <c r="D211" s="23">
        <v>554</v>
      </c>
      <c r="E211" s="23">
        <v>625</v>
      </c>
      <c r="F211" s="23">
        <v>18.31</v>
      </c>
      <c r="G211" s="23">
        <f t="shared" si="12"/>
        <v>2220.31</v>
      </c>
      <c r="H211" s="23">
        <v>2127</v>
      </c>
      <c r="I211" s="23">
        <f t="shared" si="13"/>
        <v>93.3099999999999</v>
      </c>
      <c r="J211" s="23">
        <v>2230</v>
      </c>
      <c r="K211" s="23">
        <v>2.554</v>
      </c>
      <c r="L211" s="66">
        <f t="shared" si="14"/>
        <v>0.851013813137211</v>
      </c>
      <c r="M211" s="23" t="s">
        <v>1652</v>
      </c>
      <c r="N211" s="23"/>
      <c r="O211" s="23"/>
    </row>
    <row r="212" ht="42" spans="1:15">
      <c r="A212" s="22">
        <v>43298</v>
      </c>
      <c r="B212" s="23">
        <v>430</v>
      </c>
      <c r="C212" s="23">
        <v>475</v>
      </c>
      <c r="D212" s="23">
        <v>484</v>
      </c>
      <c r="E212" s="23">
        <v>544</v>
      </c>
      <c r="F212" s="23">
        <v>15.57</v>
      </c>
      <c r="G212" s="23">
        <f t="shared" si="12"/>
        <v>1948.57</v>
      </c>
      <c r="H212" s="23">
        <v>1818.75</v>
      </c>
      <c r="I212" s="23">
        <f t="shared" si="13"/>
        <v>129.82</v>
      </c>
      <c r="J212" s="23">
        <v>1960</v>
      </c>
      <c r="K212" s="23">
        <v>2.406</v>
      </c>
      <c r="L212" s="66">
        <f t="shared" si="14"/>
        <v>0.793986443896756</v>
      </c>
      <c r="M212" s="23" t="s">
        <v>1653</v>
      </c>
      <c r="N212" s="23"/>
      <c r="O212" s="23"/>
    </row>
    <row r="213" ht="42" spans="1:15">
      <c r="A213" s="22">
        <v>43299</v>
      </c>
      <c r="B213" s="23">
        <v>384</v>
      </c>
      <c r="C213" s="23">
        <v>423</v>
      </c>
      <c r="D213" s="23">
        <v>433</v>
      </c>
      <c r="E213" s="23">
        <v>474</v>
      </c>
      <c r="F213" s="23">
        <v>13.17</v>
      </c>
      <c r="G213" s="23">
        <f t="shared" si="12"/>
        <v>1727.17</v>
      </c>
      <c r="H213" s="23">
        <v>1655.25</v>
      </c>
      <c r="I213" s="23">
        <f t="shared" si="13"/>
        <v>71.9200000000001</v>
      </c>
      <c r="J213" s="23">
        <v>1740</v>
      </c>
      <c r="K213" s="23">
        <v>2.114</v>
      </c>
      <c r="L213" s="66">
        <f t="shared" si="14"/>
        <v>0.802226316342733</v>
      </c>
      <c r="M213" s="23" t="s">
        <v>1654</v>
      </c>
      <c r="N213" s="23"/>
      <c r="O213" s="23"/>
    </row>
    <row r="214" ht="56" spans="1:15">
      <c r="A214" s="22">
        <v>43300</v>
      </c>
      <c r="B214" s="23">
        <v>294</v>
      </c>
      <c r="C214" s="23">
        <v>317</v>
      </c>
      <c r="D214" s="23">
        <v>328</v>
      </c>
      <c r="E214" s="23">
        <v>358</v>
      </c>
      <c r="F214" s="23">
        <v>10.21</v>
      </c>
      <c r="G214" s="23">
        <f t="shared" si="12"/>
        <v>1307.21</v>
      </c>
      <c r="H214" s="23">
        <v>1247.25</v>
      </c>
      <c r="I214" s="23">
        <f t="shared" si="13"/>
        <v>59.96</v>
      </c>
      <c r="J214" s="23">
        <v>1315</v>
      </c>
      <c r="K214" s="23">
        <v>1.762</v>
      </c>
      <c r="L214" s="66">
        <f t="shared" si="14"/>
        <v>0.72739864543437</v>
      </c>
      <c r="M214" s="23" t="s">
        <v>1655</v>
      </c>
      <c r="N214" s="23"/>
      <c r="O214" s="23"/>
    </row>
    <row r="215" ht="84" spans="1:15">
      <c r="A215" s="22">
        <v>43301</v>
      </c>
      <c r="B215" s="23">
        <v>277</v>
      </c>
      <c r="C215" s="23">
        <v>317</v>
      </c>
      <c r="D215" s="23">
        <v>323</v>
      </c>
      <c r="E215" s="23">
        <v>358</v>
      </c>
      <c r="F215" s="23">
        <v>9.69</v>
      </c>
      <c r="G215" s="23">
        <f t="shared" si="12"/>
        <v>1284.69</v>
      </c>
      <c r="H215" s="23">
        <v>1175.25</v>
      </c>
      <c r="I215" s="23">
        <f t="shared" si="13"/>
        <v>109.44</v>
      </c>
      <c r="J215" s="23">
        <v>1295</v>
      </c>
      <c r="K215" s="23">
        <v>1.544</v>
      </c>
      <c r="L215" s="66">
        <f t="shared" si="14"/>
        <v>0.81747618903332</v>
      </c>
      <c r="M215" s="23" t="s">
        <v>1656</v>
      </c>
      <c r="N215" s="23"/>
      <c r="O215" s="23"/>
    </row>
    <row r="216" ht="56" spans="1:15">
      <c r="A216" s="22">
        <v>43302</v>
      </c>
      <c r="B216" s="23">
        <v>334</v>
      </c>
      <c r="C216" s="23">
        <v>373</v>
      </c>
      <c r="D216" s="23">
        <v>378</v>
      </c>
      <c r="E216" s="23">
        <v>403</v>
      </c>
      <c r="F216" s="23">
        <v>11.77</v>
      </c>
      <c r="G216" s="23">
        <f t="shared" si="12"/>
        <v>1499.77</v>
      </c>
      <c r="H216" s="23">
        <v>1398</v>
      </c>
      <c r="I216" s="23">
        <f t="shared" si="13"/>
        <v>101.77</v>
      </c>
      <c r="J216" s="23">
        <v>1510</v>
      </c>
      <c r="K216" s="23">
        <v>1.817</v>
      </c>
      <c r="L216" s="66">
        <f t="shared" si="14"/>
        <v>0.809980678474147</v>
      </c>
      <c r="M216" s="23" t="s">
        <v>1657</v>
      </c>
      <c r="N216" s="23"/>
      <c r="O216" s="23"/>
    </row>
    <row r="217" spans="1:15">
      <c r="A217" s="22">
        <v>43303</v>
      </c>
      <c r="B217" s="23">
        <v>520</v>
      </c>
      <c r="C217" s="23">
        <v>604</v>
      </c>
      <c r="D217" s="23">
        <v>604</v>
      </c>
      <c r="E217" s="23">
        <v>675</v>
      </c>
      <c r="F217" s="23">
        <v>19.52</v>
      </c>
      <c r="G217" s="23">
        <f t="shared" si="12"/>
        <v>2422.52</v>
      </c>
      <c r="H217" s="23">
        <v>2302.5</v>
      </c>
      <c r="I217" s="23">
        <f t="shared" si="13"/>
        <v>120.02</v>
      </c>
      <c r="J217" s="23">
        <v>2430</v>
      </c>
      <c r="K217" s="23">
        <v>2.965</v>
      </c>
      <c r="L217" s="66">
        <f t="shared" si="14"/>
        <v>0.798792935120263</v>
      </c>
      <c r="M217" s="23" t="s">
        <v>1658</v>
      </c>
      <c r="N217" s="23"/>
      <c r="O217" s="23"/>
    </row>
    <row r="218" ht="42" spans="1:15">
      <c r="A218" s="22">
        <v>43304</v>
      </c>
      <c r="B218" s="23">
        <v>333</v>
      </c>
      <c r="C218" s="23">
        <v>384</v>
      </c>
      <c r="D218" s="23">
        <v>383</v>
      </c>
      <c r="E218" s="23">
        <v>418</v>
      </c>
      <c r="F218" s="23">
        <v>11.67</v>
      </c>
      <c r="G218" s="23">
        <f t="shared" si="12"/>
        <v>1529.67</v>
      </c>
      <c r="H218" s="23">
        <v>1433.25</v>
      </c>
      <c r="I218" s="23">
        <f t="shared" si="13"/>
        <v>96.4200000000001</v>
      </c>
      <c r="J218" s="23">
        <v>1540</v>
      </c>
      <c r="K218" s="23">
        <v>1.837</v>
      </c>
      <c r="L218" s="66">
        <f t="shared" si="14"/>
        <v>0.81707929170898</v>
      </c>
      <c r="M218" s="23" t="s">
        <v>1659</v>
      </c>
      <c r="N218" s="23"/>
      <c r="O218" s="23"/>
    </row>
    <row r="219" ht="70" spans="1:15">
      <c r="A219" s="22">
        <v>43305</v>
      </c>
      <c r="B219" s="23">
        <v>210</v>
      </c>
      <c r="C219" s="23">
        <v>243</v>
      </c>
      <c r="D219" s="23">
        <v>247</v>
      </c>
      <c r="E219" s="23">
        <v>162</v>
      </c>
      <c r="F219" s="23">
        <v>7.16</v>
      </c>
      <c r="G219" s="23">
        <f t="shared" si="12"/>
        <v>869.16</v>
      </c>
      <c r="H219" s="23">
        <v>788.25</v>
      </c>
      <c r="I219" s="23">
        <f t="shared" si="13"/>
        <v>80.91</v>
      </c>
      <c r="J219" s="23">
        <v>880</v>
      </c>
      <c r="K219" s="23">
        <v>1.296</v>
      </c>
      <c r="L219" s="66">
        <f t="shared" si="14"/>
        <v>0.661805405145236</v>
      </c>
      <c r="M219" s="23" t="s">
        <v>1660</v>
      </c>
      <c r="N219" s="23"/>
      <c r="O219" s="23"/>
    </row>
    <row r="220" ht="42" spans="1:15">
      <c r="A220" s="22">
        <v>43306</v>
      </c>
      <c r="B220" s="23">
        <v>350</v>
      </c>
      <c r="C220" s="23">
        <v>396</v>
      </c>
      <c r="D220" s="23">
        <v>404</v>
      </c>
      <c r="E220" s="23">
        <v>368</v>
      </c>
      <c r="F220" s="23">
        <v>12.19</v>
      </c>
      <c r="G220" s="23">
        <f t="shared" si="12"/>
        <v>1530.19</v>
      </c>
      <c r="H220" s="23">
        <v>1373.25</v>
      </c>
      <c r="I220" s="23">
        <f t="shared" si="13"/>
        <v>156.94</v>
      </c>
      <c r="J220" s="23">
        <v>1540</v>
      </c>
      <c r="K220" s="23">
        <v>1.935</v>
      </c>
      <c r="L220" s="66">
        <f t="shared" si="14"/>
        <v>0.775697498123719</v>
      </c>
      <c r="M220" s="23" t="s">
        <v>1661</v>
      </c>
      <c r="N220" s="23"/>
      <c r="O220" s="23"/>
    </row>
    <row r="221" spans="1:15">
      <c r="A221" s="22">
        <v>43307</v>
      </c>
      <c r="B221" s="23">
        <v>469</v>
      </c>
      <c r="C221" s="23">
        <v>543</v>
      </c>
      <c r="D221" s="23">
        <v>544</v>
      </c>
      <c r="E221" s="23">
        <v>584</v>
      </c>
      <c r="F221" s="23">
        <v>18.12</v>
      </c>
      <c r="G221" s="23">
        <f t="shared" si="12"/>
        <v>2158.12</v>
      </c>
      <c r="H221" s="23">
        <v>2117.25</v>
      </c>
      <c r="I221" s="23">
        <f t="shared" si="13"/>
        <v>40.8699999999999</v>
      </c>
      <c r="J221" s="23">
        <v>2160</v>
      </c>
      <c r="K221" s="23">
        <v>2.665</v>
      </c>
      <c r="L221" s="66">
        <f t="shared" si="14"/>
        <v>0.789967413844179</v>
      </c>
      <c r="M221" s="23" t="s">
        <v>1662</v>
      </c>
      <c r="N221" s="23"/>
      <c r="O221" s="23"/>
    </row>
    <row r="222" ht="42" spans="1:15">
      <c r="A222" s="22">
        <v>43308</v>
      </c>
      <c r="B222" s="23">
        <v>396</v>
      </c>
      <c r="C222" s="23">
        <v>452</v>
      </c>
      <c r="D222" s="23">
        <v>454</v>
      </c>
      <c r="E222" s="23">
        <v>479</v>
      </c>
      <c r="F222" s="23">
        <v>14.22</v>
      </c>
      <c r="G222" s="23">
        <f t="shared" si="12"/>
        <v>1795.22</v>
      </c>
      <c r="H222" s="23">
        <v>1683.75</v>
      </c>
      <c r="I222" s="23">
        <f t="shared" si="13"/>
        <v>111.47</v>
      </c>
      <c r="J222" s="23">
        <v>1800</v>
      </c>
      <c r="K222" s="23">
        <v>2.239</v>
      </c>
      <c r="L222" s="66">
        <f t="shared" si="14"/>
        <v>0.783557822649522</v>
      </c>
      <c r="M222" s="23" t="s">
        <v>1663</v>
      </c>
      <c r="N222" s="23"/>
      <c r="O222" s="23"/>
    </row>
    <row r="223" ht="42" spans="1:15">
      <c r="A223" s="22">
        <v>43309</v>
      </c>
      <c r="B223" s="23">
        <v>650</v>
      </c>
      <c r="C223" s="23">
        <v>763</v>
      </c>
      <c r="D223" s="23">
        <v>761</v>
      </c>
      <c r="E223" s="23">
        <v>852</v>
      </c>
      <c r="F223" s="23">
        <v>25.97</v>
      </c>
      <c r="G223" s="23">
        <f t="shared" si="12"/>
        <v>3051.97</v>
      </c>
      <c r="H223" s="23">
        <v>2922</v>
      </c>
      <c r="I223" s="23">
        <f t="shared" si="13"/>
        <v>129.97</v>
      </c>
      <c r="J223" s="23">
        <v>3060</v>
      </c>
      <c r="K223" s="23">
        <v>3.976</v>
      </c>
      <c r="L223" s="66">
        <f t="shared" si="14"/>
        <v>0.750114723428289</v>
      </c>
      <c r="M223" s="23" t="s">
        <v>1664</v>
      </c>
      <c r="N223" s="23"/>
      <c r="O223" s="23"/>
    </row>
    <row r="224" spans="1:15">
      <c r="A224" s="22">
        <v>43310</v>
      </c>
      <c r="B224" s="23">
        <v>413</v>
      </c>
      <c r="C224" s="23">
        <v>487</v>
      </c>
      <c r="D224" s="23">
        <v>484</v>
      </c>
      <c r="E224" s="23">
        <v>494</v>
      </c>
      <c r="F224" s="23">
        <v>15.84</v>
      </c>
      <c r="G224" s="23">
        <f t="shared" si="12"/>
        <v>1893.84</v>
      </c>
      <c r="H224" s="23">
        <v>1814.25</v>
      </c>
      <c r="I224" s="23">
        <f t="shared" si="13"/>
        <v>79.5899999999999</v>
      </c>
      <c r="J224" s="23">
        <v>1905</v>
      </c>
      <c r="K224" s="23">
        <v>2.491</v>
      </c>
      <c r="L224" s="66">
        <f t="shared" si="14"/>
        <v>0.745373402729358</v>
      </c>
      <c r="M224" s="23" t="s">
        <v>1648</v>
      </c>
      <c r="N224" s="23"/>
      <c r="O224" s="23"/>
    </row>
    <row r="225" spans="1:15">
      <c r="A225" s="22">
        <v>43311</v>
      </c>
      <c r="B225" s="23">
        <v>656</v>
      </c>
      <c r="C225" s="23">
        <v>768</v>
      </c>
      <c r="D225" s="23">
        <v>725</v>
      </c>
      <c r="E225" s="23">
        <v>857</v>
      </c>
      <c r="F225" s="23">
        <v>25.18</v>
      </c>
      <c r="G225" s="23">
        <f t="shared" si="12"/>
        <v>3031.18</v>
      </c>
      <c r="H225" s="23">
        <v>2904</v>
      </c>
      <c r="I225" s="23">
        <f t="shared" si="13"/>
        <v>127.18</v>
      </c>
      <c r="J225" s="23">
        <v>3040</v>
      </c>
      <c r="K225" s="23">
        <v>3.948</v>
      </c>
      <c r="L225" s="66">
        <f t="shared" si="14"/>
        <v>0.750497204397914</v>
      </c>
      <c r="M225" s="23" t="s">
        <v>1648</v>
      </c>
      <c r="N225" s="23"/>
      <c r="O225" s="23"/>
    </row>
    <row r="226" ht="28" spans="1:15">
      <c r="A226" s="22">
        <v>43312</v>
      </c>
      <c r="B226" s="23">
        <v>695</v>
      </c>
      <c r="C226" s="23">
        <v>820</v>
      </c>
      <c r="D226" s="23">
        <v>817</v>
      </c>
      <c r="E226" s="23">
        <v>922</v>
      </c>
      <c r="F226" s="23">
        <v>28.52</v>
      </c>
      <c r="G226" s="23">
        <f t="shared" si="12"/>
        <v>3282.52</v>
      </c>
      <c r="H226" s="23">
        <v>3161.25</v>
      </c>
      <c r="I226" s="23">
        <f t="shared" si="13"/>
        <v>121.27</v>
      </c>
      <c r="J226" s="23">
        <v>3170</v>
      </c>
      <c r="K226" s="23">
        <v>4.252</v>
      </c>
      <c r="L226" s="66">
        <f t="shared" si="14"/>
        <v>0.726638903100754</v>
      </c>
      <c r="M226" s="23" t="s">
        <v>1665</v>
      </c>
      <c r="N226" s="23"/>
      <c r="O226" s="23"/>
    </row>
    <row r="227" s="90" customFormat="1" spans="1:15">
      <c r="A227" s="95"/>
      <c r="B227" s="96"/>
      <c r="C227" s="96"/>
      <c r="D227" s="96"/>
      <c r="E227" s="96"/>
      <c r="F227" s="96"/>
      <c r="G227" s="96"/>
      <c r="H227" s="96"/>
      <c r="I227" s="96"/>
      <c r="J227" s="96"/>
      <c r="K227" s="96"/>
      <c r="L227" s="103"/>
      <c r="M227" s="96"/>
      <c r="N227" s="96"/>
      <c r="O227" s="96"/>
    </row>
    <row r="228" ht="42" spans="1:15">
      <c r="A228" s="22">
        <v>43313</v>
      </c>
      <c r="B228" s="23">
        <v>656</v>
      </c>
      <c r="C228" s="23">
        <v>774</v>
      </c>
      <c r="D228" s="23">
        <v>766</v>
      </c>
      <c r="E228" s="23">
        <v>857</v>
      </c>
      <c r="F228" s="23">
        <v>25.86</v>
      </c>
      <c r="G228" s="23">
        <f t="shared" si="12"/>
        <v>3078.86</v>
      </c>
      <c r="H228" s="23">
        <v>2979.75</v>
      </c>
      <c r="I228" s="23">
        <f t="shared" si="13"/>
        <v>99.1100000000001</v>
      </c>
      <c r="J228" s="23">
        <v>2990</v>
      </c>
      <c r="K228" s="23">
        <v>4.036</v>
      </c>
      <c r="L228" s="66">
        <f t="shared" si="14"/>
        <v>0.722058974106337</v>
      </c>
      <c r="M228" s="23" t="s">
        <v>1666</v>
      </c>
      <c r="N228" s="23"/>
      <c r="O228" s="23"/>
    </row>
    <row r="229" ht="28" spans="1:15">
      <c r="A229" s="22">
        <v>43314</v>
      </c>
      <c r="B229" s="23">
        <v>627</v>
      </c>
      <c r="C229" s="23">
        <v>719</v>
      </c>
      <c r="D229" s="23">
        <v>721</v>
      </c>
      <c r="E229" s="23">
        <v>791</v>
      </c>
      <c r="F229" s="23">
        <v>24.27</v>
      </c>
      <c r="G229" s="23">
        <f t="shared" si="12"/>
        <v>2882.27</v>
      </c>
      <c r="H229" s="23">
        <v>2787</v>
      </c>
      <c r="I229" s="23">
        <f t="shared" si="13"/>
        <v>95.27</v>
      </c>
      <c r="J229" s="23">
        <v>2890</v>
      </c>
      <c r="K229" s="23">
        <v>3.677</v>
      </c>
      <c r="L229" s="66">
        <f t="shared" si="14"/>
        <v>0.76604953292184</v>
      </c>
      <c r="M229" s="23" t="s">
        <v>1667</v>
      </c>
      <c r="N229" s="23"/>
      <c r="O229" s="23"/>
    </row>
    <row r="230" ht="42" spans="1:15">
      <c r="A230" s="22">
        <v>43315</v>
      </c>
      <c r="B230" s="23">
        <v>696</v>
      </c>
      <c r="C230" s="23">
        <v>813</v>
      </c>
      <c r="D230" s="23">
        <v>801</v>
      </c>
      <c r="E230" s="23">
        <v>908</v>
      </c>
      <c r="F230" s="23">
        <v>28.78</v>
      </c>
      <c r="G230" s="23">
        <f t="shared" si="12"/>
        <v>3246.78</v>
      </c>
      <c r="H230" s="23">
        <v>3153.75</v>
      </c>
      <c r="I230" s="23">
        <f t="shared" si="13"/>
        <v>93.0300000000002</v>
      </c>
      <c r="J230" s="23">
        <v>3250</v>
      </c>
      <c r="K230" s="23">
        <v>4.232</v>
      </c>
      <c r="L230" s="66">
        <f t="shared" si="14"/>
        <v>0.748497477678654</v>
      </c>
      <c r="M230" s="23" t="s">
        <v>1668</v>
      </c>
      <c r="N230" s="23"/>
      <c r="O230" s="23"/>
    </row>
    <row r="231" ht="42" spans="1:15">
      <c r="A231" s="22">
        <v>43316</v>
      </c>
      <c r="B231" s="23">
        <v>684</v>
      </c>
      <c r="C231" s="23">
        <v>787</v>
      </c>
      <c r="D231" s="23">
        <v>781</v>
      </c>
      <c r="E231" s="23">
        <v>856</v>
      </c>
      <c r="F231" s="23">
        <v>26.65</v>
      </c>
      <c r="G231" s="23">
        <f t="shared" si="12"/>
        <v>3134.65</v>
      </c>
      <c r="H231" s="23">
        <v>3003.75</v>
      </c>
      <c r="I231" s="23">
        <f t="shared" si="13"/>
        <v>130.9</v>
      </c>
      <c r="J231" s="23">
        <v>3140</v>
      </c>
      <c r="K231" s="23">
        <v>4.107</v>
      </c>
      <c r="L231" s="66">
        <f t="shared" si="14"/>
        <v>0.74517381297846</v>
      </c>
      <c r="M231" s="23" t="s">
        <v>1669</v>
      </c>
      <c r="N231" s="23"/>
      <c r="O231" s="23"/>
    </row>
    <row r="232" spans="1:15">
      <c r="A232" s="22">
        <v>43317</v>
      </c>
      <c r="B232" s="23">
        <v>605</v>
      </c>
      <c r="C232" s="23">
        <v>695</v>
      </c>
      <c r="D232" s="23">
        <v>691</v>
      </c>
      <c r="E232" s="23">
        <v>772</v>
      </c>
      <c r="F232" s="23">
        <v>23.84</v>
      </c>
      <c r="G232" s="23">
        <f t="shared" ref="G232:G297" si="15">B232+C232+D232+E232+F232</f>
        <v>2786.84</v>
      </c>
      <c r="H232" s="23">
        <v>2675.25</v>
      </c>
      <c r="I232" s="23">
        <f t="shared" ref="I232:I297" si="16">G232-H232</f>
        <v>111.59</v>
      </c>
      <c r="J232" s="23">
        <v>2790</v>
      </c>
      <c r="K232" s="23">
        <v>3.612</v>
      </c>
      <c r="L232" s="66">
        <f t="shared" ref="L232:L297" si="17">J232/K232/1026</f>
        <v>0.752851120048182</v>
      </c>
      <c r="M232" s="23" t="s">
        <v>1670</v>
      </c>
      <c r="N232" s="23"/>
      <c r="O232" s="23"/>
    </row>
    <row r="233" ht="42" spans="1:15">
      <c r="A233" s="22">
        <v>43318</v>
      </c>
      <c r="B233" s="23">
        <v>497</v>
      </c>
      <c r="C233" s="23">
        <v>577</v>
      </c>
      <c r="D233" s="23">
        <v>569</v>
      </c>
      <c r="E233" s="23">
        <v>640</v>
      </c>
      <c r="F233" s="23">
        <v>19.64</v>
      </c>
      <c r="G233" s="23">
        <f t="shared" si="15"/>
        <v>2302.64</v>
      </c>
      <c r="H233" s="23">
        <v>2220</v>
      </c>
      <c r="I233" s="23">
        <f t="shared" si="16"/>
        <v>82.6399999999999</v>
      </c>
      <c r="J233" s="23">
        <v>2310</v>
      </c>
      <c r="K233" s="23">
        <v>2.968</v>
      </c>
      <c r="L233" s="66">
        <f t="shared" si="17"/>
        <v>0.758578837029681</v>
      </c>
      <c r="M233" s="23" t="s">
        <v>1671</v>
      </c>
      <c r="N233" s="23"/>
      <c r="O233" s="23"/>
    </row>
    <row r="234" ht="42" spans="1:15">
      <c r="A234" s="22">
        <v>43319</v>
      </c>
      <c r="B234" s="23">
        <v>537</v>
      </c>
      <c r="C234" s="23">
        <v>610</v>
      </c>
      <c r="D234" s="23">
        <v>610</v>
      </c>
      <c r="E234" s="23">
        <v>675</v>
      </c>
      <c r="F234" s="23">
        <v>20.08</v>
      </c>
      <c r="G234" s="23">
        <f t="shared" si="15"/>
        <v>2452.08</v>
      </c>
      <c r="H234" s="23">
        <v>2339.25</v>
      </c>
      <c r="I234" s="23">
        <f t="shared" si="16"/>
        <v>112.83</v>
      </c>
      <c r="J234" s="23">
        <v>2460</v>
      </c>
      <c r="K234" s="23">
        <v>3.144</v>
      </c>
      <c r="L234" s="66">
        <f t="shared" si="17"/>
        <v>0.762614764221835</v>
      </c>
      <c r="M234" s="23" t="s">
        <v>1672</v>
      </c>
      <c r="N234" s="23"/>
      <c r="O234" s="23"/>
    </row>
    <row r="235" ht="42" spans="1:15">
      <c r="A235" s="22">
        <v>43320</v>
      </c>
      <c r="B235" s="23">
        <v>300</v>
      </c>
      <c r="C235" s="23">
        <v>339</v>
      </c>
      <c r="D235" s="23">
        <v>338</v>
      </c>
      <c r="E235" s="23">
        <v>272</v>
      </c>
      <c r="F235" s="23">
        <v>10.06</v>
      </c>
      <c r="G235" s="23">
        <f t="shared" si="15"/>
        <v>1259.06</v>
      </c>
      <c r="H235" s="23">
        <v>1187.25</v>
      </c>
      <c r="I235" s="23">
        <f t="shared" si="16"/>
        <v>71.8099999999999</v>
      </c>
      <c r="J235" s="23">
        <v>1300</v>
      </c>
      <c r="K235" s="23">
        <v>1.695</v>
      </c>
      <c r="L235" s="66">
        <f t="shared" si="17"/>
        <v>0.747525976527684</v>
      </c>
      <c r="M235" s="23" t="s">
        <v>1673</v>
      </c>
      <c r="N235" s="23"/>
      <c r="O235" s="23"/>
    </row>
    <row r="236" ht="56" spans="1:15">
      <c r="A236" s="22">
        <v>43321</v>
      </c>
      <c r="B236" s="23">
        <v>610</v>
      </c>
      <c r="C236" s="23">
        <v>702</v>
      </c>
      <c r="D236" s="23">
        <v>701</v>
      </c>
      <c r="E236" s="23">
        <v>791</v>
      </c>
      <c r="F236" s="23">
        <v>23.32</v>
      </c>
      <c r="G236" s="23">
        <f t="shared" si="15"/>
        <v>2827.32</v>
      </c>
      <c r="H236" s="23">
        <v>2700</v>
      </c>
      <c r="I236" s="23">
        <f t="shared" si="16"/>
        <v>127.32</v>
      </c>
      <c r="J236" s="23">
        <v>2835</v>
      </c>
      <c r="K236" s="23">
        <v>3.52</v>
      </c>
      <c r="L236" s="66">
        <f t="shared" si="17"/>
        <v>0.784988038277512</v>
      </c>
      <c r="M236" s="23" t="s">
        <v>1674</v>
      </c>
      <c r="N236" s="23"/>
      <c r="O236" s="23"/>
    </row>
    <row r="237" ht="56" spans="1:15">
      <c r="A237" s="22">
        <v>43322</v>
      </c>
      <c r="B237" s="23">
        <v>933</v>
      </c>
      <c r="C237" s="23">
        <v>1102</v>
      </c>
      <c r="D237" s="23">
        <v>1098</v>
      </c>
      <c r="E237" s="23">
        <v>1266</v>
      </c>
      <c r="F237" s="23">
        <v>37.24</v>
      </c>
      <c r="G237" s="23">
        <f t="shared" si="15"/>
        <v>4436.24</v>
      </c>
      <c r="H237" s="23">
        <v>4258.5</v>
      </c>
      <c r="I237" s="23">
        <f t="shared" si="16"/>
        <v>177.74</v>
      </c>
      <c r="J237" s="23">
        <v>4440</v>
      </c>
      <c r="K237" s="23">
        <v>5.728</v>
      </c>
      <c r="L237" s="66">
        <f t="shared" si="17"/>
        <v>0.755496749322095</v>
      </c>
      <c r="M237" s="23" t="s">
        <v>1675</v>
      </c>
      <c r="N237" s="23"/>
      <c r="O237" s="23"/>
    </row>
    <row r="238" spans="1:15">
      <c r="A238" s="22">
        <v>43323</v>
      </c>
      <c r="B238" s="23">
        <v>724</v>
      </c>
      <c r="C238" s="23">
        <v>848</v>
      </c>
      <c r="D238" s="23">
        <v>837</v>
      </c>
      <c r="E238" s="23">
        <v>957</v>
      </c>
      <c r="F238" s="23">
        <v>27.23</v>
      </c>
      <c r="G238" s="23">
        <f t="shared" si="15"/>
        <v>3393.23</v>
      </c>
      <c r="H238" s="23">
        <v>3275.25</v>
      </c>
      <c r="I238" s="23">
        <f t="shared" si="16"/>
        <v>117.98</v>
      </c>
      <c r="J238" s="23">
        <v>3400</v>
      </c>
      <c r="K238" s="23">
        <v>4.168</v>
      </c>
      <c r="L238" s="66">
        <f t="shared" si="17"/>
        <v>0.795067215917807</v>
      </c>
      <c r="M238" s="23" t="s">
        <v>1676</v>
      </c>
      <c r="N238" s="23"/>
      <c r="O238" s="23"/>
    </row>
    <row r="239" spans="1:15">
      <c r="A239" s="22">
        <v>43324</v>
      </c>
      <c r="B239" s="23">
        <v>543</v>
      </c>
      <c r="C239" s="23">
        <v>627</v>
      </c>
      <c r="D239" s="23">
        <v>630</v>
      </c>
      <c r="E239" s="23">
        <v>706</v>
      </c>
      <c r="F239" s="23">
        <v>22.48</v>
      </c>
      <c r="G239" s="23">
        <f t="shared" si="15"/>
        <v>2528.48</v>
      </c>
      <c r="H239" s="23">
        <v>2440.5</v>
      </c>
      <c r="I239" s="23">
        <f t="shared" si="16"/>
        <v>87.98</v>
      </c>
      <c r="J239" s="23">
        <v>2530</v>
      </c>
      <c r="K239" s="23">
        <v>3.239</v>
      </c>
      <c r="L239" s="66">
        <f t="shared" si="17"/>
        <v>0.761311188506067</v>
      </c>
      <c r="M239" s="23" t="s">
        <v>1676</v>
      </c>
      <c r="N239" s="23"/>
      <c r="O239" s="23"/>
    </row>
    <row r="240" spans="1:15">
      <c r="A240" s="22">
        <v>43325</v>
      </c>
      <c r="B240" s="23">
        <v>576</v>
      </c>
      <c r="C240" s="23">
        <v>662</v>
      </c>
      <c r="D240" s="23">
        <v>660</v>
      </c>
      <c r="E240" s="23">
        <v>721</v>
      </c>
      <c r="F240" s="23">
        <v>22.27</v>
      </c>
      <c r="G240" s="23">
        <f t="shared" si="15"/>
        <v>2641.27</v>
      </c>
      <c r="H240" s="23">
        <v>2517</v>
      </c>
      <c r="I240" s="23">
        <f t="shared" si="16"/>
        <v>124.27</v>
      </c>
      <c r="J240" s="23">
        <v>2650</v>
      </c>
      <c r="K240" s="23">
        <v>3.239</v>
      </c>
      <c r="L240" s="66">
        <f t="shared" si="17"/>
        <v>0.797420810095287</v>
      </c>
      <c r="M240" s="23" t="s">
        <v>1676</v>
      </c>
      <c r="N240" s="23"/>
      <c r="O240" s="23"/>
    </row>
    <row r="241" spans="1:15">
      <c r="A241" s="22">
        <v>43326</v>
      </c>
      <c r="B241" s="23">
        <v>532</v>
      </c>
      <c r="C241" s="23">
        <v>610</v>
      </c>
      <c r="D241" s="23">
        <v>605</v>
      </c>
      <c r="E241" s="23">
        <v>650</v>
      </c>
      <c r="F241" s="23">
        <v>20.79</v>
      </c>
      <c r="G241" s="23">
        <f t="shared" si="15"/>
        <v>2417.79</v>
      </c>
      <c r="H241" s="23">
        <v>2304</v>
      </c>
      <c r="I241" s="23">
        <f t="shared" si="16"/>
        <v>113.79</v>
      </c>
      <c r="J241" s="23">
        <v>2420</v>
      </c>
      <c r="K241" s="23">
        <v>3.034</v>
      </c>
      <c r="L241" s="66">
        <f t="shared" si="17"/>
        <v>0.777414127863422</v>
      </c>
      <c r="M241" s="23" t="s">
        <v>1676</v>
      </c>
      <c r="N241" s="23"/>
      <c r="O241" s="23"/>
    </row>
    <row r="242" ht="28" spans="1:15">
      <c r="A242" s="22">
        <v>43327</v>
      </c>
      <c r="B242" s="23">
        <v>554</v>
      </c>
      <c r="C242" s="23">
        <v>634</v>
      </c>
      <c r="D242" s="23">
        <v>635</v>
      </c>
      <c r="E242" s="23">
        <v>680</v>
      </c>
      <c r="F242" s="23">
        <v>20.72</v>
      </c>
      <c r="G242" s="23">
        <f t="shared" si="15"/>
        <v>2523.72</v>
      </c>
      <c r="H242" s="23">
        <v>2418.75</v>
      </c>
      <c r="I242" s="23">
        <f t="shared" si="16"/>
        <v>104.97</v>
      </c>
      <c r="J242" s="23">
        <v>2530</v>
      </c>
      <c r="K242" s="23">
        <v>3.244</v>
      </c>
      <c r="L242" s="66">
        <f t="shared" si="17"/>
        <v>0.760137774220453</v>
      </c>
      <c r="M242" s="23" t="s">
        <v>1677</v>
      </c>
      <c r="N242" s="23"/>
      <c r="O242" s="23"/>
    </row>
    <row r="243" spans="1:15">
      <c r="A243" s="22">
        <v>43328</v>
      </c>
      <c r="B243" s="23">
        <v>706</v>
      </c>
      <c r="C243" s="23">
        <v>825</v>
      </c>
      <c r="D243" s="23">
        <v>817</v>
      </c>
      <c r="E243" s="23">
        <v>928</v>
      </c>
      <c r="F243" s="23">
        <v>28.75</v>
      </c>
      <c r="G243" s="23">
        <f t="shared" si="15"/>
        <v>3304.75</v>
      </c>
      <c r="H243" s="23">
        <v>3180.75</v>
      </c>
      <c r="I243" s="23">
        <f t="shared" si="16"/>
        <v>124</v>
      </c>
      <c r="J243" s="23">
        <v>3310</v>
      </c>
      <c r="K243" s="23">
        <v>4.219</v>
      </c>
      <c r="L243" s="66">
        <f t="shared" si="17"/>
        <v>0.764664815761983</v>
      </c>
      <c r="M243" s="23" t="s">
        <v>1676</v>
      </c>
      <c r="N243" s="23"/>
      <c r="O243" s="23"/>
    </row>
    <row r="244" ht="28" spans="1:15">
      <c r="A244" s="22">
        <v>43329</v>
      </c>
      <c r="B244" s="23">
        <v>68</v>
      </c>
      <c r="C244" s="23">
        <v>79</v>
      </c>
      <c r="D244" s="23">
        <v>85</v>
      </c>
      <c r="E244" s="23">
        <v>80</v>
      </c>
      <c r="F244" s="23">
        <v>2</v>
      </c>
      <c r="G244" s="23">
        <f t="shared" si="15"/>
        <v>314</v>
      </c>
      <c r="H244" s="23">
        <v>241.5</v>
      </c>
      <c r="I244" s="23">
        <f t="shared" si="16"/>
        <v>72.5</v>
      </c>
      <c r="J244" s="23">
        <v>320</v>
      </c>
      <c r="K244" s="23">
        <v>0.451</v>
      </c>
      <c r="L244" s="66">
        <f t="shared" si="17"/>
        <v>0.691553964981436</v>
      </c>
      <c r="M244" s="23" t="s">
        <v>1678</v>
      </c>
      <c r="N244" s="23"/>
      <c r="O244" s="23"/>
    </row>
    <row r="245" ht="28" spans="1:15">
      <c r="A245" s="22">
        <v>43330</v>
      </c>
      <c r="B245" s="23">
        <v>475</v>
      </c>
      <c r="C245" s="23">
        <v>548</v>
      </c>
      <c r="D245" s="23">
        <v>545</v>
      </c>
      <c r="E245" s="23">
        <v>620</v>
      </c>
      <c r="F245" s="23">
        <v>17.28</v>
      </c>
      <c r="G245" s="23">
        <f t="shared" si="15"/>
        <v>2205.28</v>
      </c>
      <c r="H245" s="23">
        <v>2078.25</v>
      </c>
      <c r="I245" s="23">
        <f t="shared" si="16"/>
        <v>127.03</v>
      </c>
      <c r="J245" s="23">
        <v>2210</v>
      </c>
      <c r="K245" s="23">
        <v>2.741</v>
      </c>
      <c r="L245" s="66">
        <f t="shared" si="17"/>
        <v>0.785843159928684</v>
      </c>
      <c r="M245" s="23" t="s">
        <v>1679</v>
      </c>
      <c r="N245" s="23"/>
      <c r="O245" s="23"/>
    </row>
    <row r="246" spans="1:15">
      <c r="A246" s="22">
        <v>43331</v>
      </c>
      <c r="B246" s="23">
        <v>300</v>
      </c>
      <c r="C246" s="23">
        <v>334</v>
      </c>
      <c r="D246" s="23">
        <v>343</v>
      </c>
      <c r="E246" s="23">
        <v>363</v>
      </c>
      <c r="F246" s="23">
        <v>9.74</v>
      </c>
      <c r="G246" s="23">
        <f t="shared" si="15"/>
        <v>1349.74</v>
      </c>
      <c r="H246" s="23">
        <v>1231.5</v>
      </c>
      <c r="I246" s="23">
        <f t="shared" si="16"/>
        <v>118.24</v>
      </c>
      <c r="J246" s="23">
        <v>1350</v>
      </c>
      <c r="K246" s="23">
        <v>1.651</v>
      </c>
      <c r="L246" s="66">
        <f t="shared" si="17"/>
        <v>0.79696515668335</v>
      </c>
      <c r="M246" s="23" t="s">
        <v>1680</v>
      </c>
      <c r="N246" s="23"/>
      <c r="O246" s="23"/>
    </row>
    <row r="247" spans="1:15">
      <c r="A247" s="22">
        <v>43332</v>
      </c>
      <c r="B247" s="23">
        <v>610</v>
      </c>
      <c r="C247" s="23">
        <v>723</v>
      </c>
      <c r="D247" s="23">
        <v>715</v>
      </c>
      <c r="E247" s="23">
        <v>822</v>
      </c>
      <c r="F247" s="23">
        <v>24.62</v>
      </c>
      <c r="G247" s="23">
        <f t="shared" si="15"/>
        <v>2894.62</v>
      </c>
      <c r="H247" s="23">
        <v>2797.5</v>
      </c>
      <c r="I247" s="23">
        <f t="shared" si="16"/>
        <v>97.1199999999999</v>
      </c>
      <c r="J247" s="23">
        <v>2900</v>
      </c>
      <c r="K247" s="23">
        <v>3.694</v>
      </c>
      <c r="L247" s="66">
        <f t="shared" si="17"/>
        <v>0.765162620803347</v>
      </c>
      <c r="M247" s="23" t="s">
        <v>1680</v>
      </c>
      <c r="N247" s="23"/>
      <c r="O247" s="23"/>
    </row>
    <row r="248" spans="1:15">
      <c r="A248" s="22">
        <v>43333</v>
      </c>
      <c r="B248" s="23">
        <v>306</v>
      </c>
      <c r="C248" s="23">
        <v>345</v>
      </c>
      <c r="D248" s="23">
        <v>348</v>
      </c>
      <c r="E248" s="23">
        <v>257</v>
      </c>
      <c r="F248" s="23">
        <v>10.63</v>
      </c>
      <c r="G248" s="23">
        <f t="shared" si="15"/>
        <v>1266.63</v>
      </c>
      <c r="H248" s="23">
        <v>1191.75</v>
      </c>
      <c r="I248" s="23">
        <f t="shared" si="16"/>
        <v>74.8800000000001</v>
      </c>
      <c r="J248" s="23">
        <v>1270</v>
      </c>
      <c r="K248" s="23">
        <v>1.621</v>
      </c>
      <c r="L248" s="66">
        <f t="shared" si="17"/>
        <v>0.763613056219959</v>
      </c>
      <c r="M248" s="23" t="s">
        <v>1680</v>
      </c>
      <c r="N248" s="23"/>
      <c r="O248" s="23"/>
    </row>
    <row r="249" ht="28" spans="1:15">
      <c r="A249" s="22">
        <v>43334</v>
      </c>
      <c r="B249" s="23">
        <v>378</v>
      </c>
      <c r="C249" s="23">
        <v>430</v>
      </c>
      <c r="D249" s="23">
        <v>433</v>
      </c>
      <c r="E249" s="23">
        <v>474</v>
      </c>
      <c r="F249" s="23">
        <v>13.65</v>
      </c>
      <c r="G249" s="23">
        <f t="shared" si="15"/>
        <v>1728.65</v>
      </c>
      <c r="H249" s="23">
        <v>1599.75</v>
      </c>
      <c r="I249" s="23">
        <f t="shared" si="16"/>
        <v>128.9</v>
      </c>
      <c r="J249" s="23">
        <v>1730</v>
      </c>
      <c r="K249" s="23">
        <v>2.108</v>
      </c>
      <c r="L249" s="66">
        <f t="shared" si="17"/>
        <v>0.799886074029687</v>
      </c>
      <c r="M249" s="23" t="s">
        <v>1681</v>
      </c>
      <c r="N249" s="23"/>
      <c r="O249" s="23"/>
    </row>
    <row r="250" spans="1:15">
      <c r="A250" s="22">
        <v>43335</v>
      </c>
      <c r="B250" s="23">
        <v>696</v>
      </c>
      <c r="C250" s="23">
        <v>814</v>
      </c>
      <c r="D250" s="23">
        <v>812</v>
      </c>
      <c r="E250" s="23">
        <v>942</v>
      </c>
      <c r="F250" s="23">
        <v>28.93</v>
      </c>
      <c r="G250" s="23">
        <f t="shared" si="15"/>
        <v>3292.93</v>
      </c>
      <c r="H250" s="23">
        <v>3170.25</v>
      </c>
      <c r="I250" s="23">
        <f t="shared" si="16"/>
        <v>122.68</v>
      </c>
      <c r="J250" s="23">
        <v>3300</v>
      </c>
      <c r="K250" s="23">
        <v>4.234</v>
      </c>
      <c r="L250" s="66">
        <f t="shared" si="17"/>
        <v>0.759653818848807</v>
      </c>
      <c r="M250" s="23" t="s">
        <v>1680</v>
      </c>
      <c r="N250" s="23"/>
      <c r="O250" s="23"/>
    </row>
    <row r="251" spans="1:15">
      <c r="A251" s="22">
        <v>43336</v>
      </c>
      <c r="B251" s="23">
        <v>593</v>
      </c>
      <c r="C251" s="23">
        <v>696</v>
      </c>
      <c r="D251" s="23">
        <v>696</v>
      </c>
      <c r="E251" s="23">
        <v>791</v>
      </c>
      <c r="F251" s="23">
        <v>24.72</v>
      </c>
      <c r="G251" s="23">
        <f t="shared" si="15"/>
        <v>2800.72</v>
      </c>
      <c r="H251" s="23">
        <v>2676</v>
      </c>
      <c r="I251" s="23">
        <f t="shared" si="16"/>
        <v>124.72</v>
      </c>
      <c r="J251" s="23">
        <v>2810</v>
      </c>
      <c r="K251" s="23">
        <v>3.581</v>
      </c>
      <c r="L251" s="66">
        <f t="shared" si="17"/>
        <v>0.764811902541734</v>
      </c>
      <c r="M251" s="23" t="s">
        <v>1680</v>
      </c>
      <c r="N251" s="23"/>
      <c r="O251" s="23"/>
    </row>
    <row r="252" spans="1:15">
      <c r="A252" s="22">
        <v>43337</v>
      </c>
      <c r="B252" s="23">
        <v>515</v>
      </c>
      <c r="C252" s="23">
        <v>599</v>
      </c>
      <c r="D252" s="23">
        <v>599</v>
      </c>
      <c r="E252" s="23">
        <v>661</v>
      </c>
      <c r="F252" s="23">
        <v>20.22</v>
      </c>
      <c r="G252" s="23">
        <f t="shared" si="15"/>
        <v>2394.22</v>
      </c>
      <c r="H252" s="23">
        <v>2306.25</v>
      </c>
      <c r="I252" s="23">
        <f t="shared" si="16"/>
        <v>87.9699999999998</v>
      </c>
      <c r="J252" s="23">
        <v>2400</v>
      </c>
      <c r="K252" s="23">
        <v>3.042</v>
      </c>
      <c r="L252" s="66">
        <f t="shared" si="17"/>
        <v>0.768961632659338</v>
      </c>
      <c r="M252" s="23" t="s">
        <v>1680</v>
      </c>
      <c r="N252" s="23"/>
      <c r="O252" s="23"/>
    </row>
    <row r="253" ht="28" spans="1:15">
      <c r="A253" s="22">
        <v>43338</v>
      </c>
      <c r="B253" s="23">
        <v>616</v>
      </c>
      <c r="C253" s="23">
        <v>734</v>
      </c>
      <c r="D253" s="23">
        <v>731</v>
      </c>
      <c r="E253" s="23">
        <v>816</v>
      </c>
      <c r="F253" s="23">
        <v>26.13</v>
      </c>
      <c r="G253" s="23">
        <f t="shared" si="15"/>
        <v>2923.13</v>
      </c>
      <c r="H253" s="23">
        <v>2781.75</v>
      </c>
      <c r="I253" s="23">
        <f t="shared" si="16"/>
        <v>141.38</v>
      </c>
      <c r="J253" s="23">
        <v>2930</v>
      </c>
      <c r="K253" s="23">
        <v>3.811</v>
      </c>
      <c r="L253" s="66">
        <f t="shared" si="17"/>
        <v>0.749344132072798</v>
      </c>
      <c r="M253" s="23" t="s">
        <v>1682</v>
      </c>
      <c r="N253" s="23"/>
      <c r="O253" s="23"/>
    </row>
    <row r="254" spans="1:15">
      <c r="A254" s="22">
        <v>43339</v>
      </c>
      <c r="B254" s="23">
        <v>543</v>
      </c>
      <c r="C254" s="23">
        <v>640</v>
      </c>
      <c r="D254" s="23">
        <v>635</v>
      </c>
      <c r="E254" s="23">
        <v>711</v>
      </c>
      <c r="F254" s="23">
        <v>20.38</v>
      </c>
      <c r="G254" s="23">
        <f t="shared" si="15"/>
        <v>2549.38</v>
      </c>
      <c r="H254" s="23">
        <v>2438.25</v>
      </c>
      <c r="I254" s="23">
        <f t="shared" si="16"/>
        <v>111.13</v>
      </c>
      <c r="J254" s="23">
        <v>2550</v>
      </c>
      <c r="K254" s="23">
        <v>3.214</v>
      </c>
      <c r="L254" s="66">
        <f t="shared" si="17"/>
        <v>0.773298107330138</v>
      </c>
      <c r="M254" s="23" t="s">
        <v>1680</v>
      </c>
      <c r="N254" s="23"/>
      <c r="O254" s="23"/>
    </row>
    <row r="255" spans="1:15">
      <c r="A255" s="22">
        <v>43340</v>
      </c>
      <c r="B255" s="23">
        <v>757</v>
      </c>
      <c r="C255" s="23">
        <v>899</v>
      </c>
      <c r="D255" s="23">
        <v>897</v>
      </c>
      <c r="E255" s="23">
        <v>1028</v>
      </c>
      <c r="F255" s="23">
        <v>32.57</v>
      </c>
      <c r="G255" s="23">
        <f t="shared" si="15"/>
        <v>3613.57</v>
      </c>
      <c r="H255" s="23">
        <v>3501.75</v>
      </c>
      <c r="I255" s="23">
        <f t="shared" si="16"/>
        <v>111.82</v>
      </c>
      <c r="J255" s="23">
        <v>3620</v>
      </c>
      <c r="K255" s="23">
        <v>4.566</v>
      </c>
      <c r="L255" s="66">
        <f t="shared" si="17"/>
        <v>0.77272560385731</v>
      </c>
      <c r="M255" s="23" t="s">
        <v>1680</v>
      </c>
      <c r="N255" s="23"/>
      <c r="O255" s="23"/>
    </row>
    <row r="256" ht="28" spans="1:15">
      <c r="A256" s="22">
        <v>43341</v>
      </c>
      <c r="B256" s="23">
        <v>385</v>
      </c>
      <c r="C256" s="23">
        <v>446</v>
      </c>
      <c r="D256" s="23">
        <v>444</v>
      </c>
      <c r="E256" s="23">
        <v>494</v>
      </c>
      <c r="F256" s="23">
        <v>14.93</v>
      </c>
      <c r="G256" s="23">
        <f t="shared" si="15"/>
        <v>1783.93</v>
      </c>
      <c r="H256" s="23">
        <v>1686</v>
      </c>
      <c r="I256" s="23">
        <f t="shared" si="16"/>
        <v>97.9300000000001</v>
      </c>
      <c r="J256" s="23">
        <v>1790</v>
      </c>
      <c r="K256" s="23">
        <v>2.141</v>
      </c>
      <c r="L256" s="66">
        <f t="shared" si="17"/>
        <v>0.814871263997349</v>
      </c>
      <c r="M256" s="23" t="s">
        <v>1683</v>
      </c>
      <c r="N256" s="23"/>
      <c r="O256" s="23"/>
    </row>
    <row r="257" spans="1:15">
      <c r="A257" s="22">
        <v>43342</v>
      </c>
      <c r="B257" s="23">
        <v>379</v>
      </c>
      <c r="C257" s="23">
        <v>430</v>
      </c>
      <c r="D257" s="23">
        <v>433</v>
      </c>
      <c r="E257" s="23">
        <v>479</v>
      </c>
      <c r="F257" s="23">
        <v>13.69</v>
      </c>
      <c r="G257" s="23">
        <f t="shared" si="15"/>
        <v>1734.69</v>
      </c>
      <c r="H257" s="23">
        <v>1627</v>
      </c>
      <c r="I257" s="23">
        <f t="shared" si="16"/>
        <v>107.69</v>
      </c>
      <c r="J257" s="23">
        <v>1740</v>
      </c>
      <c r="K257" s="23">
        <v>2.001</v>
      </c>
      <c r="L257" s="66">
        <f t="shared" si="17"/>
        <v>0.847529451648445</v>
      </c>
      <c r="M257" s="23" t="s">
        <v>1680</v>
      </c>
      <c r="N257" s="23"/>
      <c r="O257" s="23"/>
    </row>
    <row r="258" ht="28" spans="1:15">
      <c r="A258" s="22">
        <v>43343</v>
      </c>
      <c r="B258" s="23">
        <v>407</v>
      </c>
      <c r="C258" s="23">
        <v>469</v>
      </c>
      <c r="D258" s="23">
        <v>469</v>
      </c>
      <c r="E258" s="23">
        <v>514</v>
      </c>
      <c r="F258" s="23">
        <v>16.31</v>
      </c>
      <c r="G258" s="23">
        <f t="shared" si="15"/>
        <v>1875.31</v>
      </c>
      <c r="H258" s="23">
        <v>1793.25</v>
      </c>
      <c r="I258" s="23">
        <f t="shared" si="16"/>
        <v>82.0599999999999</v>
      </c>
      <c r="J258" s="23">
        <v>1880</v>
      </c>
      <c r="K258" s="23">
        <v>2.852</v>
      </c>
      <c r="L258" s="66">
        <f t="shared" si="17"/>
        <v>0.642482003668982</v>
      </c>
      <c r="M258" s="23" t="s">
        <v>1684</v>
      </c>
      <c r="N258" s="23"/>
      <c r="O258" s="23"/>
    </row>
    <row r="259" s="90" customFormat="1" spans="1:15">
      <c r="A259" s="95"/>
      <c r="B259" s="96"/>
      <c r="C259" s="96"/>
      <c r="D259" s="96"/>
      <c r="E259" s="96"/>
      <c r="F259" s="96"/>
      <c r="G259" s="96"/>
      <c r="H259" s="96"/>
      <c r="I259" s="96"/>
      <c r="J259" s="96"/>
      <c r="K259" s="96"/>
      <c r="L259" s="103"/>
      <c r="M259" s="96"/>
      <c r="N259" s="96"/>
      <c r="O259" s="96"/>
    </row>
    <row r="260" ht="28" spans="1:15">
      <c r="A260" s="22">
        <v>43344</v>
      </c>
      <c r="B260" s="23">
        <v>576</v>
      </c>
      <c r="C260" s="23">
        <v>678</v>
      </c>
      <c r="D260" s="23">
        <v>670</v>
      </c>
      <c r="E260" s="23">
        <v>771</v>
      </c>
      <c r="F260" s="23">
        <v>24.58</v>
      </c>
      <c r="G260" s="23">
        <f t="shared" si="15"/>
        <v>2719.58</v>
      </c>
      <c r="H260" s="23">
        <v>2597.25</v>
      </c>
      <c r="I260" s="23">
        <f t="shared" si="16"/>
        <v>122.33</v>
      </c>
      <c r="J260" s="23">
        <v>2720</v>
      </c>
      <c r="K260" s="23">
        <v>3.68</v>
      </c>
      <c r="L260" s="66">
        <f t="shared" si="17"/>
        <v>0.720400033901178</v>
      </c>
      <c r="M260" s="23" t="s">
        <v>1685</v>
      </c>
      <c r="N260" s="23"/>
      <c r="O260" s="23"/>
    </row>
    <row r="261" spans="1:15">
      <c r="A261" s="22">
        <v>43345</v>
      </c>
      <c r="B261" s="23">
        <v>747</v>
      </c>
      <c r="C261" s="23">
        <v>882</v>
      </c>
      <c r="D261" s="23">
        <v>872</v>
      </c>
      <c r="E261" s="23">
        <v>1008</v>
      </c>
      <c r="F261" s="23">
        <v>28.83</v>
      </c>
      <c r="G261" s="23">
        <f t="shared" si="15"/>
        <v>3537.83</v>
      </c>
      <c r="H261" s="23">
        <v>3420</v>
      </c>
      <c r="I261" s="23">
        <f t="shared" si="16"/>
        <v>117.83</v>
      </c>
      <c r="J261" s="23">
        <v>3540</v>
      </c>
      <c r="K261" s="23">
        <v>4.479</v>
      </c>
      <c r="L261" s="66">
        <f t="shared" si="17"/>
        <v>0.770326500928962</v>
      </c>
      <c r="M261" s="23" t="s">
        <v>1680</v>
      </c>
      <c r="N261" s="23"/>
      <c r="O261" s="23"/>
    </row>
    <row r="262" spans="1:15">
      <c r="A262" s="22">
        <v>43346</v>
      </c>
      <c r="B262" s="23">
        <v>344</v>
      </c>
      <c r="C262" s="23">
        <v>396</v>
      </c>
      <c r="D262" s="23">
        <v>404</v>
      </c>
      <c r="E262" s="23">
        <v>439</v>
      </c>
      <c r="F262" s="23">
        <v>12.61</v>
      </c>
      <c r="G262" s="23">
        <f t="shared" si="15"/>
        <v>1595.61</v>
      </c>
      <c r="H262" s="23">
        <v>1482</v>
      </c>
      <c r="I262" s="23">
        <f t="shared" si="16"/>
        <v>113.61</v>
      </c>
      <c r="J262" s="23">
        <v>1600</v>
      </c>
      <c r="K262" s="23">
        <v>1.952</v>
      </c>
      <c r="L262" s="66">
        <f t="shared" si="17"/>
        <v>0.798900712619436</v>
      </c>
      <c r="M262" s="23" t="s">
        <v>1680</v>
      </c>
      <c r="N262" s="23"/>
      <c r="O262" s="23"/>
    </row>
    <row r="263" spans="1:15">
      <c r="A263" s="22">
        <v>43347</v>
      </c>
      <c r="B263" s="23">
        <v>735</v>
      </c>
      <c r="C263" s="23">
        <v>865</v>
      </c>
      <c r="D263" s="23">
        <v>857</v>
      </c>
      <c r="E263" s="23">
        <v>952</v>
      </c>
      <c r="F263" s="23">
        <v>27.51</v>
      </c>
      <c r="G263" s="23">
        <f t="shared" si="15"/>
        <v>3436.51</v>
      </c>
      <c r="H263" s="23">
        <v>3303</v>
      </c>
      <c r="I263" s="23">
        <f t="shared" si="16"/>
        <v>133.51</v>
      </c>
      <c r="J263" s="23">
        <v>3440</v>
      </c>
      <c r="K263" s="23">
        <v>4.311</v>
      </c>
      <c r="L263" s="66">
        <f t="shared" si="17"/>
        <v>0.777737534382103</v>
      </c>
      <c r="M263" s="23" t="s">
        <v>1680</v>
      </c>
      <c r="N263" s="23"/>
      <c r="O263" s="23"/>
    </row>
    <row r="264" spans="1:15">
      <c r="A264" s="22">
        <v>43348</v>
      </c>
      <c r="B264" s="23">
        <v>848</v>
      </c>
      <c r="C264" s="23">
        <v>1018</v>
      </c>
      <c r="D264" s="23">
        <v>1003</v>
      </c>
      <c r="E264" s="23">
        <v>1134</v>
      </c>
      <c r="F264" s="23">
        <v>35.29</v>
      </c>
      <c r="G264" s="23">
        <f t="shared" si="15"/>
        <v>4038.29</v>
      </c>
      <c r="H264" s="23">
        <v>3900</v>
      </c>
      <c r="I264" s="23">
        <f t="shared" si="16"/>
        <v>138.29</v>
      </c>
      <c r="J264" s="23">
        <v>4040</v>
      </c>
      <c r="K264" s="23">
        <v>5.039</v>
      </c>
      <c r="L264" s="66">
        <f t="shared" si="17"/>
        <v>0.781429218566913</v>
      </c>
      <c r="M264" s="23" t="s">
        <v>1680</v>
      </c>
      <c r="N264" s="23"/>
      <c r="O264" s="23"/>
    </row>
    <row r="265" spans="1:15">
      <c r="A265" s="22">
        <v>43349</v>
      </c>
      <c r="B265" s="23">
        <v>916</v>
      </c>
      <c r="C265" s="23">
        <v>1102</v>
      </c>
      <c r="D265" s="23">
        <v>1088</v>
      </c>
      <c r="E265" s="23">
        <v>1240</v>
      </c>
      <c r="F265" s="23">
        <v>38.12</v>
      </c>
      <c r="G265" s="23">
        <f t="shared" si="15"/>
        <v>4384.12</v>
      </c>
      <c r="H265" s="23">
        <v>4236</v>
      </c>
      <c r="I265" s="23">
        <f t="shared" si="16"/>
        <v>148.12</v>
      </c>
      <c r="J265" s="23">
        <v>4390</v>
      </c>
      <c r="K265" s="23">
        <v>5.721</v>
      </c>
      <c r="L265" s="66">
        <f t="shared" si="17"/>
        <v>0.747902890516898</v>
      </c>
      <c r="M265" s="23" t="s">
        <v>1686</v>
      </c>
      <c r="N265" s="23"/>
      <c r="O265" s="23"/>
    </row>
    <row r="266" spans="1:15">
      <c r="A266" s="22">
        <v>43350</v>
      </c>
      <c r="B266" s="23">
        <v>735</v>
      </c>
      <c r="C266" s="23">
        <v>871</v>
      </c>
      <c r="D266" s="23">
        <v>872</v>
      </c>
      <c r="E266" s="23">
        <v>973</v>
      </c>
      <c r="F266" s="23">
        <v>32.1</v>
      </c>
      <c r="G266" s="23">
        <f t="shared" si="15"/>
        <v>3483.1</v>
      </c>
      <c r="H266" s="23">
        <v>3354</v>
      </c>
      <c r="I266" s="23">
        <f t="shared" si="16"/>
        <v>129.1</v>
      </c>
      <c r="J266" s="23">
        <v>3490</v>
      </c>
      <c r="K266" s="23">
        <v>4.514</v>
      </c>
      <c r="L266" s="66">
        <f t="shared" si="17"/>
        <v>0.753557699200495</v>
      </c>
      <c r="M266" s="23" t="s">
        <v>1680</v>
      </c>
      <c r="N266" s="23"/>
      <c r="O266" s="23"/>
    </row>
    <row r="267" ht="28" spans="1:15">
      <c r="A267" s="22">
        <v>43351</v>
      </c>
      <c r="B267" s="23">
        <v>243</v>
      </c>
      <c r="C267" s="23">
        <v>282</v>
      </c>
      <c r="D267" s="23">
        <v>282</v>
      </c>
      <c r="E267" s="23">
        <v>287</v>
      </c>
      <c r="F267" s="23">
        <v>8.41</v>
      </c>
      <c r="G267" s="23">
        <f t="shared" si="15"/>
        <v>1102.41</v>
      </c>
      <c r="H267" s="23">
        <v>1027.5</v>
      </c>
      <c r="I267" s="23">
        <f t="shared" si="16"/>
        <v>74.9100000000001</v>
      </c>
      <c r="J267" s="23">
        <v>1110</v>
      </c>
      <c r="K267" s="23">
        <v>1.395</v>
      </c>
      <c r="L267" s="66">
        <f t="shared" si="17"/>
        <v>0.775535014357878</v>
      </c>
      <c r="M267" s="23" t="s">
        <v>1687</v>
      </c>
      <c r="N267" s="23"/>
      <c r="O267" s="23"/>
    </row>
    <row r="268" spans="1:15">
      <c r="A268" s="22">
        <v>43352</v>
      </c>
      <c r="B268" s="23">
        <v>243</v>
      </c>
      <c r="C268" s="23">
        <v>277</v>
      </c>
      <c r="D268" s="23">
        <v>278</v>
      </c>
      <c r="E268" s="23">
        <v>298</v>
      </c>
      <c r="F268" s="23">
        <v>8.19</v>
      </c>
      <c r="G268" s="23">
        <f t="shared" si="15"/>
        <v>1104.19</v>
      </c>
      <c r="H268" s="23">
        <v>1014.75</v>
      </c>
      <c r="I268" s="23">
        <f t="shared" si="16"/>
        <v>89.4400000000001</v>
      </c>
      <c r="J268" s="23">
        <v>1110</v>
      </c>
      <c r="K268" s="23">
        <v>1.352</v>
      </c>
      <c r="L268" s="66">
        <f t="shared" si="17"/>
        <v>0.800200698986124</v>
      </c>
      <c r="M268" s="23" t="s">
        <v>1680</v>
      </c>
      <c r="N268" s="23"/>
      <c r="O268" s="23"/>
    </row>
    <row r="269" ht="28" spans="1:15">
      <c r="A269" s="22">
        <v>43353</v>
      </c>
      <c r="B269" s="23">
        <v>294</v>
      </c>
      <c r="C269" s="23">
        <v>328</v>
      </c>
      <c r="D269" s="23">
        <v>337</v>
      </c>
      <c r="E269" s="23">
        <v>358</v>
      </c>
      <c r="F269" s="23">
        <v>21.74</v>
      </c>
      <c r="G269" s="23">
        <f t="shared" si="15"/>
        <v>1338.74</v>
      </c>
      <c r="H269" s="23">
        <v>1233.75</v>
      </c>
      <c r="I269" s="23">
        <f t="shared" si="16"/>
        <v>104.99</v>
      </c>
      <c r="J269" s="23">
        <v>1340</v>
      </c>
      <c r="K269" s="23">
        <v>1.692</v>
      </c>
      <c r="L269" s="66">
        <f t="shared" si="17"/>
        <v>0.771892958032065</v>
      </c>
      <c r="M269" s="23" t="s">
        <v>1688</v>
      </c>
      <c r="N269" s="23"/>
      <c r="O269" s="23"/>
    </row>
    <row r="270" spans="1:15">
      <c r="A270" s="22">
        <v>43354</v>
      </c>
      <c r="B270" s="23">
        <v>780</v>
      </c>
      <c r="C270" s="23">
        <v>933</v>
      </c>
      <c r="D270" s="23">
        <v>928</v>
      </c>
      <c r="E270" s="23">
        <v>1058</v>
      </c>
      <c r="F270" s="23">
        <v>32.65</v>
      </c>
      <c r="G270" s="23">
        <f t="shared" si="15"/>
        <v>3731.65</v>
      </c>
      <c r="H270" s="23">
        <v>3597</v>
      </c>
      <c r="I270" s="23">
        <f t="shared" si="16"/>
        <v>134.65</v>
      </c>
      <c r="J270" s="23">
        <v>3735</v>
      </c>
      <c r="K270" s="23">
        <v>4.812</v>
      </c>
      <c r="L270" s="66">
        <f t="shared" si="17"/>
        <v>0.756515144886322</v>
      </c>
      <c r="M270" s="23" t="s">
        <v>1670</v>
      </c>
      <c r="N270" s="23"/>
      <c r="O270" s="23"/>
    </row>
    <row r="271" ht="28" spans="1:15">
      <c r="A271" s="22">
        <v>43355</v>
      </c>
      <c r="B271" s="23">
        <v>679</v>
      </c>
      <c r="C271" s="23">
        <v>797</v>
      </c>
      <c r="D271" s="23">
        <v>796</v>
      </c>
      <c r="E271" s="23">
        <v>882</v>
      </c>
      <c r="F271" s="23">
        <v>26.6</v>
      </c>
      <c r="G271" s="23">
        <f t="shared" si="15"/>
        <v>3180.6</v>
      </c>
      <c r="H271" s="23">
        <v>3048</v>
      </c>
      <c r="I271" s="23">
        <f t="shared" si="16"/>
        <v>132.6</v>
      </c>
      <c r="J271" s="23">
        <v>3185</v>
      </c>
      <c r="K271" s="23">
        <v>4.119</v>
      </c>
      <c r="L271" s="66">
        <f t="shared" si="17"/>
        <v>0.753651007289473</v>
      </c>
      <c r="M271" s="23" t="s">
        <v>1689</v>
      </c>
      <c r="N271" s="23"/>
      <c r="O271" s="23"/>
    </row>
    <row r="272" ht="28" spans="1:15">
      <c r="A272" s="22">
        <v>43356</v>
      </c>
      <c r="B272" s="23">
        <v>803</v>
      </c>
      <c r="C272" s="23">
        <v>967</v>
      </c>
      <c r="D272" s="23">
        <v>958</v>
      </c>
      <c r="E272" s="23">
        <v>1074</v>
      </c>
      <c r="F272" s="23">
        <v>34.4</v>
      </c>
      <c r="G272" s="23">
        <f t="shared" si="15"/>
        <v>3836.4</v>
      </c>
      <c r="H272" s="23">
        <v>3708</v>
      </c>
      <c r="I272" s="23">
        <f t="shared" si="16"/>
        <v>128.4</v>
      </c>
      <c r="J272" s="23">
        <v>3840</v>
      </c>
      <c r="K272" s="23">
        <v>5.366</v>
      </c>
      <c r="L272" s="66">
        <f t="shared" si="17"/>
        <v>0.697482306835545</v>
      </c>
      <c r="M272" s="23" t="s">
        <v>1690</v>
      </c>
      <c r="N272" s="23"/>
      <c r="O272" s="23"/>
    </row>
    <row r="273" ht="28" spans="1:15">
      <c r="A273" s="22">
        <v>43357</v>
      </c>
      <c r="B273" s="23">
        <v>774</v>
      </c>
      <c r="C273" s="23">
        <v>910</v>
      </c>
      <c r="D273" s="23">
        <v>897</v>
      </c>
      <c r="E273" s="23">
        <v>998</v>
      </c>
      <c r="F273" s="23">
        <v>30.7</v>
      </c>
      <c r="G273" s="23">
        <f t="shared" si="15"/>
        <v>3609.7</v>
      </c>
      <c r="H273" s="23">
        <v>3483.75</v>
      </c>
      <c r="I273" s="23">
        <f t="shared" si="16"/>
        <v>125.95</v>
      </c>
      <c r="J273" s="23">
        <v>3612</v>
      </c>
      <c r="K273" s="23">
        <v>4.839</v>
      </c>
      <c r="L273" s="66">
        <f t="shared" si="17"/>
        <v>0.727519701644412</v>
      </c>
      <c r="M273" s="23" t="s">
        <v>1691</v>
      </c>
      <c r="N273" s="23"/>
      <c r="O273" s="23"/>
    </row>
    <row r="274" ht="28" spans="1:15">
      <c r="A274" s="22">
        <v>43358</v>
      </c>
      <c r="B274" s="23">
        <v>797</v>
      </c>
      <c r="C274" s="23">
        <v>950</v>
      </c>
      <c r="D274" s="23">
        <v>942</v>
      </c>
      <c r="E274" s="23">
        <v>1073</v>
      </c>
      <c r="F274" s="23">
        <v>33</v>
      </c>
      <c r="G274" s="23">
        <f t="shared" si="15"/>
        <v>3795</v>
      </c>
      <c r="H274" s="23">
        <v>3675</v>
      </c>
      <c r="I274" s="23">
        <f t="shared" si="16"/>
        <v>120</v>
      </c>
      <c r="J274" s="23">
        <v>3800</v>
      </c>
      <c r="K274" s="23">
        <v>4.96</v>
      </c>
      <c r="L274" s="66">
        <f t="shared" si="17"/>
        <v>0.746714456391876</v>
      </c>
      <c r="M274" s="23" t="s">
        <v>1692</v>
      </c>
      <c r="N274" s="23"/>
      <c r="O274" s="23"/>
    </row>
    <row r="275" spans="1:15">
      <c r="A275" s="22">
        <v>43359</v>
      </c>
      <c r="B275" s="23">
        <v>814</v>
      </c>
      <c r="C275" s="23">
        <v>978</v>
      </c>
      <c r="D275" s="23">
        <v>963</v>
      </c>
      <c r="E275" s="23">
        <v>1099</v>
      </c>
      <c r="F275" s="23">
        <v>34.8</v>
      </c>
      <c r="G275" s="23">
        <f t="shared" si="15"/>
        <v>3888.8</v>
      </c>
      <c r="H275" s="23">
        <v>3747.75</v>
      </c>
      <c r="I275" s="23">
        <f t="shared" si="16"/>
        <v>141.05</v>
      </c>
      <c r="J275" s="23">
        <v>3895</v>
      </c>
      <c r="K275" s="23">
        <v>5.321</v>
      </c>
      <c r="L275" s="66">
        <f t="shared" si="17"/>
        <v>0.71345542121712</v>
      </c>
      <c r="M275" s="23" t="s">
        <v>1693</v>
      </c>
      <c r="N275" s="23"/>
      <c r="O275" s="23"/>
    </row>
    <row r="276" spans="1:15">
      <c r="A276" s="22">
        <v>43360</v>
      </c>
      <c r="B276" s="23">
        <v>826</v>
      </c>
      <c r="C276" s="23">
        <v>995</v>
      </c>
      <c r="D276" s="23">
        <v>982</v>
      </c>
      <c r="E276" s="23">
        <v>1068</v>
      </c>
      <c r="F276" s="23">
        <v>33.46</v>
      </c>
      <c r="G276" s="23">
        <f t="shared" si="15"/>
        <v>3904.46</v>
      </c>
      <c r="H276" s="23">
        <v>3767.25</v>
      </c>
      <c r="I276" s="23">
        <f t="shared" si="16"/>
        <v>137.21</v>
      </c>
      <c r="J276" s="23">
        <v>3910</v>
      </c>
      <c r="K276" s="23">
        <v>5.308</v>
      </c>
      <c r="L276" s="66">
        <f t="shared" si="17"/>
        <v>0.717957079754565</v>
      </c>
      <c r="M276" s="23" t="s">
        <v>1693</v>
      </c>
      <c r="N276" s="23"/>
      <c r="O276" s="23"/>
    </row>
    <row r="277" spans="1:15">
      <c r="A277" s="22">
        <v>43361</v>
      </c>
      <c r="B277" s="23">
        <v>893</v>
      </c>
      <c r="C277" s="23">
        <v>1068</v>
      </c>
      <c r="D277" s="23">
        <v>1053</v>
      </c>
      <c r="E277" s="23">
        <v>1220</v>
      </c>
      <c r="F277" s="23">
        <v>38.84</v>
      </c>
      <c r="G277" s="23">
        <f t="shared" si="15"/>
        <v>4272.84</v>
      </c>
      <c r="H277" s="23">
        <v>4095.75</v>
      </c>
      <c r="I277" s="23">
        <f t="shared" si="16"/>
        <v>177.09</v>
      </c>
      <c r="J277" s="23">
        <v>4280</v>
      </c>
      <c r="K277" s="23">
        <v>5.9</v>
      </c>
      <c r="L277" s="66">
        <f t="shared" si="17"/>
        <v>0.707040671358245</v>
      </c>
      <c r="M277" s="23" t="s">
        <v>1693</v>
      </c>
      <c r="N277" s="23"/>
      <c r="O277" s="23"/>
    </row>
    <row r="278" spans="1:15">
      <c r="A278" s="22">
        <v>43362</v>
      </c>
      <c r="B278" s="23">
        <v>944</v>
      </c>
      <c r="C278" s="23">
        <v>1142</v>
      </c>
      <c r="D278" s="23">
        <v>1124</v>
      </c>
      <c r="E278" s="23">
        <v>1301</v>
      </c>
      <c r="F278" s="23">
        <v>39.95</v>
      </c>
      <c r="G278" s="23">
        <f t="shared" si="15"/>
        <v>4550.95</v>
      </c>
      <c r="H278" s="23">
        <v>4430.25</v>
      </c>
      <c r="I278" s="23">
        <f t="shared" si="16"/>
        <v>120.7</v>
      </c>
      <c r="J278" s="23">
        <v>4555</v>
      </c>
      <c r="K278" s="23">
        <v>6.211</v>
      </c>
      <c r="L278" s="66">
        <f t="shared" si="17"/>
        <v>0.714791684124532</v>
      </c>
      <c r="M278" s="23" t="s">
        <v>1693</v>
      </c>
      <c r="N278" s="23"/>
      <c r="O278" s="23"/>
    </row>
    <row r="279" ht="28" spans="1:15">
      <c r="A279" s="22">
        <v>43363</v>
      </c>
      <c r="B279" s="23">
        <v>967</v>
      </c>
      <c r="C279" s="23">
        <v>1176</v>
      </c>
      <c r="D279" s="23">
        <v>1154</v>
      </c>
      <c r="E279" s="23">
        <v>1370</v>
      </c>
      <c r="F279" s="23">
        <v>40.3</v>
      </c>
      <c r="G279" s="23">
        <f t="shared" si="15"/>
        <v>4707.3</v>
      </c>
      <c r="H279" s="23">
        <v>4560</v>
      </c>
      <c r="I279" s="23">
        <f t="shared" si="16"/>
        <v>147.3</v>
      </c>
      <c r="J279" s="23">
        <v>4711</v>
      </c>
      <c r="K279" s="23">
        <v>6.409</v>
      </c>
      <c r="L279" s="66">
        <f t="shared" si="17"/>
        <v>0.716432818493243</v>
      </c>
      <c r="M279" s="23" t="s">
        <v>1694</v>
      </c>
      <c r="N279" s="23"/>
      <c r="O279" s="23">
        <v>792</v>
      </c>
    </row>
    <row r="280" ht="28" spans="1:15">
      <c r="A280" s="22">
        <v>43364</v>
      </c>
      <c r="B280" s="23">
        <v>978</v>
      </c>
      <c r="C280" s="23">
        <v>1188</v>
      </c>
      <c r="D280" s="23">
        <v>1180</v>
      </c>
      <c r="E280" s="23">
        <v>1392</v>
      </c>
      <c r="F280" s="23">
        <v>41.53</v>
      </c>
      <c r="G280" s="23">
        <f t="shared" si="15"/>
        <v>4779.53</v>
      </c>
      <c r="H280" s="23">
        <v>4604.25</v>
      </c>
      <c r="I280" s="23">
        <f t="shared" si="16"/>
        <v>175.28</v>
      </c>
      <c r="J280" s="23">
        <v>4783</v>
      </c>
      <c r="K280" s="23">
        <v>6.457</v>
      </c>
      <c r="L280" s="66">
        <f t="shared" si="17"/>
        <v>0.721975123481445</v>
      </c>
      <c r="M280" s="23" t="s">
        <v>1695</v>
      </c>
      <c r="N280" s="23"/>
      <c r="O280" s="23">
        <v>774</v>
      </c>
    </row>
    <row r="281" ht="28" spans="1:15">
      <c r="A281" s="22">
        <v>43365</v>
      </c>
      <c r="B281" s="23">
        <v>447</v>
      </c>
      <c r="C281" s="23">
        <v>520</v>
      </c>
      <c r="D281" s="23">
        <v>534</v>
      </c>
      <c r="E281" s="23">
        <v>604</v>
      </c>
      <c r="F281" s="23">
        <v>18.03</v>
      </c>
      <c r="G281" s="23">
        <f t="shared" si="15"/>
        <v>2123.03</v>
      </c>
      <c r="H281" s="23">
        <v>2037.75</v>
      </c>
      <c r="I281" s="23">
        <f t="shared" si="16"/>
        <v>85.2800000000002</v>
      </c>
      <c r="J281" s="23">
        <v>2127</v>
      </c>
      <c r="K281" s="23">
        <v>2.785</v>
      </c>
      <c r="L281" s="66">
        <f t="shared" si="17"/>
        <v>0.74438040043256</v>
      </c>
      <c r="M281" s="23" t="s">
        <v>1696</v>
      </c>
      <c r="N281" s="23"/>
      <c r="O281" s="23"/>
    </row>
    <row r="282" ht="42" spans="1:15">
      <c r="A282" s="22">
        <v>43366</v>
      </c>
      <c r="B282" s="23">
        <v>367</v>
      </c>
      <c r="C282" s="23">
        <v>424</v>
      </c>
      <c r="D282" s="23">
        <v>429</v>
      </c>
      <c r="E282" s="23">
        <v>469</v>
      </c>
      <c r="F282" s="23">
        <v>13.35</v>
      </c>
      <c r="G282" s="23">
        <f t="shared" si="15"/>
        <v>1702.35</v>
      </c>
      <c r="H282" s="23">
        <v>1613.25</v>
      </c>
      <c r="I282" s="23">
        <f t="shared" si="16"/>
        <v>89.0999999999999</v>
      </c>
      <c r="J282" s="23">
        <v>1706</v>
      </c>
      <c r="K282" s="23">
        <v>2.119</v>
      </c>
      <c r="L282" s="66">
        <f t="shared" si="17"/>
        <v>0.784694682014669</v>
      </c>
      <c r="M282" s="23" t="s">
        <v>1697</v>
      </c>
      <c r="N282" s="23"/>
      <c r="O282" s="23"/>
    </row>
    <row r="283" spans="1:15">
      <c r="A283" s="22">
        <v>43367</v>
      </c>
      <c r="B283" s="23">
        <v>492</v>
      </c>
      <c r="C283" s="23">
        <v>570</v>
      </c>
      <c r="D283" s="23">
        <v>579</v>
      </c>
      <c r="E283" s="23">
        <v>630</v>
      </c>
      <c r="F283" s="23">
        <v>18.78</v>
      </c>
      <c r="G283" s="23">
        <f t="shared" si="15"/>
        <v>2289.78</v>
      </c>
      <c r="H283" s="23">
        <v>2191.5</v>
      </c>
      <c r="I283" s="23">
        <f t="shared" si="16"/>
        <v>98.2800000000002</v>
      </c>
      <c r="J283" s="23">
        <v>2293</v>
      </c>
      <c r="K283" s="23">
        <v>2.968</v>
      </c>
      <c r="L283" s="66">
        <f t="shared" si="17"/>
        <v>0.752996222211714</v>
      </c>
      <c r="M283" s="23" t="s">
        <v>1698</v>
      </c>
      <c r="N283" s="23"/>
      <c r="O283" s="23"/>
    </row>
    <row r="284" ht="28" spans="1:15">
      <c r="A284" s="22">
        <v>43368</v>
      </c>
      <c r="B284" s="23">
        <v>944</v>
      </c>
      <c r="C284" s="23">
        <v>1143</v>
      </c>
      <c r="D284" s="23">
        <v>1129</v>
      </c>
      <c r="E284" s="23">
        <v>1285</v>
      </c>
      <c r="F284" s="23">
        <v>39.86</v>
      </c>
      <c r="G284" s="23">
        <f t="shared" si="15"/>
        <v>4540.86</v>
      </c>
      <c r="H284" s="23">
        <v>4395</v>
      </c>
      <c r="I284" s="23">
        <f t="shared" si="16"/>
        <v>145.86</v>
      </c>
      <c r="J284" s="23">
        <v>4545</v>
      </c>
      <c r="K284" s="23">
        <v>6.264</v>
      </c>
      <c r="L284" s="66">
        <f t="shared" si="17"/>
        <v>0.707187829087406</v>
      </c>
      <c r="M284" s="23" t="s">
        <v>1699</v>
      </c>
      <c r="N284" s="23"/>
      <c r="O284" s="23"/>
    </row>
    <row r="285" spans="1:15">
      <c r="A285" s="22">
        <v>43369</v>
      </c>
      <c r="B285" s="23">
        <v>983</v>
      </c>
      <c r="C285" s="23">
        <v>1198</v>
      </c>
      <c r="D285" s="23">
        <v>1180</v>
      </c>
      <c r="E285" s="23">
        <v>1346</v>
      </c>
      <c r="F285" s="23">
        <v>41.08</v>
      </c>
      <c r="G285" s="23">
        <f t="shared" si="15"/>
        <v>4748.08</v>
      </c>
      <c r="H285" s="23">
        <v>4595.25</v>
      </c>
      <c r="I285" s="23">
        <f t="shared" si="16"/>
        <v>152.83</v>
      </c>
      <c r="J285" s="23">
        <v>4752</v>
      </c>
      <c r="K285" s="23">
        <v>6.545</v>
      </c>
      <c r="L285" s="66">
        <f t="shared" si="17"/>
        <v>0.70765148164529</v>
      </c>
      <c r="M285" s="23" t="s">
        <v>1686</v>
      </c>
      <c r="N285" s="23"/>
      <c r="O285" s="23"/>
    </row>
    <row r="286" ht="42" spans="1:15">
      <c r="A286" s="22">
        <v>43370</v>
      </c>
      <c r="B286" s="23">
        <v>973</v>
      </c>
      <c r="C286" s="23">
        <v>1204</v>
      </c>
      <c r="D286" s="23">
        <v>1194</v>
      </c>
      <c r="E286" s="23">
        <v>1351</v>
      </c>
      <c r="F286" s="23">
        <v>41</v>
      </c>
      <c r="G286" s="23">
        <f t="shared" si="15"/>
        <v>4763</v>
      </c>
      <c r="H286" s="23">
        <v>4603.5</v>
      </c>
      <c r="I286" s="23">
        <f t="shared" si="16"/>
        <v>159.5</v>
      </c>
      <c r="J286" s="23">
        <v>4767</v>
      </c>
      <c r="K286" s="23">
        <v>6.541</v>
      </c>
      <c r="L286" s="66">
        <f t="shared" si="17"/>
        <v>0.710319344199565</v>
      </c>
      <c r="M286" s="23" t="s">
        <v>1700</v>
      </c>
      <c r="N286" s="23"/>
      <c r="O286" s="23">
        <v>840</v>
      </c>
    </row>
    <row r="287" ht="28" spans="1:15">
      <c r="A287" s="22">
        <v>43371</v>
      </c>
      <c r="B287" s="23">
        <v>989</v>
      </c>
      <c r="C287" s="23">
        <v>1210</v>
      </c>
      <c r="D287" s="23">
        <v>1210</v>
      </c>
      <c r="E287" s="23">
        <v>1361</v>
      </c>
      <c r="F287" s="23">
        <v>41.3</v>
      </c>
      <c r="G287" s="23">
        <f t="shared" si="15"/>
        <v>4811.3</v>
      </c>
      <c r="H287" s="23">
        <v>4650</v>
      </c>
      <c r="I287" s="23">
        <f t="shared" si="16"/>
        <v>161.3</v>
      </c>
      <c r="J287" s="23">
        <v>4815</v>
      </c>
      <c r="K287" s="23">
        <v>6.621</v>
      </c>
      <c r="L287" s="66">
        <f t="shared" si="17"/>
        <v>0.708802666687865</v>
      </c>
      <c r="M287" s="23" t="s">
        <v>1701</v>
      </c>
      <c r="N287" s="23"/>
      <c r="O287" s="23">
        <v>1071</v>
      </c>
    </row>
    <row r="288" ht="28" spans="1:15">
      <c r="A288" s="22">
        <v>43372</v>
      </c>
      <c r="B288" s="23">
        <v>967</v>
      </c>
      <c r="C288" s="23">
        <v>1210</v>
      </c>
      <c r="D288" s="23">
        <v>1184</v>
      </c>
      <c r="E288" s="23">
        <v>1320</v>
      </c>
      <c r="F288" s="23">
        <v>40.64</v>
      </c>
      <c r="G288" s="23">
        <f t="shared" si="15"/>
        <v>4721.64</v>
      </c>
      <c r="H288" s="23">
        <v>4576.5</v>
      </c>
      <c r="I288" s="23">
        <f t="shared" si="16"/>
        <v>145.14</v>
      </c>
      <c r="J288" s="23">
        <v>4725</v>
      </c>
      <c r="K288" s="23">
        <v>6.501</v>
      </c>
      <c r="L288" s="66">
        <f t="shared" si="17"/>
        <v>0.708393040746768</v>
      </c>
      <c r="M288" s="23" t="s">
        <v>1702</v>
      </c>
      <c r="N288" s="23"/>
      <c r="O288" s="23">
        <v>903</v>
      </c>
    </row>
    <row r="289" spans="1:15">
      <c r="A289" s="22">
        <v>43373</v>
      </c>
      <c r="B289" s="23">
        <v>978</v>
      </c>
      <c r="C289" s="23">
        <v>1210</v>
      </c>
      <c r="D289" s="23">
        <v>1180</v>
      </c>
      <c r="E289" s="23">
        <v>1306</v>
      </c>
      <c r="F289" s="23">
        <v>40.53</v>
      </c>
      <c r="G289" s="23">
        <f t="shared" si="15"/>
        <v>4714.53</v>
      </c>
      <c r="H289" s="23">
        <v>4552.5</v>
      </c>
      <c r="I289" s="23">
        <f t="shared" si="16"/>
        <v>162.03</v>
      </c>
      <c r="J289" s="23">
        <v>4719</v>
      </c>
      <c r="K289" s="23">
        <v>6.423</v>
      </c>
      <c r="L289" s="66">
        <f t="shared" si="17"/>
        <v>0.716085194563033</v>
      </c>
      <c r="M289" s="23"/>
      <c r="N289" s="23"/>
      <c r="O289" s="23"/>
    </row>
    <row r="290" s="90" customFormat="1" spans="1:15">
      <c r="A290" s="95"/>
      <c r="B290" s="96"/>
      <c r="C290" s="96"/>
      <c r="D290" s="96"/>
      <c r="E290" s="96"/>
      <c r="F290" s="96"/>
      <c r="G290" s="96"/>
      <c r="H290" s="96"/>
      <c r="I290" s="96"/>
      <c r="J290" s="96"/>
      <c r="K290" s="96"/>
      <c r="L290" s="103"/>
      <c r="M290" s="96"/>
      <c r="N290" s="96"/>
      <c r="O290" s="96"/>
    </row>
    <row r="291" ht="28" spans="1:15">
      <c r="A291" s="22">
        <v>43374</v>
      </c>
      <c r="B291" s="23">
        <v>978</v>
      </c>
      <c r="C291" s="23">
        <v>1193</v>
      </c>
      <c r="D291" s="23">
        <v>1164</v>
      </c>
      <c r="E291" s="23">
        <v>1280</v>
      </c>
      <c r="F291" s="23">
        <v>40.15</v>
      </c>
      <c r="G291" s="23">
        <f t="shared" si="15"/>
        <v>4655.15</v>
      </c>
      <c r="H291" s="23">
        <v>4502.25</v>
      </c>
      <c r="I291" s="23">
        <f t="shared" si="16"/>
        <v>152.9</v>
      </c>
      <c r="J291" s="23">
        <v>4660</v>
      </c>
      <c r="K291" s="23">
        <v>6.4</v>
      </c>
      <c r="L291" s="66">
        <f t="shared" si="17"/>
        <v>0.709673489278752</v>
      </c>
      <c r="M291" s="23" t="s">
        <v>1703</v>
      </c>
      <c r="N291" s="23"/>
      <c r="O291" s="23">
        <v>915</v>
      </c>
    </row>
    <row r="292" ht="28" spans="1:15">
      <c r="A292" s="22">
        <v>43375</v>
      </c>
      <c r="B292" s="23">
        <v>927</v>
      </c>
      <c r="C292" s="23">
        <v>1119</v>
      </c>
      <c r="D292" s="23">
        <v>1094</v>
      </c>
      <c r="E292" s="23">
        <v>1189</v>
      </c>
      <c r="F292" s="23">
        <v>38.46</v>
      </c>
      <c r="G292" s="23">
        <f t="shared" si="15"/>
        <v>4367.46</v>
      </c>
      <c r="H292" s="23">
        <v>4220.25</v>
      </c>
      <c r="I292" s="23">
        <f t="shared" si="16"/>
        <v>147.21</v>
      </c>
      <c r="J292" s="23">
        <v>4370</v>
      </c>
      <c r="K292" s="23">
        <v>6.003</v>
      </c>
      <c r="L292" s="66">
        <f t="shared" si="17"/>
        <v>0.709521782318717</v>
      </c>
      <c r="M292" s="23" t="s">
        <v>1704</v>
      </c>
      <c r="N292" s="23"/>
      <c r="O292" s="23">
        <v>954</v>
      </c>
    </row>
    <row r="293" ht="28" spans="1:15">
      <c r="A293" s="22">
        <v>43376</v>
      </c>
      <c r="B293" s="23">
        <v>809</v>
      </c>
      <c r="C293" s="23">
        <v>967</v>
      </c>
      <c r="D293" s="23">
        <v>947</v>
      </c>
      <c r="E293" s="23">
        <v>1054</v>
      </c>
      <c r="F293" s="23">
        <v>34.32</v>
      </c>
      <c r="G293" s="23">
        <f t="shared" si="15"/>
        <v>3811.32</v>
      </c>
      <c r="H293" s="23">
        <v>3687</v>
      </c>
      <c r="I293" s="23">
        <f t="shared" si="16"/>
        <v>124.32</v>
      </c>
      <c r="J293" s="23">
        <v>3815</v>
      </c>
      <c r="K293" s="23">
        <v>5.19</v>
      </c>
      <c r="L293" s="66">
        <f t="shared" si="17"/>
        <v>0.716439997445981</v>
      </c>
      <c r="M293" s="23" t="s">
        <v>1705</v>
      </c>
      <c r="N293" s="23"/>
      <c r="O293" s="23">
        <v>822</v>
      </c>
    </row>
    <row r="294" ht="28" spans="1:15">
      <c r="A294" s="22">
        <v>43377</v>
      </c>
      <c r="B294" s="23">
        <v>882</v>
      </c>
      <c r="C294" s="23">
        <v>1063</v>
      </c>
      <c r="D294" s="23">
        <v>1054</v>
      </c>
      <c r="E294" s="23">
        <v>1189</v>
      </c>
      <c r="F294" s="23">
        <v>37.72</v>
      </c>
      <c r="G294" s="23">
        <f t="shared" si="15"/>
        <v>4225.72</v>
      </c>
      <c r="H294" s="23">
        <v>4078.5</v>
      </c>
      <c r="I294" s="23">
        <f t="shared" si="16"/>
        <v>147.22</v>
      </c>
      <c r="J294" s="23">
        <v>4229</v>
      </c>
      <c r="K294" s="23">
        <v>5.788</v>
      </c>
      <c r="L294" s="66">
        <f t="shared" si="17"/>
        <v>0.712134132459306</v>
      </c>
      <c r="M294" s="23" t="s">
        <v>1706</v>
      </c>
      <c r="N294" s="23"/>
      <c r="O294" s="23">
        <v>1050</v>
      </c>
    </row>
    <row r="295" ht="28" spans="1:15">
      <c r="A295" s="22">
        <v>43378</v>
      </c>
      <c r="B295" s="23">
        <v>915</v>
      </c>
      <c r="C295" s="23">
        <v>1125</v>
      </c>
      <c r="D295" s="23">
        <v>1119</v>
      </c>
      <c r="E295" s="23">
        <v>1250</v>
      </c>
      <c r="F295" s="23">
        <v>39.57</v>
      </c>
      <c r="G295" s="23">
        <f t="shared" si="15"/>
        <v>4448.57</v>
      </c>
      <c r="H295" s="23">
        <v>4308</v>
      </c>
      <c r="I295" s="23">
        <f t="shared" si="16"/>
        <v>140.57</v>
      </c>
      <c r="J295" s="23">
        <v>4452</v>
      </c>
      <c r="K295" s="23">
        <v>5.197</v>
      </c>
      <c r="L295" s="66">
        <f t="shared" si="17"/>
        <v>0.83493963566475</v>
      </c>
      <c r="M295" s="23" t="s">
        <v>1707</v>
      </c>
      <c r="N295" s="23"/>
      <c r="O295" s="23">
        <v>840</v>
      </c>
    </row>
    <row r="296" ht="28" spans="1:15">
      <c r="A296" s="22">
        <v>43379</v>
      </c>
      <c r="B296" s="23">
        <v>950</v>
      </c>
      <c r="C296" s="23">
        <v>1176</v>
      </c>
      <c r="D296" s="23">
        <v>1139</v>
      </c>
      <c r="E296" s="23">
        <v>1281</v>
      </c>
      <c r="F296" s="23">
        <v>40.11</v>
      </c>
      <c r="G296" s="23">
        <f t="shared" si="15"/>
        <v>4586.11</v>
      </c>
      <c r="H296" s="23">
        <v>4424</v>
      </c>
      <c r="I296" s="23">
        <f t="shared" si="16"/>
        <v>162.11</v>
      </c>
      <c r="J296" s="23">
        <v>4590</v>
      </c>
      <c r="K296" s="23">
        <v>6.169</v>
      </c>
      <c r="L296" s="66">
        <f t="shared" si="17"/>
        <v>0.725187908984652</v>
      </c>
      <c r="M296" s="23" t="s">
        <v>1708</v>
      </c>
      <c r="N296" s="23"/>
      <c r="O296" s="23">
        <v>903</v>
      </c>
    </row>
    <row r="297" spans="1:15">
      <c r="A297" s="22">
        <v>43380</v>
      </c>
      <c r="B297" s="23">
        <v>927</v>
      </c>
      <c r="C297" s="23">
        <v>1131</v>
      </c>
      <c r="D297" s="23">
        <v>1099</v>
      </c>
      <c r="E297" s="23">
        <v>1224</v>
      </c>
      <c r="F297" s="23">
        <v>39.25</v>
      </c>
      <c r="G297" s="23">
        <f t="shared" si="15"/>
        <v>4420.25</v>
      </c>
      <c r="H297" s="23">
        <v>4274.25</v>
      </c>
      <c r="I297" s="23">
        <f t="shared" si="16"/>
        <v>146</v>
      </c>
      <c r="J297" s="23">
        <v>4424</v>
      </c>
      <c r="K297" s="23">
        <v>6.122</v>
      </c>
      <c r="L297" s="66">
        <f t="shared" si="17"/>
        <v>0.704327154231726</v>
      </c>
      <c r="M297" s="23" t="s">
        <v>1709</v>
      </c>
      <c r="N297" s="23"/>
      <c r="O297" s="23"/>
    </row>
    <row r="298" ht="28" spans="1:15">
      <c r="A298" s="22">
        <v>43381</v>
      </c>
      <c r="B298" s="23">
        <v>843</v>
      </c>
      <c r="C298" s="23">
        <v>1011</v>
      </c>
      <c r="D298" s="23">
        <v>987</v>
      </c>
      <c r="E298" s="23">
        <v>1079</v>
      </c>
      <c r="F298" s="23">
        <v>34.8</v>
      </c>
      <c r="G298" s="23">
        <f t="shared" ref="G298:G363" si="18">B298+C298+D298+E298+F298</f>
        <v>3954.8</v>
      </c>
      <c r="H298" s="23">
        <v>3824</v>
      </c>
      <c r="I298" s="23">
        <f t="shared" ref="I298:I363" si="19">G298-H298</f>
        <v>130.8</v>
      </c>
      <c r="J298" s="23">
        <v>3958</v>
      </c>
      <c r="K298" s="23">
        <v>5.437</v>
      </c>
      <c r="L298" s="66">
        <f t="shared" ref="L298:L363" si="20">J298/K298/1026</f>
        <v>0.709527277003536</v>
      </c>
      <c r="M298" s="23" t="s">
        <v>1710</v>
      </c>
      <c r="N298" s="23"/>
      <c r="O298" s="23">
        <v>804</v>
      </c>
    </row>
    <row r="299" ht="28" spans="1:15">
      <c r="A299" s="22">
        <v>43382</v>
      </c>
      <c r="B299" s="23">
        <v>871</v>
      </c>
      <c r="C299" s="23">
        <v>1052</v>
      </c>
      <c r="D299" s="23">
        <v>1024</v>
      </c>
      <c r="E299" s="23">
        <v>1124</v>
      </c>
      <c r="F299" s="23">
        <v>37.73</v>
      </c>
      <c r="G299" s="23">
        <f t="shared" si="18"/>
        <v>4108.73</v>
      </c>
      <c r="H299" s="23">
        <v>3956</v>
      </c>
      <c r="I299" s="23">
        <f t="shared" si="19"/>
        <v>152.73</v>
      </c>
      <c r="J299" s="23">
        <v>4112</v>
      </c>
      <c r="K299" s="23">
        <v>5.701</v>
      </c>
      <c r="L299" s="66">
        <f t="shared" si="20"/>
        <v>0.702998995080717</v>
      </c>
      <c r="M299" s="23" t="s">
        <v>1711</v>
      </c>
      <c r="N299" s="23"/>
      <c r="O299" s="23">
        <v>574</v>
      </c>
    </row>
    <row r="300" ht="28" spans="1:15">
      <c r="A300" s="22">
        <v>43383</v>
      </c>
      <c r="B300" s="23">
        <v>876</v>
      </c>
      <c r="C300" s="23">
        <v>1063</v>
      </c>
      <c r="D300" s="23">
        <v>1033</v>
      </c>
      <c r="E300" s="23">
        <v>1134</v>
      </c>
      <c r="F300" s="23">
        <v>37.34</v>
      </c>
      <c r="G300" s="23">
        <f t="shared" si="18"/>
        <v>4143.34</v>
      </c>
      <c r="H300" s="23">
        <v>4004.2</v>
      </c>
      <c r="I300" s="23">
        <f t="shared" si="19"/>
        <v>139.14</v>
      </c>
      <c r="J300" s="23">
        <v>4147</v>
      </c>
      <c r="K300" s="23">
        <v>5.747</v>
      </c>
      <c r="L300" s="66">
        <f t="shared" si="20"/>
        <v>0.703307870433968</v>
      </c>
      <c r="M300" s="23" t="s">
        <v>1712</v>
      </c>
      <c r="N300" s="23"/>
      <c r="O300" s="23">
        <v>438</v>
      </c>
    </row>
    <row r="301" ht="42" spans="1:15">
      <c r="A301" s="22">
        <v>43384</v>
      </c>
      <c r="B301" s="23">
        <v>848</v>
      </c>
      <c r="C301" s="23">
        <v>1017</v>
      </c>
      <c r="D301" s="23">
        <v>993</v>
      </c>
      <c r="E301" s="23">
        <v>1119</v>
      </c>
      <c r="F301" s="23">
        <v>36.6</v>
      </c>
      <c r="G301" s="23">
        <f t="shared" si="18"/>
        <v>4013.6</v>
      </c>
      <c r="H301" s="23">
        <v>3874.5</v>
      </c>
      <c r="I301" s="23">
        <f t="shared" si="19"/>
        <v>139.1</v>
      </c>
      <c r="J301" s="23">
        <v>4020</v>
      </c>
      <c r="K301" s="23">
        <v>5.446</v>
      </c>
      <c r="L301" s="66">
        <f t="shared" si="20"/>
        <v>0.719450726215711</v>
      </c>
      <c r="M301" s="23" t="s">
        <v>1713</v>
      </c>
      <c r="N301" s="23"/>
      <c r="O301" s="23">
        <v>918</v>
      </c>
    </row>
    <row r="302" ht="28" spans="1:15">
      <c r="A302" s="22">
        <v>43385</v>
      </c>
      <c r="B302" s="23">
        <v>825</v>
      </c>
      <c r="C302" s="23">
        <v>995</v>
      </c>
      <c r="D302" s="23">
        <v>998</v>
      </c>
      <c r="E302" s="23">
        <v>1114</v>
      </c>
      <c r="F302" s="23">
        <v>36.18</v>
      </c>
      <c r="G302" s="23">
        <f t="shared" si="18"/>
        <v>3968.18</v>
      </c>
      <c r="H302" s="23">
        <v>3829.5</v>
      </c>
      <c r="I302" s="23">
        <f t="shared" si="19"/>
        <v>138.68</v>
      </c>
      <c r="J302" s="23">
        <v>3972</v>
      </c>
      <c r="K302" s="23">
        <v>5.422</v>
      </c>
      <c r="L302" s="66">
        <f t="shared" si="20"/>
        <v>0.714006829442967</v>
      </c>
      <c r="M302" s="23" t="s">
        <v>1714</v>
      </c>
      <c r="N302" s="23"/>
      <c r="O302" s="23">
        <v>987</v>
      </c>
    </row>
    <row r="303" ht="42" spans="1:15">
      <c r="A303" s="22">
        <v>43386</v>
      </c>
      <c r="B303" s="23">
        <v>842</v>
      </c>
      <c r="C303" s="23">
        <v>1057</v>
      </c>
      <c r="D303" s="23">
        <v>1028</v>
      </c>
      <c r="E303" s="23">
        <v>1149</v>
      </c>
      <c r="F303" s="23">
        <v>36.67</v>
      </c>
      <c r="G303" s="23">
        <f t="shared" si="18"/>
        <v>4112.67</v>
      </c>
      <c r="H303" s="23">
        <v>3967.5</v>
      </c>
      <c r="I303" s="23">
        <f t="shared" si="19"/>
        <v>145.17</v>
      </c>
      <c r="J303" s="23">
        <v>4116</v>
      </c>
      <c r="K303" s="23">
        <v>5.758</v>
      </c>
      <c r="L303" s="66">
        <f t="shared" si="20"/>
        <v>0.696716899345736</v>
      </c>
      <c r="M303" s="23" t="s">
        <v>1715</v>
      </c>
      <c r="N303" s="23"/>
      <c r="O303" s="23">
        <v>798</v>
      </c>
    </row>
    <row r="304" spans="1:15">
      <c r="A304" s="22">
        <v>43387</v>
      </c>
      <c r="B304" s="23">
        <v>832</v>
      </c>
      <c r="C304" s="23">
        <v>1035</v>
      </c>
      <c r="D304" s="23">
        <v>998</v>
      </c>
      <c r="E304" s="23">
        <v>1099</v>
      </c>
      <c r="F304" s="23">
        <v>36.79</v>
      </c>
      <c r="G304" s="23">
        <f t="shared" si="18"/>
        <v>4000.79</v>
      </c>
      <c r="H304" s="23">
        <v>3863.2</v>
      </c>
      <c r="I304" s="23">
        <f t="shared" si="19"/>
        <v>137.59</v>
      </c>
      <c r="J304" s="23">
        <v>4004</v>
      </c>
      <c r="K304" s="23">
        <v>5.417</v>
      </c>
      <c r="L304" s="66">
        <f t="shared" si="20"/>
        <v>0.72042350250331</v>
      </c>
      <c r="M304" s="23" t="s">
        <v>1709</v>
      </c>
      <c r="N304" s="23"/>
      <c r="O304" s="23"/>
    </row>
    <row r="305" spans="1:15">
      <c r="A305" s="22">
        <v>43388</v>
      </c>
      <c r="B305" s="23">
        <v>876</v>
      </c>
      <c r="C305" s="23">
        <v>1103</v>
      </c>
      <c r="D305" s="23">
        <v>1063</v>
      </c>
      <c r="E305" s="23">
        <v>1174</v>
      </c>
      <c r="F305" s="23">
        <v>38.38</v>
      </c>
      <c r="G305" s="23">
        <f t="shared" si="18"/>
        <v>4254.38</v>
      </c>
      <c r="H305" s="23">
        <v>4098</v>
      </c>
      <c r="I305" s="23">
        <f t="shared" si="19"/>
        <v>156.38</v>
      </c>
      <c r="J305" s="23">
        <v>4258</v>
      </c>
      <c r="K305" s="23">
        <v>5.778</v>
      </c>
      <c r="L305" s="66">
        <f t="shared" si="20"/>
        <v>0.718258474539104</v>
      </c>
      <c r="M305" s="23" t="s">
        <v>1709</v>
      </c>
      <c r="N305" s="23"/>
      <c r="O305" s="23"/>
    </row>
    <row r="306" ht="28" spans="1:15">
      <c r="A306" s="22">
        <v>43389</v>
      </c>
      <c r="B306" s="23">
        <v>803</v>
      </c>
      <c r="C306" s="23">
        <v>977</v>
      </c>
      <c r="D306" s="23">
        <v>953</v>
      </c>
      <c r="E306" s="23">
        <v>1028</v>
      </c>
      <c r="F306" s="23">
        <v>35.57</v>
      </c>
      <c r="G306" s="23">
        <f t="shared" si="18"/>
        <v>3796.57</v>
      </c>
      <c r="H306" s="23">
        <v>3664.5</v>
      </c>
      <c r="I306" s="23">
        <f t="shared" si="19"/>
        <v>132.07</v>
      </c>
      <c r="J306" s="23">
        <v>3800</v>
      </c>
      <c r="K306" s="23">
        <v>5.209</v>
      </c>
      <c r="L306" s="66">
        <f t="shared" si="20"/>
        <v>0.711020100538242</v>
      </c>
      <c r="M306" s="23" t="s">
        <v>1716</v>
      </c>
      <c r="N306" s="23"/>
      <c r="O306" s="23">
        <v>882</v>
      </c>
    </row>
    <row r="307" ht="42" spans="1:15">
      <c r="A307" s="22">
        <v>43390</v>
      </c>
      <c r="B307" s="23">
        <v>882</v>
      </c>
      <c r="C307" s="23">
        <v>1058</v>
      </c>
      <c r="D307" s="23">
        <v>1023</v>
      </c>
      <c r="E307" s="23">
        <v>1114</v>
      </c>
      <c r="F307" s="23">
        <v>37.68</v>
      </c>
      <c r="G307" s="23">
        <f t="shared" si="18"/>
        <v>4114.68</v>
      </c>
      <c r="H307" s="23">
        <v>3974.2</v>
      </c>
      <c r="I307" s="23">
        <f t="shared" si="19"/>
        <v>140.48</v>
      </c>
      <c r="J307" s="23">
        <v>4118</v>
      </c>
      <c r="K307" s="23">
        <v>5.825</v>
      </c>
      <c r="L307" s="66">
        <f t="shared" si="20"/>
        <v>0.689037806724728</v>
      </c>
      <c r="M307" s="23" t="s">
        <v>1717</v>
      </c>
      <c r="N307" s="23"/>
      <c r="O307" s="23">
        <v>792</v>
      </c>
    </row>
    <row r="308" ht="28" spans="1:15">
      <c r="A308" s="22">
        <v>43391</v>
      </c>
      <c r="B308" s="23">
        <v>876</v>
      </c>
      <c r="C308" s="23">
        <v>1046</v>
      </c>
      <c r="D308" s="23">
        <v>1008</v>
      </c>
      <c r="E308" s="23">
        <v>1109</v>
      </c>
      <c r="F308" s="23">
        <v>37.44</v>
      </c>
      <c r="G308" s="23">
        <f t="shared" si="18"/>
        <v>4076.44</v>
      </c>
      <c r="H308" s="23">
        <v>3928.5</v>
      </c>
      <c r="I308" s="23">
        <f t="shared" si="19"/>
        <v>147.94</v>
      </c>
      <c r="J308" s="23">
        <v>4080</v>
      </c>
      <c r="K308" s="23">
        <v>5.627</v>
      </c>
      <c r="L308" s="66">
        <f t="shared" si="20"/>
        <v>0.706701295030123</v>
      </c>
      <c r="M308" s="23" t="s">
        <v>1718</v>
      </c>
      <c r="N308" s="23"/>
      <c r="O308" s="23">
        <v>594</v>
      </c>
    </row>
    <row r="309" ht="42" spans="1:15">
      <c r="A309" s="22">
        <v>43392</v>
      </c>
      <c r="B309" s="23">
        <v>825</v>
      </c>
      <c r="C309" s="23">
        <v>1000</v>
      </c>
      <c r="D309" s="23">
        <v>963</v>
      </c>
      <c r="E309" s="23">
        <v>1074</v>
      </c>
      <c r="F309" s="23">
        <v>36.23</v>
      </c>
      <c r="G309" s="23">
        <f t="shared" si="18"/>
        <v>3898.23</v>
      </c>
      <c r="H309" s="23">
        <v>3756</v>
      </c>
      <c r="I309" s="23">
        <f t="shared" si="19"/>
        <v>142.23</v>
      </c>
      <c r="J309" s="23">
        <v>3902</v>
      </c>
      <c r="K309" s="23">
        <v>5.05</v>
      </c>
      <c r="L309" s="66">
        <f t="shared" si="20"/>
        <v>0.753092853144964</v>
      </c>
      <c r="M309" s="23" t="s">
        <v>1719</v>
      </c>
      <c r="N309" s="23"/>
      <c r="O309" s="23">
        <v>528</v>
      </c>
    </row>
    <row r="310" ht="42" spans="1:15">
      <c r="A310" s="22">
        <v>43393</v>
      </c>
      <c r="B310" s="23">
        <v>860</v>
      </c>
      <c r="C310" s="23">
        <v>1024</v>
      </c>
      <c r="D310" s="23">
        <v>1003</v>
      </c>
      <c r="E310" s="23">
        <v>1174</v>
      </c>
      <c r="F310" s="23">
        <v>37.46</v>
      </c>
      <c r="G310" s="23">
        <f t="shared" si="18"/>
        <v>4098.46</v>
      </c>
      <c r="H310" s="23">
        <v>3957</v>
      </c>
      <c r="I310" s="23">
        <f t="shared" si="19"/>
        <v>141.46</v>
      </c>
      <c r="J310" s="23">
        <v>4102</v>
      </c>
      <c r="K310" s="23">
        <v>5.739</v>
      </c>
      <c r="L310" s="66">
        <f t="shared" si="20"/>
        <v>0.696645875982089</v>
      </c>
      <c r="M310" s="23" t="s">
        <v>1720</v>
      </c>
      <c r="N310" s="23"/>
      <c r="O310" s="23">
        <v>630</v>
      </c>
    </row>
    <row r="311" spans="1:15">
      <c r="A311" s="22">
        <v>43394</v>
      </c>
      <c r="B311" s="23">
        <v>944</v>
      </c>
      <c r="C311" s="23">
        <v>1147</v>
      </c>
      <c r="D311" s="23">
        <v>1139</v>
      </c>
      <c r="E311" s="23">
        <v>1305</v>
      </c>
      <c r="F311" s="23">
        <v>41.25</v>
      </c>
      <c r="G311" s="23">
        <f t="shared" si="18"/>
        <v>4576.25</v>
      </c>
      <c r="H311" s="23">
        <v>4424.25</v>
      </c>
      <c r="I311" s="23">
        <f t="shared" si="19"/>
        <v>152</v>
      </c>
      <c r="J311" s="23">
        <v>4580</v>
      </c>
      <c r="K311" s="23">
        <v>6.366</v>
      </c>
      <c r="L311" s="66">
        <f t="shared" si="20"/>
        <v>0.701215460545454</v>
      </c>
      <c r="M311" s="23" t="s">
        <v>1721</v>
      </c>
      <c r="N311" s="23"/>
      <c r="O311" s="23"/>
    </row>
    <row r="312" ht="42" spans="1:15">
      <c r="A312" s="22">
        <v>43395</v>
      </c>
      <c r="B312" s="23">
        <v>882</v>
      </c>
      <c r="C312" s="23">
        <v>1057</v>
      </c>
      <c r="D312" s="23">
        <v>1069</v>
      </c>
      <c r="E312" s="23">
        <v>1180</v>
      </c>
      <c r="F312" s="23">
        <v>39.78</v>
      </c>
      <c r="G312" s="23">
        <f t="shared" si="18"/>
        <v>4227.78</v>
      </c>
      <c r="H312" s="23">
        <v>4079.25</v>
      </c>
      <c r="I312" s="23">
        <f t="shared" si="19"/>
        <v>148.53</v>
      </c>
      <c r="J312" s="23">
        <v>4230</v>
      </c>
      <c r="K312" s="23">
        <v>5.941</v>
      </c>
      <c r="L312" s="66">
        <f t="shared" si="20"/>
        <v>0.693958427460673</v>
      </c>
      <c r="M312" s="23" t="s">
        <v>1722</v>
      </c>
      <c r="N312" s="23"/>
      <c r="O312" s="23">
        <v>462</v>
      </c>
    </row>
    <row r="313" ht="28" spans="1:15">
      <c r="A313" s="22">
        <v>43396</v>
      </c>
      <c r="B313" s="23">
        <v>882</v>
      </c>
      <c r="C313" s="23">
        <v>1092</v>
      </c>
      <c r="D313" s="23">
        <v>1083</v>
      </c>
      <c r="E313" s="23">
        <v>892</v>
      </c>
      <c r="F313" s="23">
        <v>39.22</v>
      </c>
      <c r="G313" s="23">
        <f t="shared" si="18"/>
        <v>3988.22</v>
      </c>
      <c r="H313" s="23">
        <v>3839.25</v>
      </c>
      <c r="I313" s="23">
        <f t="shared" si="19"/>
        <v>148.97</v>
      </c>
      <c r="J313" s="23">
        <v>3992</v>
      </c>
      <c r="K313" s="23">
        <v>5.905</v>
      </c>
      <c r="L313" s="66">
        <f t="shared" si="20"/>
        <v>0.658905708150327</v>
      </c>
      <c r="M313" s="23" t="s">
        <v>1723</v>
      </c>
      <c r="N313" s="23"/>
      <c r="O313" s="23">
        <v>1092</v>
      </c>
    </row>
    <row r="314" ht="28" spans="1:15">
      <c r="A314" s="22">
        <v>43397</v>
      </c>
      <c r="B314" s="23">
        <v>904</v>
      </c>
      <c r="C314" s="23">
        <v>1130</v>
      </c>
      <c r="D314" s="23">
        <v>1084</v>
      </c>
      <c r="E314" s="23">
        <v>1210</v>
      </c>
      <c r="F314" s="23">
        <v>39.05</v>
      </c>
      <c r="G314" s="23">
        <f t="shared" si="18"/>
        <v>4367.05</v>
      </c>
      <c r="H314" s="23">
        <v>4218.75</v>
      </c>
      <c r="I314" s="23">
        <f t="shared" si="19"/>
        <v>148.3</v>
      </c>
      <c r="J314" s="23">
        <v>4371</v>
      </c>
      <c r="K314" s="23">
        <v>5.993</v>
      </c>
      <c r="L314" s="66">
        <f t="shared" si="20"/>
        <v>0.710868332742976</v>
      </c>
      <c r="M314" s="23" t="s">
        <v>1724</v>
      </c>
      <c r="N314" s="23"/>
      <c r="O314" s="23">
        <v>840</v>
      </c>
    </row>
    <row r="315" ht="28" spans="1:15">
      <c r="A315" s="22">
        <v>43398</v>
      </c>
      <c r="B315" s="23">
        <v>910</v>
      </c>
      <c r="C315" s="23">
        <v>1108</v>
      </c>
      <c r="D315" s="23">
        <v>1058</v>
      </c>
      <c r="E315" s="23">
        <v>1149</v>
      </c>
      <c r="F315" s="23">
        <v>38.46</v>
      </c>
      <c r="G315" s="23">
        <f t="shared" si="18"/>
        <v>4263.46</v>
      </c>
      <c r="H315" s="23">
        <v>4113.75</v>
      </c>
      <c r="I315" s="23">
        <f t="shared" si="19"/>
        <v>149.71</v>
      </c>
      <c r="J315" s="23">
        <v>4268</v>
      </c>
      <c r="K315" s="23">
        <v>5.991</v>
      </c>
      <c r="L315" s="66">
        <f t="shared" si="20"/>
        <v>0.694348865728743</v>
      </c>
      <c r="M315" s="23" t="s">
        <v>1725</v>
      </c>
      <c r="N315" s="23"/>
      <c r="O315" s="23">
        <v>785</v>
      </c>
    </row>
    <row r="316" ht="28" spans="1:15">
      <c r="A316" s="22">
        <v>43399</v>
      </c>
      <c r="B316" s="23">
        <v>910</v>
      </c>
      <c r="C316" s="23">
        <v>1103</v>
      </c>
      <c r="D316" s="23">
        <v>1049</v>
      </c>
      <c r="E316" s="23">
        <v>1205</v>
      </c>
      <c r="F316" s="23">
        <v>38.46</v>
      </c>
      <c r="G316" s="23">
        <f t="shared" si="18"/>
        <v>4305.46</v>
      </c>
      <c r="H316" s="23">
        <v>4158.75</v>
      </c>
      <c r="I316" s="23">
        <f t="shared" si="19"/>
        <v>146.71</v>
      </c>
      <c r="J316" s="23">
        <v>4309</v>
      </c>
      <c r="K316" s="23">
        <v>5.188</v>
      </c>
      <c r="L316" s="66">
        <f t="shared" si="20"/>
        <v>0.809522950698944</v>
      </c>
      <c r="M316" s="23" t="s">
        <v>1726</v>
      </c>
      <c r="N316" s="23"/>
      <c r="O316" s="23">
        <v>774</v>
      </c>
    </row>
    <row r="317" ht="42" spans="1:15">
      <c r="A317" s="22">
        <v>43400</v>
      </c>
      <c r="B317" s="23">
        <v>815</v>
      </c>
      <c r="C317" s="23">
        <v>983</v>
      </c>
      <c r="D317" s="23">
        <v>942</v>
      </c>
      <c r="E317" s="23">
        <v>1098</v>
      </c>
      <c r="F317" s="23">
        <v>35.62</v>
      </c>
      <c r="G317" s="23">
        <f t="shared" si="18"/>
        <v>3873.62</v>
      </c>
      <c r="H317" s="23">
        <v>3736.5</v>
      </c>
      <c r="I317" s="23">
        <f t="shared" si="19"/>
        <v>137.12</v>
      </c>
      <c r="J317" s="23">
        <v>3877</v>
      </c>
      <c r="K317" s="23">
        <v>5.792</v>
      </c>
      <c r="L317" s="66">
        <f t="shared" si="20"/>
        <v>0.652408915166984</v>
      </c>
      <c r="M317" s="23" t="s">
        <v>1727</v>
      </c>
      <c r="N317" s="23"/>
      <c r="O317" s="23">
        <v>442</v>
      </c>
    </row>
    <row r="318" spans="1:15">
      <c r="A318" s="22">
        <v>43401</v>
      </c>
      <c r="B318" s="23">
        <v>864</v>
      </c>
      <c r="C318" s="23">
        <v>1041</v>
      </c>
      <c r="D318" s="23">
        <v>993</v>
      </c>
      <c r="E318" s="23">
        <v>1154</v>
      </c>
      <c r="F318" s="23">
        <v>37.31</v>
      </c>
      <c r="G318" s="23">
        <f t="shared" si="18"/>
        <v>4089.31</v>
      </c>
      <c r="H318" s="23">
        <v>3945.75</v>
      </c>
      <c r="I318" s="23">
        <f t="shared" si="19"/>
        <v>143.56</v>
      </c>
      <c r="J318" s="23">
        <v>4100</v>
      </c>
      <c r="K318" s="23">
        <v>5.723</v>
      </c>
      <c r="L318" s="66">
        <f t="shared" si="20"/>
        <v>0.698252903114174</v>
      </c>
      <c r="M318" s="23" t="s">
        <v>1709</v>
      </c>
      <c r="N318" s="23"/>
      <c r="O318" s="23"/>
    </row>
    <row r="319" ht="28" spans="1:15">
      <c r="A319" s="22">
        <v>43402</v>
      </c>
      <c r="B319" s="23">
        <v>888</v>
      </c>
      <c r="C319" s="23">
        <v>1068</v>
      </c>
      <c r="D319" s="23">
        <v>1028</v>
      </c>
      <c r="E319" s="23">
        <v>1200</v>
      </c>
      <c r="F319" s="23">
        <v>39.41</v>
      </c>
      <c r="G319" s="23">
        <f t="shared" si="18"/>
        <v>4223.41</v>
      </c>
      <c r="H319" s="23">
        <v>4074</v>
      </c>
      <c r="I319" s="23">
        <f t="shared" si="19"/>
        <v>149.41</v>
      </c>
      <c r="J319" s="23">
        <v>4230</v>
      </c>
      <c r="K319" s="23">
        <v>5.884</v>
      </c>
      <c r="L319" s="66">
        <f t="shared" si="20"/>
        <v>0.700681002301812</v>
      </c>
      <c r="M319" s="23" t="s">
        <v>1728</v>
      </c>
      <c r="N319" s="23"/>
      <c r="O319" s="23">
        <v>814</v>
      </c>
    </row>
    <row r="320" ht="28" spans="1:15">
      <c r="A320" s="22">
        <v>43403</v>
      </c>
      <c r="B320" s="23">
        <v>888</v>
      </c>
      <c r="C320" s="23">
        <v>1068</v>
      </c>
      <c r="D320" s="23">
        <v>1079</v>
      </c>
      <c r="E320" s="23">
        <v>1185</v>
      </c>
      <c r="F320" s="23">
        <v>39.63</v>
      </c>
      <c r="G320" s="23">
        <f t="shared" si="18"/>
        <v>4259.63</v>
      </c>
      <c r="H320" s="23">
        <v>4107.75</v>
      </c>
      <c r="I320" s="23">
        <f t="shared" si="19"/>
        <v>151.88</v>
      </c>
      <c r="J320" s="23">
        <v>4263</v>
      </c>
      <c r="K320" s="23">
        <v>5.832</v>
      </c>
      <c r="L320" s="66">
        <f t="shared" si="20"/>
        <v>0.71244354599347</v>
      </c>
      <c r="M320" s="23" t="s">
        <v>1729</v>
      </c>
      <c r="N320" s="23"/>
      <c r="O320" s="23">
        <v>987</v>
      </c>
    </row>
    <row r="321" ht="28" spans="1:15">
      <c r="A321" s="22">
        <v>43404</v>
      </c>
      <c r="B321" s="23">
        <v>876</v>
      </c>
      <c r="C321" s="23">
        <v>1109</v>
      </c>
      <c r="D321" s="23">
        <v>1074</v>
      </c>
      <c r="E321" s="23">
        <v>1174</v>
      </c>
      <c r="F321" s="23">
        <v>39.19</v>
      </c>
      <c r="G321" s="23">
        <f t="shared" si="18"/>
        <v>4272.19</v>
      </c>
      <c r="H321" s="23">
        <v>4109.25</v>
      </c>
      <c r="I321" s="23">
        <f t="shared" si="19"/>
        <v>162.94</v>
      </c>
      <c r="J321" s="23">
        <v>4280</v>
      </c>
      <c r="K321" s="23">
        <v>5.598</v>
      </c>
      <c r="L321" s="66">
        <f t="shared" si="20"/>
        <v>0.745183987319336</v>
      </c>
      <c r="M321" s="23" t="s">
        <v>1730</v>
      </c>
      <c r="N321" s="23"/>
      <c r="O321" s="23">
        <v>1008</v>
      </c>
    </row>
    <row r="322" s="90" customFormat="1" spans="1:15">
      <c r="A322" s="95"/>
      <c r="B322" s="96"/>
      <c r="C322" s="96"/>
      <c r="D322" s="96"/>
      <c r="E322" s="96"/>
      <c r="F322" s="96"/>
      <c r="G322" s="96"/>
      <c r="H322" s="96"/>
      <c r="I322" s="96"/>
      <c r="J322" s="96"/>
      <c r="K322" s="96"/>
      <c r="L322" s="103"/>
      <c r="M322" s="96"/>
      <c r="N322" s="96"/>
      <c r="O322" s="96"/>
    </row>
    <row r="323" ht="28" spans="1:15">
      <c r="A323" s="22">
        <v>43405</v>
      </c>
      <c r="B323" s="23">
        <v>910</v>
      </c>
      <c r="C323" s="23">
        <v>1108</v>
      </c>
      <c r="D323" s="23">
        <v>1063</v>
      </c>
      <c r="E323" s="23">
        <v>1174</v>
      </c>
      <c r="F323" s="23">
        <v>39.05</v>
      </c>
      <c r="G323" s="23">
        <f t="shared" si="18"/>
        <v>4294.05</v>
      </c>
      <c r="H323" s="23">
        <v>4148.25</v>
      </c>
      <c r="I323" s="23">
        <f t="shared" si="19"/>
        <v>145.8</v>
      </c>
      <c r="J323" s="23">
        <v>4298</v>
      </c>
      <c r="K323" s="23">
        <v>5.932</v>
      </c>
      <c r="L323" s="66">
        <f t="shared" si="20"/>
        <v>0.706184056079361</v>
      </c>
      <c r="M323" s="23" t="s">
        <v>1731</v>
      </c>
      <c r="N323" s="23"/>
      <c r="O323" s="23">
        <v>960</v>
      </c>
    </row>
    <row r="324" ht="42" spans="1:15">
      <c r="A324" s="22">
        <v>43406</v>
      </c>
      <c r="B324" s="23">
        <v>876</v>
      </c>
      <c r="C324" s="23">
        <v>1062</v>
      </c>
      <c r="D324" s="23">
        <v>1023</v>
      </c>
      <c r="E324" s="23">
        <v>1124</v>
      </c>
      <c r="F324" s="23">
        <v>37.68</v>
      </c>
      <c r="G324" s="23">
        <f t="shared" si="18"/>
        <v>4122.68</v>
      </c>
      <c r="H324" s="23">
        <v>3969.75</v>
      </c>
      <c r="I324" s="23">
        <f t="shared" si="19"/>
        <v>152.93</v>
      </c>
      <c r="J324" s="23">
        <v>4126</v>
      </c>
      <c r="K324" s="23">
        <v>5.772</v>
      </c>
      <c r="L324" s="66">
        <f t="shared" si="20"/>
        <v>0.696715608996311</v>
      </c>
      <c r="M324" s="23" t="s">
        <v>1732</v>
      </c>
      <c r="N324" s="23"/>
      <c r="O324" s="23">
        <v>900</v>
      </c>
    </row>
    <row r="325" ht="28" spans="1:15">
      <c r="A325" s="22">
        <v>43407</v>
      </c>
      <c r="B325" s="23">
        <v>820</v>
      </c>
      <c r="C325" s="23">
        <v>984</v>
      </c>
      <c r="D325" s="23">
        <v>948</v>
      </c>
      <c r="E325" s="23">
        <v>802</v>
      </c>
      <c r="F325" s="23">
        <v>35.79</v>
      </c>
      <c r="G325" s="23">
        <f t="shared" si="18"/>
        <v>3589.79</v>
      </c>
      <c r="H325" s="23">
        <v>3454.5</v>
      </c>
      <c r="I325" s="23">
        <f t="shared" si="19"/>
        <v>135.29</v>
      </c>
      <c r="J325" s="23">
        <v>3593</v>
      </c>
      <c r="K325" s="23">
        <v>5.418</v>
      </c>
      <c r="L325" s="66">
        <f t="shared" si="20"/>
        <v>0.646354617522848</v>
      </c>
      <c r="M325" s="23" t="s">
        <v>1733</v>
      </c>
      <c r="N325" s="23"/>
      <c r="O325" s="23">
        <v>1020</v>
      </c>
    </row>
    <row r="326" spans="1:15">
      <c r="A326" s="22">
        <v>43408</v>
      </c>
      <c r="B326" s="23">
        <v>814</v>
      </c>
      <c r="C326" s="23">
        <v>984</v>
      </c>
      <c r="D326" s="23">
        <v>952</v>
      </c>
      <c r="E326" s="23">
        <v>1078</v>
      </c>
      <c r="F326" s="23">
        <v>35.93</v>
      </c>
      <c r="G326" s="23">
        <f t="shared" si="18"/>
        <v>3863.93</v>
      </c>
      <c r="H326" s="23">
        <v>3727.5</v>
      </c>
      <c r="I326" s="23">
        <f t="shared" si="19"/>
        <v>136.43</v>
      </c>
      <c r="J326" s="23">
        <v>3867</v>
      </c>
      <c r="K326" s="23">
        <v>5.398</v>
      </c>
      <c r="L326" s="66">
        <f t="shared" si="20"/>
        <v>0.698222646897595</v>
      </c>
      <c r="M326" s="23" t="s">
        <v>1734</v>
      </c>
      <c r="N326" s="23"/>
      <c r="O326" s="23"/>
    </row>
    <row r="327" ht="42" spans="1:15">
      <c r="A327" s="22">
        <v>43409</v>
      </c>
      <c r="B327" s="23">
        <v>837</v>
      </c>
      <c r="C327" s="23">
        <v>1000</v>
      </c>
      <c r="D327" s="23">
        <v>988</v>
      </c>
      <c r="E327" s="23">
        <v>1104</v>
      </c>
      <c r="F327" s="23">
        <v>37.29</v>
      </c>
      <c r="G327" s="23">
        <f t="shared" si="18"/>
        <v>3966.29</v>
      </c>
      <c r="H327" s="23">
        <v>3817</v>
      </c>
      <c r="I327" s="23">
        <f t="shared" si="19"/>
        <v>149.29</v>
      </c>
      <c r="J327" s="23">
        <v>3970</v>
      </c>
      <c r="K327" s="23">
        <v>5.521</v>
      </c>
      <c r="L327" s="66">
        <f t="shared" si="20"/>
        <v>0.700850518293964</v>
      </c>
      <c r="M327" s="23" t="s">
        <v>1735</v>
      </c>
      <c r="N327" s="23"/>
      <c r="O327" s="23">
        <v>924</v>
      </c>
    </row>
    <row r="328" spans="1:15">
      <c r="A328" s="22">
        <v>43410</v>
      </c>
      <c r="B328" s="23">
        <v>870</v>
      </c>
      <c r="C328" s="23">
        <v>1064</v>
      </c>
      <c r="D328" s="23">
        <v>1054</v>
      </c>
      <c r="E328" s="23">
        <v>1164</v>
      </c>
      <c r="F328" s="23">
        <v>39.01</v>
      </c>
      <c r="G328" s="23">
        <f t="shared" si="18"/>
        <v>4191.01</v>
      </c>
      <c r="H328" s="23">
        <v>4045.5</v>
      </c>
      <c r="I328" s="23">
        <f t="shared" si="19"/>
        <v>145.51</v>
      </c>
      <c r="J328" s="23">
        <v>4195</v>
      </c>
      <c r="K328" s="23">
        <v>5.785</v>
      </c>
      <c r="L328" s="66">
        <f t="shared" si="20"/>
        <v>0.706775100624894</v>
      </c>
      <c r="M328" s="23" t="s">
        <v>1736</v>
      </c>
      <c r="N328" s="23"/>
      <c r="O328" s="23"/>
    </row>
    <row r="329" spans="1:15">
      <c r="A329" s="22">
        <v>43411</v>
      </c>
      <c r="B329" s="23">
        <v>894</v>
      </c>
      <c r="C329" s="23">
        <v>1090</v>
      </c>
      <c r="D329" s="23">
        <v>1073</v>
      </c>
      <c r="E329" s="23">
        <v>1160</v>
      </c>
      <c r="F329" s="23">
        <v>40.36</v>
      </c>
      <c r="G329" s="23">
        <f t="shared" si="18"/>
        <v>4257.36</v>
      </c>
      <c r="H329" s="23">
        <v>4110.75</v>
      </c>
      <c r="I329" s="23">
        <f t="shared" si="19"/>
        <v>146.61</v>
      </c>
      <c r="J329" s="23">
        <v>4261</v>
      </c>
      <c r="K329" s="23">
        <v>5.9</v>
      </c>
      <c r="L329" s="66">
        <f t="shared" si="20"/>
        <v>0.703901939405954</v>
      </c>
      <c r="M329" s="23" t="s">
        <v>1734</v>
      </c>
      <c r="N329" s="23"/>
      <c r="O329" s="23"/>
    </row>
    <row r="330" spans="1:15">
      <c r="A330" s="22">
        <v>43412</v>
      </c>
      <c r="B330" s="23">
        <v>854</v>
      </c>
      <c r="C330" s="23">
        <v>1024</v>
      </c>
      <c r="D330" s="23">
        <v>1023</v>
      </c>
      <c r="E330" s="23">
        <v>1063</v>
      </c>
      <c r="F330" s="23">
        <v>38.91</v>
      </c>
      <c r="G330" s="23">
        <f t="shared" si="18"/>
        <v>4002.91</v>
      </c>
      <c r="H330" s="23">
        <v>3864</v>
      </c>
      <c r="I330" s="23">
        <f t="shared" si="19"/>
        <v>138.91</v>
      </c>
      <c r="J330" s="23">
        <v>4006</v>
      </c>
      <c r="K330" s="23">
        <v>5.599</v>
      </c>
      <c r="L330" s="66">
        <f t="shared" si="20"/>
        <v>0.697353711519775</v>
      </c>
      <c r="M330" s="23" t="s">
        <v>1734</v>
      </c>
      <c r="N330" s="23"/>
      <c r="O330" s="23"/>
    </row>
    <row r="331" spans="1:15">
      <c r="A331" s="22">
        <v>43413</v>
      </c>
      <c r="B331" s="23">
        <v>813</v>
      </c>
      <c r="C331" s="23">
        <v>983</v>
      </c>
      <c r="D331" s="23">
        <v>973</v>
      </c>
      <c r="E331" s="23">
        <v>1038</v>
      </c>
      <c r="F331" s="23">
        <v>37.05</v>
      </c>
      <c r="G331" s="23">
        <f t="shared" si="18"/>
        <v>3844.05</v>
      </c>
      <c r="H331" s="23">
        <v>3702.75</v>
      </c>
      <c r="I331" s="23">
        <f t="shared" si="19"/>
        <v>141.3</v>
      </c>
      <c r="J331" s="23">
        <v>3848</v>
      </c>
      <c r="K331" s="23">
        <v>5.415</v>
      </c>
      <c r="L331" s="66">
        <f t="shared" si="20"/>
        <v>0.692610771825429</v>
      </c>
      <c r="M331" s="23" t="s">
        <v>1734</v>
      </c>
      <c r="N331" s="23"/>
      <c r="O331" s="23"/>
    </row>
    <row r="332" spans="1:15">
      <c r="A332" s="22">
        <v>43414</v>
      </c>
      <c r="B332" s="23">
        <v>826</v>
      </c>
      <c r="C332" s="23">
        <v>1001</v>
      </c>
      <c r="D332" s="23">
        <v>988</v>
      </c>
      <c r="E332" s="23">
        <v>1039</v>
      </c>
      <c r="F332" s="23">
        <v>37.49</v>
      </c>
      <c r="G332" s="23">
        <f t="shared" si="18"/>
        <v>3891.49</v>
      </c>
      <c r="H332" s="23">
        <v>3761.25</v>
      </c>
      <c r="I332" s="23">
        <f t="shared" si="19"/>
        <v>130.24</v>
      </c>
      <c r="J332" s="23">
        <v>3895</v>
      </c>
      <c r="K332" s="23">
        <v>5.503</v>
      </c>
      <c r="L332" s="66">
        <f t="shared" si="20"/>
        <v>0.689859403288442</v>
      </c>
      <c r="M332" s="23" t="s">
        <v>1734</v>
      </c>
      <c r="N332" s="23"/>
      <c r="O332" s="23"/>
    </row>
    <row r="333" spans="1:15">
      <c r="A333" s="22">
        <v>43415</v>
      </c>
      <c r="B333" s="23">
        <v>843</v>
      </c>
      <c r="C333" s="23">
        <v>1018</v>
      </c>
      <c r="D333" s="23">
        <v>1008</v>
      </c>
      <c r="E333" s="23">
        <v>1109</v>
      </c>
      <c r="F333" s="23">
        <v>38.12</v>
      </c>
      <c r="G333" s="23">
        <f t="shared" si="18"/>
        <v>4016.12</v>
      </c>
      <c r="H333" s="23">
        <v>3879.75</v>
      </c>
      <c r="I333" s="23">
        <f t="shared" si="19"/>
        <v>136.37</v>
      </c>
      <c r="J333" s="23">
        <v>4020</v>
      </c>
      <c r="K333" s="23">
        <v>5.674</v>
      </c>
      <c r="L333" s="66">
        <f t="shared" si="20"/>
        <v>0.69054082745343</v>
      </c>
      <c r="M333" s="23" t="s">
        <v>1734</v>
      </c>
      <c r="N333" s="23"/>
      <c r="O333" s="23"/>
    </row>
    <row r="334" spans="1:15">
      <c r="A334" s="22">
        <v>43416</v>
      </c>
      <c r="B334" s="23">
        <v>814</v>
      </c>
      <c r="C334" s="23">
        <v>983</v>
      </c>
      <c r="D334" s="23">
        <v>973</v>
      </c>
      <c r="E334" s="23">
        <v>1063</v>
      </c>
      <c r="F334" s="23">
        <v>36.92</v>
      </c>
      <c r="G334" s="23">
        <f t="shared" si="18"/>
        <v>3869.92</v>
      </c>
      <c r="H334" s="23">
        <v>3729</v>
      </c>
      <c r="I334" s="23">
        <f t="shared" si="19"/>
        <v>140.92</v>
      </c>
      <c r="J334" s="23">
        <v>3873</v>
      </c>
      <c r="K334" s="23">
        <v>5.036</v>
      </c>
      <c r="L334" s="66">
        <f t="shared" si="20"/>
        <v>0.749573828667512</v>
      </c>
      <c r="M334" s="23" t="s">
        <v>1734</v>
      </c>
      <c r="N334" s="23"/>
      <c r="O334" s="23"/>
    </row>
    <row r="335" spans="1:15">
      <c r="A335" s="22">
        <v>43417</v>
      </c>
      <c r="B335" s="23">
        <v>757</v>
      </c>
      <c r="C335" s="23">
        <v>899</v>
      </c>
      <c r="D335" s="23">
        <v>892</v>
      </c>
      <c r="E335" s="23">
        <v>958</v>
      </c>
      <c r="F335" s="23">
        <v>34.63</v>
      </c>
      <c r="G335" s="23">
        <f t="shared" si="18"/>
        <v>3540.63</v>
      </c>
      <c r="H335" s="23">
        <v>3416.25</v>
      </c>
      <c r="I335" s="23">
        <f t="shared" si="19"/>
        <v>124.38</v>
      </c>
      <c r="J335" s="23">
        <v>3540</v>
      </c>
      <c r="K335" s="23">
        <v>5.031</v>
      </c>
      <c r="L335" s="66">
        <f t="shared" si="20"/>
        <v>0.685806479360131</v>
      </c>
      <c r="M335" s="23" t="s">
        <v>1734</v>
      </c>
      <c r="N335" s="23"/>
      <c r="O335" s="23"/>
    </row>
    <row r="336" spans="1:15">
      <c r="A336" s="22">
        <v>43418</v>
      </c>
      <c r="B336" s="23">
        <v>746</v>
      </c>
      <c r="C336" s="23">
        <v>905</v>
      </c>
      <c r="D336" s="23">
        <v>892</v>
      </c>
      <c r="E336" s="23">
        <v>947</v>
      </c>
      <c r="F336" s="23">
        <v>34.45</v>
      </c>
      <c r="G336" s="23">
        <f t="shared" si="18"/>
        <v>3524.45</v>
      </c>
      <c r="H336" s="23">
        <v>3379.5</v>
      </c>
      <c r="I336" s="23">
        <f t="shared" si="19"/>
        <v>144.95</v>
      </c>
      <c r="J336" s="23">
        <v>3530</v>
      </c>
      <c r="K336" s="23">
        <v>5.034</v>
      </c>
      <c r="L336" s="66">
        <f t="shared" si="20"/>
        <v>0.683461622758614</v>
      </c>
      <c r="M336" s="23" t="s">
        <v>1734</v>
      </c>
      <c r="N336" s="23"/>
      <c r="O336" s="23"/>
    </row>
    <row r="337" spans="1:15">
      <c r="A337" s="22">
        <v>43419</v>
      </c>
      <c r="B337" s="23">
        <v>792</v>
      </c>
      <c r="C337" s="23">
        <v>955</v>
      </c>
      <c r="D337" s="23">
        <v>943</v>
      </c>
      <c r="E337" s="23">
        <v>1049</v>
      </c>
      <c r="F337" s="23">
        <v>36.11</v>
      </c>
      <c r="G337" s="23">
        <f t="shared" si="18"/>
        <v>3775.11</v>
      </c>
      <c r="H337" s="23">
        <v>3646.5</v>
      </c>
      <c r="I337" s="23">
        <f t="shared" si="19"/>
        <v>128.61</v>
      </c>
      <c r="J337" s="23">
        <v>3779</v>
      </c>
      <c r="K337" s="23">
        <v>5.399</v>
      </c>
      <c r="L337" s="66">
        <f t="shared" si="20"/>
        <v>0.68220705083282</v>
      </c>
      <c r="M337" s="23" t="s">
        <v>1737</v>
      </c>
      <c r="N337" s="23"/>
      <c r="O337" s="23"/>
    </row>
    <row r="338" spans="1:15">
      <c r="A338" s="22">
        <v>43420</v>
      </c>
      <c r="B338" s="23">
        <v>752</v>
      </c>
      <c r="C338" s="23">
        <v>893</v>
      </c>
      <c r="D338" s="23">
        <v>887</v>
      </c>
      <c r="E338" s="23">
        <v>942</v>
      </c>
      <c r="F338" s="23">
        <v>35.01</v>
      </c>
      <c r="G338" s="23">
        <f t="shared" si="18"/>
        <v>3509.01</v>
      </c>
      <c r="H338" s="23">
        <v>3378.75</v>
      </c>
      <c r="I338" s="23">
        <f t="shared" si="19"/>
        <v>130.26</v>
      </c>
      <c r="J338" s="23">
        <v>3513</v>
      </c>
      <c r="K338" s="23">
        <v>5.043</v>
      </c>
      <c r="L338" s="66">
        <f t="shared" si="20"/>
        <v>0.678956297479107</v>
      </c>
      <c r="M338" s="23" t="s">
        <v>1738</v>
      </c>
      <c r="N338" s="23"/>
      <c r="O338" s="23"/>
    </row>
    <row r="339" spans="1:15">
      <c r="A339" s="22">
        <v>43421</v>
      </c>
      <c r="B339" s="23">
        <v>45</v>
      </c>
      <c r="C339" s="23">
        <v>51</v>
      </c>
      <c r="D339" s="23">
        <v>40</v>
      </c>
      <c r="E339" s="23">
        <v>45</v>
      </c>
      <c r="F339" s="23">
        <v>2.32</v>
      </c>
      <c r="G339" s="23">
        <f t="shared" si="18"/>
        <v>183.32</v>
      </c>
      <c r="H339" s="23">
        <v>118.5</v>
      </c>
      <c r="I339" s="23">
        <f t="shared" si="19"/>
        <v>64.82</v>
      </c>
      <c r="J339" s="23">
        <v>190</v>
      </c>
      <c r="K339" s="23">
        <v>5.458</v>
      </c>
      <c r="L339" s="66">
        <f t="shared" si="20"/>
        <v>0.033929128835688</v>
      </c>
      <c r="M339" s="23" t="s">
        <v>1739</v>
      </c>
      <c r="N339" s="23"/>
      <c r="O339" s="23"/>
    </row>
    <row r="340" spans="1:15">
      <c r="A340" s="22">
        <v>43422</v>
      </c>
      <c r="B340" s="23">
        <v>797</v>
      </c>
      <c r="C340" s="23">
        <v>961</v>
      </c>
      <c r="D340" s="23">
        <v>953</v>
      </c>
      <c r="E340" s="23">
        <v>999</v>
      </c>
      <c r="F340" s="23">
        <v>36.83</v>
      </c>
      <c r="G340" s="23">
        <f t="shared" si="18"/>
        <v>3746.83</v>
      </c>
      <c r="H340" s="23">
        <v>3608.25</v>
      </c>
      <c r="I340" s="23">
        <f t="shared" si="19"/>
        <v>138.58</v>
      </c>
      <c r="J340" s="23">
        <v>3750</v>
      </c>
      <c r="K340" s="23">
        <v>5.53</v>
      </c>
      <c r="L340" s="66">
        <f t="shared" si="20"/>
        <v>0.660935038016983</v>
      </c>
      <c r="M340" s="23" t="s">
        <v>1734</v>
      </c>
      <c r="N340" s="23"/>
      <c r="O340" s="23"/>
    </row>
    <row r="341" spans="1:15">
      <c r="A341" s="22">
        <v>43423</v>
      </c>
      <c r="B341" s="23">
        <v>797</v>
      </c>
      <c r="C341" s="23">
        <v>973</v>
      </c>
      <c r="D341" s="23">
        <v>947</v>
      </c>
      <c r="E341" s="23">
        <v>1002</v>
      </c>
      <c r="F341" s="23">
        <v>36.54</v>
      </c>
      <c r="G341" s="23">
        <f t="shared" si="18"/>
        <v>3755.54</v>
      </c>
      <c r="H341" s="23">
        <v>3625.5</v>
      </c>
      <c r="I341" s="23">
        <f t="shared" si="19"/>
        <v>130.04</v>
      </c>
      <c r="J341" s="23">
        <v>3760</v>
      </c>
      <c r="K341" s="23">
        <v>5.56</v>
      </c>
      <c r="L341" s="66">
        <f t="shared" si="20"/>
        <v>0.65912182534674</v>
      </c>
      <c r="M341" s="23" t="s">
        <v>1734</v>
      </c>
      <c r="N341" s="23"/>
      <c r="O341" s="23"/>
    </row>
    <row r="342" spans="1:15">
      <c r="A342" s="22">
        <v>43424</v>
      </c>
      <c r="B342" s="23">
        <v>792</v>
      </c>
      <c r="C342" s="23">
        <v>950</v>
      </c>
      <c r="D342" s="23">
        <v>933</v>
      </c>
      <c r="E342" s="23">
        <v>1059</v>
      </c>
      <c r="F342" s="23">
        <v>36.34</v>
      </c>
      <c r="G342" s="23">
        <f t="shared" si="18"/>
        <v>3770.34</v>
      </c>
      <c r="H342" s="23">
        <v>3634.5</v>
      </c>
      <c r="I342" s="23">
        <f t="shared" si="19"/>
        <v>135.84</v>
      </c>
      <c r="J342" s="23">
        <v>3774</v>
      </c>
      <c r="K342" s="23">
        <v>5.477</v>
      </c>
      <c r="L342" s="66">
        <f t="shared" si="20"/>
        <v>0.671601711356475</v>
      </c>
      <c r="M342" s="23" t="s">
        <v>1734</v>
      </c>
      <c r="N342" s="23"/>
      <c r="O342" s="23"/>
    </row>
    <row r="343" spans="1:15">
      <c r="A343" s="22">
        <v>43425</v>
      </c>
      <c r="B343" s="23">
        <v>740</v>
      </c>
      <c r="C343" s="23">
        <v>882</v>
      </c>
      <c r="D343" s="23">
        <v>872</v>
      </c>
      <c r="E343" s="23">
        <v>978</v>
      </c>
      <c r="F343" s="23">
        <v>33.87</v>
      </c>
      <c r="G343" s="23">
        <f t="shared" si="18"/>
        <v>3505.87</v>
      </c>
      <c r="H343" s="23">
        <v>3379.5</v>
      </c>
      <c r="I343" s="23">
        <f t="shared" si="19"/>
        <v>126.37</v>
      </c>
      <c r="J343" s="23">
        <v>3509</v>
      </c>
      <c r="K343" s="23">
        <v>4.869</v>
      </c>
      <c r="L343" s="66">
        <f t="shared" si="20"/>
        <v>0.702418971597772</v>
      </c>
      <c r="M343" s="23" t="s">
        <v>1734</v>
      </c>
      <c r="N343" s="23"/>
      <c r="O343" s="23"/>
    </row>
    <row r="344" spans="1:15">
      <c r="A344" s="22">
        <v>43426</v>
      </c>
      <c r="B344" s="23">
        <v>712</v>
      </c>
      <c r="C344" s="23">
        <v>859</v>
      </c>
      <c r="D344" s="23">
        <v>841</v>
      </c>
      <c r="E344" s="23">
        <v>902</v>
      </c>
      <c r="F344" s="23">
        <v>32.98</v>
      </c>
      <c r="G344" s="23">
        <f t="shared" si="18"/>
        <v>3346.98</v>
      </c>
      <c r="H344" s="23">
        <v>3222.75</v>
      </c>
      <c r="I344" s="23">
        <f t="shared" si="19"/>
        <v>124.23</v>
      </c>
      <c r="J344" s="23">
        <v>3350</v>
      </c>
      <c r="K344" s="23">
        <v>5.005</v>
      </c>
      <c r="L344" s="66">
        <f t="shared" si="20"/>
        <v>0.652369073421705</v>
      </c>
      <c r="M344" s="23" t="s">
        <v>1740</v>
      </c>
      <c r="N344" s="23"/>
      <c r="O344" s="23"/>
    </row>
    <row r="345" spans="1:15">
      <c r="A345" s="22">
        <v>43427</v>
      </c>
      <c r="B345" s="23">
        <v>752</v>
      </c>
      <c r="C345" s="23">
        <v>893</v>
      </c>
      <c r="D345" s="23">
        <v>882</v>
      </c>
      <c r="E345" s="23">
        <v>998</v>
      </c>
      <c r="F345" s="23">
        <v>34.57</v>
      </c>
      <c r="G345" s="23">
        <f t="shared" si="18"/>
        <v>3559.57</v>
      </c>
      <c r="H345" s="23">
        <v>3435.75</v>
      </c>
      <c r="I345" s="23">
        <f t="shared" si="19"/>
        <v>123.82</v>
      </c>
      <c r="J345" s="23">
        <v>3563</v>
      </c>
      <c r="K345" s="23">
        <v>5.163</v>
      </c>
      <c r="L345" s="66">
        <f t="shared" si="20"/>
        <v>0.672614672023421</v>
      </c>
      <c r="M345" s="23" t="s">
        <v>1734</v>
      </c>
      <c r="N345" s="23"/>
      <c r="O345" s="23"/>
    </row>
    <row r="346" spans="1:15">
      <c r="A346" s="22">
        <v>43428</v>
      </c>
      <c r="B346" s="23">
        <v>741</v>
      </c>
      <c r="C346" s="23">
        <v>887</v>
      </c>
      <c r="D346" s="23">
        <v>867</v>
      </c>
      <c r="E346" s="23">
        <v>968</v>
      </c>
      <c r="F346" s="23">
        <v>23.25</v>
      </c>
      <c r="G346" s="23">
        <f t="shared" si="18"/>
        <v>3486.25</v>
      </c>
      <c r="H346" s="23">
        <v>3363.75</v>
      </c>
      <c r="I346" s="23">
        <f t="shared" si="19"/>
        <v>122.5</v>
      </c>
      <c r="J346" s="23">
        <v>3367</v>
      </c>
      <c r="K346" s="23">
        <v>5.105</v>
      </c>
      <c r="L346" s="66">
        <f t="shared" si="20"/>
        <v>0.642835732273332</v>
      </c>
      <c r="M346" s="23" t="s">
        <v>1734</v>
      </c>
      <c r="N346" s="23"/>
      <c r="O346" s="23"/>
    </row>
    <row r="347" spans="1:15">
      <c r="A347" s="22">
        <v>43429</v>
      </c>
      <c r="B347" s="23">
        <v>741</v>
      </c>
      <c r="C347" s="23">
        <v>894</v>
      </c>
      <c r="D347" s="23">
        <v>877</v>
      </c>
      <c r="E347" s="23">
        <v>967</v>
      </c>
      <c r="F347" s="23">
        <v>45.62</v>
      </c>
      <c r="G347" s="23">
        <f t="shared" si="18"/>
        <v>3524.62</v>
      </c>
      <c r="H347" s="23">
        <v>3390</v>
      </c>
      <c r="I347" s="23">
        <f t="shared" si="19"/>
        <v>134.62</v>
      </c>
      <c r="J347" s="23">
        <v>3530</v>
      </c>
      <c r="K347" s="23">
        <v>5.153</v>
      </c>
      <c r="L347" s="66">
        <f t="shared" si="20"/>
        <v>0.667678208609909</v>
      </c>
      <c r="M347" s="23" t="s">
        <v>1734</v>
      </c>
      <c r="N347" s="23"/>
      <c r="O347" s="23"/>
    </row>
    <row r="348" spans="1:15">
      <c r="A348" s="22">
        <v>43430</v>
      </c>
      <c r="B348" s="23">
        <v>661</v>
      </c>
      <c r="C348" s="23">
        <v>775</v>
      </c>
      <c r="D348" s="23">
        <v>761</v>
      </c>
      <c r="E348" s="23">
        <v>847</v>
      </c>
      <c r="F348" s="23">
        <v>28.93</v>
      </c>
      <c r="G348" s="23">
        <f t="shared" si="18"/>
        <v>3072.93</v>
      </c>
      <c r="H348" s="23">
        <v>2958</v>
      </c>
      <c r="I348" s="23">
        <f t="shared" si="19"/>
        <v>114.93</v>
      </c>
      <c r="J348" s="23">
        <v>3076</v>
      </c>
      <c r="K348" s="23">
        <v>4.428</v>
      </c>
      <c r="L348" s="66">
        <f t="shared" si="20"/>
        <v>0.67706654974282</v>
      </c>
      <c r="M348" s="23" t="s">
        <v>1741</v>
      </c>
      <c r="N348" s="23"/>
      <c r="O348" s="23"/>
    </row>
    <row r="349" spans="1:15">
      <c r="A349" s="22">
        <v>43431</v>
      </c>
      <c r="B349" s="23">
        <v>633</v>
      </c>
      <c r="C349" s="23">
        <v>740</v>
      </c>
      <c r="D349" s="23">
        <v>731</v>
      </c>
      <c r="E349" s="23">
        <v>812</v>
      </c>
      <c r="F349" s="23">
        <v>28.95</v>
      </c>
      <c r="G349" s="23">
        <f t="shared" si="18"/>
        <v>2944.95</v>
      </c>
      <c r="H349" s="23">
        <v>2819.25</v>
      </c>
      <c r="I349" s="23">
        <f t="shared" si="19"/>
        <v>125.7</v>
      </c>
      <c r="J349" s="23">
        <v>2949</v>
      </c>
      <c r="K349" s="23">
        <v>4.198</v>
      </c>
      <c r="L349" s="66">
        <f t="shared" si="20"/>
        <v>0.68467579939208</v>
      </c>
      <c r="M349" s="23" t="s">
        <v>1742</v>
      </c>
      <c r="N349" s="23"/>
      <c r="O349" s="23"/>
    </row>
    <row r="350" spans="1:15">
      <c r="A350" s="22">
        <v>43432</v>
      </c>
      <c r="B350" s="23">
        <v>532</v>
      </c>
      <c r="C350" s="23">
        <v>616</v>
      </c>
      <c r="D350" s="23">
        <v>605</v>
      </c>
      <c r="E350" s="23">
        <v>655</v>
      </c>
      <c r="F350" s="23">
        <v>24.67</v>
      </c>
      <c r="G350" s="23">
        <f t="shared" si="18"/>
        <v>2432.67</v>
      </c>
      <c r="H350" s="23">
        <v>2325</v>
      </c>
      <c r="I350" s="23">
        <f t="shared" si="19"/>
        <v>107.67</v>
      </c>
      <c r="J350" s="23">
        <v>2440</v>
      </c>
      <c r="K350" s="23">
        <v>3.559</v>
      </c>
      <c r="L350" s="66">
        <f t="shared" si="20"/>
        <v>0.668212318439319</v>
      </c>
      <c r="M350" s="23" t="s">
        <v>1742</v>
      </c>
      <c r="N350" s="23"/>
      <c r="O350" s="23"/>
    </row>
    <row r="351" spans="1:15">
      <c r="A351" s="22">
        <v>43433</v>
      </c>
      <c r="B351" s="23">
        <v>752</v>
      </c>
      <c r="C351" s="23">
        <v>893</v>
      </c>
      <c r="D351" s="23">
        <v>857</v>
      </c>
      <c r="E351" s="23">
        <v>963</v>
      </c>
      <c r="F351" s="23">
        <v>34.72</v>
      </c>
      <c r="G351" s="23">
        <f t="shared" si="18"/>
        <v>3499.72</v>
      </c>
      <c r="H351" s="23">
        <v>3361.5</v>
      </c>
      <c r="I351" s="23">
        <f t="shared" si="19"/>
        <v>138.22</v>
      </c>
      <c r="J351" s="23">
        <v>3503</v>
      </c>
      <c r="K351" s="23">
        <v>4.833</v>
      </c>
      <c r="L351" s="66">
        <f t="shared" si="20"/>
        <v>0.706441137904651</v>
      </c>
      <c r="M351" s="23" t="s">
        <v>1734</v>
      </c>
      <c r="N351" s="23"/>
      <c r="O351" s="23"/>
    </row>
    <row r="352" ht="56" spans="1:15">
      <c r="A352" s="22">
        <v>43434</v>
      </c>
      <c r="B352" s="23">
        <v>706</v>
      </c>
      <c r="C352" s="23">
        <v>843</v>
      </c>
      <c r="D352" s="23">
        <v>806</v>
      </c>
      <c r="E352" s="23">
        <v>897</v>
      </c>
      <c r="F352" s="23">
        <v>33.16</v>
      </c>
      <c r="G352" s="23">
        <f t="shared" si="18"/>
        <v>3285.16</v>
      </c>
      <c r="H352" s="23">
        <v>3174</v>
      </c>
      <c r="I352" s="23">
        <f t="shared" si="19"/>
        <v>111.16</v>
      </c>
      <c r="J352" s="23">
        <v>3289</v>
      </c>
      <c r="K352" s="23">
        <v>4.548</v>
      </c>
      <c r="L352" s="66">
        <f t="shared" si="20"/>
        <v>0.704848949305738</v>
      </c>
      <c r="M352" s="23" t="s">
        <v>1743</v>
      </c>
      <c r="N352" s="23"/>
      <c r="O352" s="23" t="s">
        <v>1426</v>
      </c>
    </row>
    <row r="353" s="90" customFormat="1" spans="1:15">
      <c r="A353" s="95"/>
      <c r="B353" s="96"/>
      <c r="C353" s="96"/>
      <c r="D353" s="96"/>
      <c r="E353" s="96"/>
      <c r="F353" s="96"/>
      <c r="G353" s="96"/>
      <c r="H353" s="96"/>
      <c r="I353" s="96"/>
      <c r="J353" s="96"/>
      <c r="K353" s="96"/>
      <c r="L353" s="103"/>
      <c r="M353" s="96"/>
      <c r="N353" s="96"/>
      <c r="O353" s="96"/>
    </row>
    <row r="354" ht="42" spans="1:15">
      <c r="A354" s="22">
        <v>43435</v>
      </c>
      <c r="B354" s="23">
        <v>645</v>
      </c>
      <c r="C354" s="23">
        <v>763</v>
      </c>
      <c r="D354" s="23">
        <v>736</v>
      </c>
      <c r="E354" s="23">
        <v>766</v>
      </c>
      <c r="F354" s="23">
        <v>30.2</v>
      </c>
      <c r="G354" s="23">
        <f t="shared" si="18"/>
        <v>2940.2</v>
      </c>
      <c r="H354" s="23">
        <v>2820</v>
      </c>
      <c r="I354" s="23">
        <f t="shared" si="19"/>
        <v>120.2</v>
      </c>
      <c r="J354" s="23">
        <v>2944</v>
      </c>
      <c r="K354" s="23">
        <v>4.465</v>
      </c>
      <c r="L354" s="66">
        <f t="shared" si="20"/>
        <v>0.642641816685549</v>
      </c>
      <c r="M354" s="23" t="s">
        <v>1744</v>
      </c>
      <c r="N354" s="23"/>
      <c r="O354" s="23">
        <v>792</v>
      </c>
    </row>
    <row r="355" spans="1:15">
      <c r="A355" s="22">
        <v>43436</v>
      </c>
      <c r="B355" s="23">
        <v>593</v>
      </c>
      <c r="C355" s="23">
        <v>695</v>
      </c>
      <c r="D355" s="23">
        <v>676</v>
      </c>
      <c r="E355" s="23">
        <v>761</v>
      </c>
      <c r="F355" s="23">
        <v>27.31</v>
      </c>
      <c r="G355" s="23">
        <f t="shared" si="18"/>
        <v>2752.31</v>
      </c>
      <c r="H355" s="23">
        <v>2637</v>
      </c>
      <c r="I355" s="23">
        <f t="shared" si="19"/>
        <v>115.31</v>
      </c>
      <c r="J355" s="23">
        <v>2756</v>
      </c>
      <c r="K355" s="23">
        <v>3.923</v>
      </c>
      <c r="L355" s="66">
        <f t="shared" si="20"/>
        <v>0.684720837128366</v>
      </c>
      <c r="M355" s="23" t="s">
        <v>1742</v>
      </c>
      <c r="N355" s="23"/>
      <c r="O355" s="23"/>
    </row>
    <row r="356" ht="42" spans="1:15">
      <c r="A356" s="22">
        <v>43437</v>
      </c>
      <c r="B356" s="23">
        <v>667</v>
      </c>
      <c r="C356" s="23">
        <v>780</v>
      </c>
      <c r="D356" s="23">
        <v>756</v>
      </c>
      <c r="E356" s="23">
        <v>872</v>
      </c>
      <c r="F356" s="23">
        <v>31.03</v>
      </c>
      <c r="G356" s="23">
        <f t="shared" si="18"/>
        <v>3106.03</v>
      </c>
      <c r="H356" s="23">
        <v>2975.25</v>
      </c>
      <c r="I356" s="23">
        <f t="shared" si="19"/>
        <v>130.78</v>
      </c>
      <c r="J356" s="23">
        <v>3110</v>
      </c>
      <c r="K356" s="23">
        <v>4.609</v>
      </c>
      <c r="L356" s="66">
        <f t="shared" si="20"/>
        <v>0.657667408075648</v>
      </c>
      <c r="M356" s="23" t="s">
        <v>1745</v>
      </c>
      <c r="N356" s="23"/>
      <c r="O356" s="23">
        <v>936</v>
      </c>
    </row>
    <row r="357" ht="42" spans="1:15">
      <c r="A357" s="22">
        <v>43438</v>
      </c>
      <c r="B357" s="23">
        <v>532</v>
      </c>
      <c r="C357" s="23">
        <v>617</v>
      </c>
      <c r="D357" s="23">
        <v>604</v>
      </c>
      <c r="E357" s="23">
        <v>766</v>
      </c>
      <c r="F357" s="23">
        <v>27.21</v>
      </c>
      <c r="G357" s="23">
        <f t="shared" si="18"/>
        <v>2546.21</v>
      </c>
      <c r="H357" s="23">
        <v>2436</v>
      </c>
      <c r="I357" s="23">
        <f t="shared" si="19"/>
        <v>110.21</v>
      </c>
      <c r="J357" s="23">
        <v>2550</v>
      </c>
      <c r="K357" s="23">
        <v>3.677</v>
      </c>
      <c r="L357" s="66">
        <f t="shared" si="20"/>
        <v>0.675926058460447</v>
      </c>
      <c r="M357" s="23" t="s">
        <v>1746</v>
      </c>
      <c r="N357" s="23"/>
      <c r="O357" s="23">
        <v>627</v>
      </c>
    </row>
    <row r="358" ht="70" spans="1:15">
      <c r="A358" s="22">
        <v>43439</v>
      </c>
      <c r="B358" s="23">
        <v>616</v>
      </c>
      <c r="C358" s="23">
        <v>718</v>
      </c>
      <c r="D358" s="23">
        <v>777</v>
      </c>
      <c r="E358" s="23">
        <v>877</v>
      </c>
      <c r="F358" s="23">
        <v>32.54</v>
      </c>
      <c r="G358" s="23">
        <f t="shared" si="18"/>
        <v>3020.54</v>
      </c>
      <c r="H358" s="23">
        <v>2900.25</v>
      </c>
      <c r="I358" s="23">
        <f t="shared" si="19"/>
        <v>120.29</v>
      </c>
      <c r="J358" s="23">
        <v>3024</v>
      </c>
      <c r="K358" s="23">
        <v>4.337</v>
      </c>
      <c r="L358" s="66">
        <f t="shared" si="20"/>
        <v>0.679586908243632</v>
      </c>
      <c r="M358" s="23" t="s">
        <v>1747</v>
      </c>
      <c r="N358" s="23"/>
      <c r="O358" s="23">
        <v>803</v>
      </c>
    </row>
    <row r="359" ht="42" spans="1:15">
      <c r="A359" s="22">
        <v>43440</v>
      </c>
      <c r="B359" s="23">
        <v>639</v>
      </c>
      <c r="C359" s="23">
        <v>819</v>
      </c>
      <c r="D359" s="23">
        <v>882</v>
      </c>
      <c r="E359" s="23">
        <v>892</v>
      </c>
      <c r="F359" s="23">
        <v>34.25</v>
      </c>
      <c r="G359" s="23">
        <f t="shared" si="18"/>
        <v>3266.25</v>
      </c>
      <c r="H359" s="23">
        <v>3141.75</v>
      </c>
      <c r="I359" s="23">
        <f t="shared" si="19"/>
        <v>124.5</v>
      </c>
      <c r="J359" s="23">
        <v>3270</v>
      </c>
      <c r="K359" s="23">
        <v>4.278</v>
      </c>
      <c r="L359" s="66">
        <f t="shared" si="20"/>
        <v>0.745005727658714</v>
      </c>
      <c r="M359" s="23" t="s">
        <v>1748</v>
      </c>
      <c r="N359" s="23"/>
      <c r="O359" s="23">
        <v>667</v>
      </c>
    </row>
    <row r="360" ht="28" spans="1:15">
      <c r="A360" s="22">
        <v>43441</v>
      </c>
      <c r="B360" s="23">
        <v>679</v>
      </c>
      <c r="C360" s="23">
        <v>950</v>
      </c>
      <c r="D360" s="23">
        <v>912</v>
      </c>
      <c r="E360" s="23">
        <v>968</v>
      </c>
      <c r="F360" s="23">
        <v>35.77</v>
      </c>
      <c r="G360" s="23">
        <f t="shared" si="18"/>
        <v>3544.77</v>
      </c>
      <c r="H360" s="23">
        <v>3408</v>
      </c>
      <c r="I360" s="23">
        <f t="shared" si="19"/>
        <v>136.77</v>
      </c>
      <c r="J360" s="23">
        <v>3549</v>
      </c>
      <c r="K360" s="23">
        <v>4.725</v>
      </c>
      <c r="L360" s="66">
        <f t="shared" si="20"/>
        <v>0.732077106346112</v>
      </c>
      <c r="M360" s="23" t="s">
        <v>1749</v>
      </c>
      <c r="N360" s="23"/>
      <c r="O360" s="23">
        <v>714</v>
      </c>
    </row>
    <row r="361" ht="28" spans="1:15">
      <c r="A361" s="22">
        <v>43442</v>
      </c>
      <c r="B361" s="23">
        <v>745</v>
      </c>
      <c r="C361" s="23">
        <v>944</v>
      </c>
      <c r="D361" s="23">
        <v>902</v>
      </c>
      <c r="E361" s="23">
        <v>957</v>
      </c>
      <c r="F361" s="23">
        <v>34.98</v>
      </c>
      <c r="G361" s="23">
        <f t="shared" si="18"/>
        <v>3582.98</v>
      </c>
      <c r="H361" s="23">
        <v>3438.75</v>
      </c>
      <c r="I361" s="23">
        <f t="shared" si="19"/>
        <v>144.23</v>
      </c>
      <c r="J361" s="23">
        <v>3590</v>
      </c>
      <c r="K361" s="23">
        <v>4.684</v>
      </c>
      <c r="L361" s="66">
        <f t="shared" si="20"/>
        <v>0.747016511769984</v>
      </c>
      <c r="M361" s="23" t="s">
        <v>1750</v>
      </c>
      <c r="N361" s="23"/>
      <c r="O361" s="23">
        <v>672</v>
      </c>
    </row>
    <row r="362" spans="1:15">
      <c r="A362" s="22">
        <v>43443</v>
      </c>
      <c r="B362" s="23">
        <v>809</v>
      </c>
      <c r="C362" s="23">
        <v>972</v>
      </c>
      <c r="D362" s="23">
        <v>928</v>
      </c>
      <c r="E362" s="23">
        <v>993</v>
      </c>
      <c r="F362" s="23">
        <v>36.42</v>
      </c>
      <c r="G362" s="23">
        <f t="shared" si="18"/>
        <v>3738.42</v>
      </c>
      <c r="H362" s="23">
        <v>3605.25</v>
      </c>
      <c r="I362" s="23">
        <f t="shared" si="19"/>
        <v>133.17</v>
      </c>
      <c r="J362" s="23">
        <v>3740</v>
      </c>
      <c r="K362" s="23">
        <v>4.987</v>
      </c>
      <c r="L362" s="66">
        <f t="shared" si="20"/>
        <v>0.730945292067367</v>
      </c>
      <c r="M362" s="23" t="s">
        <v>1425</v>
      </c>
      <c r="N362" s="23"/>
      <c r="O362" s="23"/>
    </row>
    <row r="363" ht="28" spans="1:15">
      <c r="A363" s="22">
        <v>43444</v>
      </c>
      <c r="B363" s="23">
        <v>775</v>
      </c>
      <c r="C363" s="23">
        <v>928</v>
      </c>
      <c r="D363" s="23">
        <v>887</v>
      </c>
      <c r="E363" s="23">
        <v>782</v>
      </c>
      <c r="F363" s="23">
        <v>34.75</v>
      </c>
      <c r="G363" s="23">
        <f t="shared" si="18"/>
        <v>3406.75</v>
      </c>
      <c r="H363" s="23">
        <v>3264.75</v>
      </c>
      <c r="I363" s="23">
        <f t="shared" si="19"/>
        <v>142</v>
      </c>
      <c r="J363" s="23">
        <v>3410</v>
      </c>
      <c r="K363" s="23">
        <v>4.828</v>
      </c>
      <c r="L363" s="66">
        <f t="shared" si="20"/>
        <v>0.688398248682555</v>
      </c>
      <c r="M363" s="23" t="s">
        <v>1751</v>
      </c>
      <c r="N363" s="23"/>
      <c r="O363" s="23">
        <v>990</v>
      </c>
    </row>
    <row r="364" ht="28" spans="1:15">
      <c r="A364" s="22">
        <v>43445</v>
      </c>
      <c r="B364" s="23">
        <v>678</v>
      </c>
      <c r="C364" s="23">
        <v>808</v>
      </c>
      <c r="D364" s="23">
        <v>776</v>
      </c>
      <c r="E364" s="23">
        <v>821</v>
      </c>
      <c r="F364" s="23">
        <v>31.67</v>
      </c>
      <c r="G364" s="23">
        <f t="shared" ref="G364:G427" si="21">B364+C364+D364+E364+F364</f>
        <v>3114.67</v>
      </c>
      <c r="H364" s="23">
        <v>2986.5</v>
      </c>
      <c r="I364" s="23">
        <f t="shared" ref="I364:I427" si="22">G364-H364</f>
        <v>128.17</v>
      </c>
      <c r="J364" s="23">
        <v>3119</v>
      </c>
      <c r="K364" s="23">
        <v>4.213</v>
      </c>
      <c r="L364" s="66">
        <f t="shared" ref="L364:L427" si="23">J364/K364/1026</f>
        <v>0.721566820233853</v>
      </c>
      <c r="M364" s="23" t="s">
        <v>1752</v>
      </c>
      <c r="N364" s="23"/>
      <c r="O364" s="23">
        <v>924</v>
      </c>
    </row>
    <row r="365" ht="28" spans="1:15">
      <c r="A365" s="22">
        <v>43446</v>
      </c>
      <c r="B365" s="23">
        <v>741</v>
      </c>
      <c r="C365" s="23">
        <v>882</v>
      </c>
      <c r="D365" s="23">
        <v>857</v>
      </c>
      <c r="E365" s="23">
        <v>978</v>
      </c>
      <c r="F365" s="23">
        <v>33.74</v>
      </c>
      <c r="G365" s="23">
        <f t="shared" si="21"/>
        <v>3491.74</v>
      </c>
      <c r="H365" s="23">
        <v>3354.75</v>
      </c>
      <c r="I365" s="23">
        <f t="shared" si="22"/>
        <v>136.99</v>
      </c>
      <c r="J365" s="23">
        <v>3495</v>
      </c>
      <c r="K365" s="23">
        <v>4.584</v>
      </c>
      <c r="L365" s="66">
        <f t="shared" si="23"/>
        <v>0.743113601339008</v>
      </c>
      <c r="M365" s="23" t="s">
        <v>1753</v>
      </c>
      <c r="N365" s="23"/>
      <c r="O365" s="23">
        <v>630</v>
      </c>
    </row>
    <row r="366" ht="28" spans="1:15">
      <c r="A366" s="22">
        <v>43447</v>
      </c>
      <c r="B366" s="23">
        <v>802</v>
      </c>
      <c r="C366" s="23">
        <v>962</v>
      </c>
      <c r="D366" s="23">
        <v>962</v>
      </c>
      <c r="E366" s="23">
        <v>1038</v>
      </c>
      <c r="F366" s="23">
        <v>38.3</v>
      </c>
      <c r="G366" s="23">
        <f t="shared" si="21"/>
        <v>3802.3</v>
      </c>
      <c r="H366" s="23">
        <v>3654</v>
      </c>
      <c r="I366" s="23">
        <f t="shared" si="22"/>
        <v>148.3</v>
      </c>
      <c r="J366" s="23">
        <v>3806</v>
      </c>
      <c r="K366" s="23">
        <v>4.986</v>
      </c>
      <c r="L366" s="66">
        <f t="shared" si="23"/>
        <v>0.743993513221035</v>
      </c>
      <c r="M366" s="23" t="s">
        <v>1754</v>
      </c>
      <c r="N366" s="23"/>
      <c r="O366" s="23">
        <v>987</v>
      </c>
    </row>
    <row r="367" ht="42" spans="1:15">
      <c r="A367" s="22">
        <v>43448</v>
      </c>
      <c r="B367" s="23">
        <v>803</v>
      </c>
      <c r="C367" s="23">
        <v>994</v>
      </c>
      <c r="D367" s="23">
        <v>968</v>
      </c>
      <c r="E367" s="23">
        <v>1028</v>
      </c>
      <c r="F367" s="23">
        <v>37.79</v>
      </c>
      <c r="G367" s="23">
        <f t="shared" si="21"/>
        <v>3830.79</v>
      </c>
      <c r="H367" s="23">
        <v>3682.5</v>
      </c>
      <c r="I367" s="23">
        <f t="shared" si="22"/>
        <v>148.29</v>
      </c>
      <c r="J367" s="23">
        <v>3835</v>
      </c>
      <c r="K367" s="23">
        <v>5.136</v>
      </c>
      <c r="L367" s="66">
        <f t="shared" si="23"/>
        <v>0.727768061552288</v>
      </c>
      <c r="M367" s="23" t="s">
        <v>1755</v>
      </c>
      <c r="N367" s="23"/>
      <c r="O367" s="23">
        <v>1008</v>
      </c>
    </row>
    <row r="368" ht="28" spans="1:15">
      <c r="A368" s="22">
        <v>43449</v>
      </c>
      <c r="B368" s="23">
        <v>837</v>
      </c>
      <c r="C368" s="23">
        <v>1012</v>
      </c>
      <c r="D368" s="23">
        <v>978</v>
      </c>
      <c r="E368" s="23">
        <v>1039</v>
      </c>
      <c r="F368" s="23">
        <v>38.01</v>
      </c>
      <c r="G368" s="23">
        <f t="shared" si="21"/>
        <v>3904.01</v>
      </c>
      <c r="H368" s="23">
        <v>3758</v>
      </c>
      <c r="I368" s="23">
        <f t="shared" si="22"/>
        <v>146.01</v>
      </c>
      <c r="J368" s="23">
        <v>3908</v>
      </c>
      <c r="K368" s="23">
        <v>4.959</v>
      </c>
      <c r="L368" s="66">
        <f t="shared" si="23"/>
        <v>0.768091724460262</v>
      </c>
      <c r="M368" s="23" t="s">
        <v>1756</v>
      </c>
      <c r="N368" s="23"/>
      <c r="O368" s="23">
        <v>960</v>
      </c>
    </row>
    <row r="369" spans="1:15">
      <c r="A369" s="22">
        <v>43450</v>
      </c>
      <c r="B369" s="23">
        <v>735</v>
      </c>
      <c r="C369" s="23">
        <v>871</v>
      </c>
      <c r="D369" s="23">
        <v>842</v>
      </c>
      <c r="E369" s="23">
        <v>922</v>
      </c>
      <c r="F369" s="23">
        <v>33.61</v>
      </c>
      <c r="G369" s="23">
        <f t="shared" si="21"/>
        <v>3403.61</v>
      </c>
      <c r="H369" s="23">
        <v>3261.75</v>
      </c>
      <c r="I369" s="23">
        <f t="shared" si="22"/>
        <v>141.86</v>
      </c>
      <c r="J369" s="23">
        <v>3407</v>
      </c>
      <c r="K369" s="23">
        <v>4.47</v>
      </c>
      <c r="L369" s="66">
        <f t="shared" si="23"/>
        <v>0.742877576740758</v>
      </c>
      <c r="M369" s="23"/>
      <c r="N369" s="23"/>
      <c r="O369" s="23"/>
    </row>
    <row r="370" ht="28" spans="1:15">
      <c r="A370" s="22">
        <v>43451</v>
      </c>
      <c r="B370" s="23">
        <v>797</v>
      </c>
      <c r="C370" s="23">
        <v>967</v>
      </c>
      <c r="D370" s="23">
        <v>927</v>
      </c>
      <c r="E370" s="23">
        <v>968</v>
      </c>
      <c r="F370" s="23">
        <v>37.56</v>
      </c>
      <c r="G370" s="23">
        <f t="shared" si="21"/>
        <v>3696.56</v>
      </c>
      <c r="H370" s="23">
        <v>3550.5</v>
      </c>
      <c r="I370" s="23">
        <f t="shared" si="22"/>
        <v>146.06</v>
      </c>
      <c r="J370" s="23">
        <v>3700</v>
      </c>
      <c r="K370" s="23">
        <v>4.859</v>
      </c>
      <c r="L370" s="66">
        <f t="shared" si="23"/>
        <v>0.74217695343983</v>
      </c>
      <c r="M370" s="23" t="s">
        <v>1757</v>
      </c>
      <c r="N370" s="23"/>
      <c r="O370" s="23">
        <v>1098</v>
      </c>
    </row>
    <row r="371" ht="42" spans="1:15">
      <c r="A371" s="22">
        <v>43452</v>
      </c>
      <c r="B371" s="23">
        <v>865</v>
      </c>
      <c r="C371" s="23">
        <v>1057</v>
      </c>
      <c r="D371" s="23">
        <v>1013</v>
      </c>
      <c r="E371" s="23">
        <v>1109</v>
      </c>
      <c r="F371" s="23">
        <v>38.96</v>
      </c>
      <c r="G371" s="23">
        <f t="shared" si="21"/>
        <v>4082.96</v>
      </c>
      <c r="H371" s="23">
        <v>3927</v>
      </c>
      <c r="I371" s="23">
        <f t="shared" si="22"/>
        <v>155.96</v>
      </c>
      <c r="J371" s="23">
        <v>4090</v>
      </c>
      <c r="K371" s="23">
        <v>5.444</v>
      </c>
      <c r="L371" s="66">
        <f t="shared" si="23"/>
        <v>0.732247387183773</v>
      </c>
      <c r="M371" s="23" t="s">
        <v>1758</v>
      </c>
      <c r="N371" s="23"/>
      <c r="O371" s="23">
        <v>969</v>
      </c>
    </row>
    <row r="372" ht="28" spans="1:15">
      <c r="A372" s="22">
        <v>43453</v>
      </c>
      <c r="B372" s="23">
        <v>853</v>
      </c>
      <c r="C372" s="23">
        <v>1034</v>
      </c>
      <c r="D372" s="23">
        <v>1018</v>
      </c>
      <c r="E372" s="23">
        <v>1098</v>
      </c>
      <c r="F372" s="23">
        <v>39.9</v>
      </c>
      <c r="G372" s="23">
        <f t="shared" si="21"/>
        <v>4042.9</v>
      </c>
      <c r="H372" s="23">
        <v>3900</v>
      </c>
      <c r="I372" s="23">
        <f t="shared" si="22"/>
        <v>142.9</v>
      </c>
      <c r="J372" s="23">
        <v>4046</v>
      </c>
      <c r="K372" s="23">
        <v>5.458</v>
      </c>
      <c r="L372" s="66">
        <f t="shared" si="23"/>
        <v>0.722511869837862</v>
      </c>
      <c r="M372" s="23" t="s">
        <v>1759</v>
      </c>
      <c r="N372" s="23"/>
      <c r="O372" s="23">
        <v>903</v>
      </c>
    </row>
    <row r="373" ht="42" spans="1:15">
      <c r="A373" s="22">
        <v>43454</v>
      </c>
      <c r="B373" s="23">
        <v>854</v>
      </c>
      <c r="C373" s="23">
        <v>1063</v>
      </c>
      <c r="D373" s="23">
        <v>1033</v>
      </c>
      <c r="E373" s="23">
        <v>1114</v>
      </c>
      <c r="F373" s="23">
        <v>39.56</v>
      </c>
      <c r="G373" s="23">
        <f t="shared" si="21"/>
        <v>4103.56</v>
      </c>
      <c r="H373" s="23">
        <v>3952.5</v>
      </c>
      <c r="I373" s="23">
        <f t="shared" si="22"/>
        <v>151.06</v>
      </c>
      <c r="J373" s="23">
        <v>4107</v>
      </c>
      <c r="K373" s="23">
        <v>5.511</v>
      </c>
      <c r="L373" s="66">
        <f t="shared" si="23"/>
        <v>0.726351656071164</v>
      </c>
      <c r="M373" s="23" t="s">
        <v>1760</v>
      </c>
      <c r="N373" s="23"/>
      <c r="O373" s="23">
        <v>955</v>
      </c>
    </row>
    <row r="374" ht="56" spans="1:15">
      <c r="A374" s="22">
        <v>43455</v>
      </c>
      <c r="B374" s="23">
        <v>876</v>
      </c>
      <c r="C374" s="23">
        <v>1086</v>
      </c>
      <c r="D374" s="23">
        <v>1039</v>
      </c>
      <c r="E374" s="23">
        <v>1134</v>
      </c>
      <c r="F374" s="23">
        <v>40.58</v>
      </c>
      <c r="G374" s="23">
        <f t="shared" si="21"/>
        <v>4175.58</v>
      </c>
      <c r="H374" s="23">
        <v>4021.5</v>
      </c>
      <c r="I374" s="23">
        <f t="shared" si="22"/>
        <v>154.08</v>
      </c>
      <c r="J374" s="23">
        <v>4179</v>
      </c>
      <c r="K374" s="23">
        <v>5.7</v>
      </c>
      <c r="L374" s="66">
        <f t="shared" si="23"/>
        <v>0.714578844772751</v>
      </c>
      <c r="M374" s="23" t="s">
        <v>1761</v>
      </c>
      <c r="N374" s="23"/>
      <c r="O374" s="23">
        <v>1070</v>
      </c>
    </row>
    <row r="375" ht="42" spans="1:15">
      <c r="A375" s="22">
        <v>43456</v>
      </c>
      <c r="B375" s="23">
        <v>826</v>
      </c>
      <c r="C375" s="23">
        <v>1006</v>
      </c>
      <c r="D375" s="23">
        <v>968</v>
      </c>
      <c r="E375" s="23">
        <v>973</v>
      </c>
      <c r="F375" s="23">
        <v>36.72</v>
      </c>
      <c r="G375" s="23">
        <f t="shared" si="21"/>
        <v>3809.72</v>
      </c>
      <c r="H375" s="23">
        <v>3660.75</v>
      </c>
      <c r="I375" s="23">
        <f t="shared" si="22"/>
        <v>148.97</v>
      </c>
      <c r="J375" s="23">
        <v>3813</v>
      </c>
      <c r="K375" s="23">
        <v>5.335</v>
      </c>
      <c r="L375" s="66">
        <f t="shared" si="23"/>
        <v>0.696602487161359</v>
      </c>
      <c r="M375" s="23" t="s">
        <v>1762</v>
      </c>
      <c r="N375" s="23"/>
      <c r="O375" s="23">
        <v>720</v>
      </c>
    </row>
    <row r="376" spans="1:15">
      <c r="A376" s="22">
        <v>43457</v>
      </c>
      <c r="B376" s="23">
        <v>842</v>
      </c>
      <c r="C376" s="23">
        <v>1018</v>
      </c>
      <c r="D376" s="23">
        <v>977</v>
      </c>
      <c r="E376" s="23">
        <v>1069</v>
      </c>
      <c r="F376" s="23">
        <v>36.46</v>
      </c>
      <c r="G376" s="23">
        <f t="shared" si="21"/>
        <v>3942.46</v>
      </c>
      <c r="H376" s="23">
        <v>3801</v>
      </c>
      <c r="I376" s="23">
        <f t="shared" si="22"/>
        <v>141.46</v>
      </c>
      <c r="J376" s="23">
        <v>3946</v>
      </c>
      <c r="K376" s="23">
        <v>5.482</v>
      </c>
      <c r="L376" s="66">
        <f t="shared" si="23"/>
        <v>0.701569481691988</v>
      </c>
      <c r="M376" s="23" t="s">
        <v>1763</v>
      </c>
      <c r="N376" s="23"/>
      <c r="O376" s="23"/>
    </row>
    <row r="377" ht="70" spans="1:15">
      <c r="A377" s="22">
        <v>43458</v>
      </c>
      <c r="B377" s="23">
        <v>808</v>
      </c>
      <c r="C377" s="23">
        <v>977</v>
      </c>
      <c r="D377" s="23">
        <v>256</v>
      </c>
      <c r="E377" s="23">
        <v>846</v>
      </c>
      <c r="F377" s="23">
        <v>36.51</v>
      </c>
      <c r="G377" s="23">
        <f t="shared" si="21"/>
        <v>2923.51</v>
      </c>
      <c r="H377" s="23">
        <v>2799</v>
      </c>
      <c r="I377" s="23">
        <f t="shared" si="22"/>
        <v>124.51</v>
      </c>
      <c r="J377" s="23">
        <v>2930</v>
      </c>
      <c r="K377" s="23">
        <v>5.171</v>
      </c>
      <c r="L377" s="66">
        <f t="shared" si="23"/>
        <v>0.552262712691826</v>
      </c>
      <c r="M377" s="23" t="s">
        <v>1764</v>
      </c>
      <c r="N377" s="23"/>
      <c r="O377" s="23">
        <v>1122</v>
      </c>
    </row>
    <row r="378" ht="28" spans="1:15">
      <c r="A378" s="22">
        <v>43459</v>
      </c>
      <c r="B378" s="23">
        <v>837</v>
      </c>
      <c r="C378" s="23">
        <v>1018</v>
      </c>
      <c r="D378" s="23">
        <v>988</v>
      </c>
      <c r="E378" s="23">
        <v>1089</v>
      </c>
      <c r="F378" s="23">
        <v>38.89</v>
      </c>
      <c r="G378" s="23">
        <f t="shared" si="21"/>
        <v>3970.89</v>
      </c>
      <c r="H378" s="23">
        <v>3831.75</v>
      </c>
      <c r="I378" s="23">
        <f t="shared" si="22"/>
        <v>139.14</v>
      </c>
      <c r="J378" s="23">
        <v>3974</v>
      </c>
      <c r="K378" s="23">
        <v>5.276</v>
      </c>
      <c r="L378" s="66">
        <f t="shared" si="23"/>
        <v>0.734134637410644</v>
      </c>
      <c r="M378" s="23" t="s">
        <v>1765</v>
      </c>
      <c r="N378" s="23"/>
      <c r="O378" s="23">
        <v>630</v>
      </c>
    </row>
    <row r="379" ht="28" spans="1:15">
      <c r="A379" s="22">
        <v>43460</v>
      </c>
      <c r="B379" s="23">
        <v>849</v>
      </c>
      <c r="C379" s="23">
        <v>1030</v>
      </c>
      <c r="D379" s="23">
        <v>1013</v>
      </c>
      <c r="E379" s="23">
        <v>1084</v>
      </c>
      <c r="F379" s="23">
        <v>36.14</v>
      </c>
      <c r="G379" s="23">
        <f t="shared" si="21"/>
        <v>4012.14</v>
      </c>
      <c r="H379" s="23">
        <v>3859.5</v>
      </c>
      <c r="I379" s="23">
        <f t="shared" si="22"/>
        <v>152.64</v>
      </c>
      <c r="J379" s="23">
        <v>4016</v>
      </c>
      <c r="K379" s="23">
        <v>5.219</v>
      </c>
      <c r="L379" s="66">
        <f t="shared" si="23"/>
        <v>0.749996171583287</v>
      </c>
      <c r="M379" s="23" t="s">
        <v>1766</v>
      </c>
      <c r="N379" s="23"/>
      <c r="O379" s="23">
        <v>814</v>
      </c>
    </row>
    <row r="380" ht="42" spans="1:15">
      <c r="A380" s="22">
        <v>43461</v>
      </c>
      <c r="B380" s="23">
        <v>853</v>
      </c>
      <c r="C380" s="23">
        <v>1073</v>
      </c>
      <c r="D380" s="23">
        <v>1039</v>
      </c>
      <c r="E380" s="23">
        <v>1124</v>
      </c>
      <c r="F380" s="23">
        <v>40.29</v>
      </c>
      <c r="G380" s="23">
        <f t="shared" si="21"/>
        <v>4129.29</v>
      </c>
      <c r="H380" s="23">
        <v>3979.5</v>
      </c>
      <c r="I380" s="23">
        <f t="shared" si="22"/>
        <v>149.79</v>
      </c>
      <c r="J380" s="23">
        <v>4133</v>
      </c>
      <c r="K380" s="23">
        <v>5.747</v>
      </c>
      <c r="L380" s="66">
        <f t="shared" si="23"/>
        <v>0.700933549193053</v>
      </c>
      <c r="M380" s="23" t="s">
        <v>1767</v>
      </c>
      <c r="N380" s="23"/>
      <c r="O380" s="23">
        <v>971</v>
      </c>
    </row>
    <row r="381" ht="28" spans="1:15">
      <c r="A381" s="22">
        <v>43462</v>
      </c>
      <c r="B381" s="23">
        <v>904</v>
      </c>
      <c r="C381" s="23">
        <v>1114</v>
      </c>
      <c r="D381" s="23">
        <v>1063</v>
      </c>
      <c r="E381" s="23">
        <v>1144</v>
      </c>
      <c r="F381" s="23">
        <v>41.5</v>
      </c>
      <c r="G381" s="23">
        <f t="shared" si="21"/>
        <v>4266.5</v>
      </c>
      <c r="H381" s="23">
        <v>4108.5</v>
      </c>
      <c r="I381" s="23">
        <f t="shared" si="22"/>
        <v>158</v>
      </c>
      <c r="J381" s="23">
        <v>4270</v>
      </c>
      <c r="K381" s="23">
        <v>5.689</v>
      </c>
      <c r="L381" s="66">
        <f t="shared" si="23"/>
        <v>0.731550953123517</v>
      </c>
      <c r="M381" s="23" t="s">
        <v>1768</v>
      </c>
      <c r="N381" s="23"/>
      <c r="O381" s="23"/>
    </row>
    <row r="382" ht="42" spans="1:15">
      <c r="A382" s="22">
        <v>43463</v>
      </c>
      <c r="B382" s="23">
        <v>809</v>
      </c>
      <c r="C382" s="23">
        <v>978</v>
      </c>
      <c r="D382" s="23">
        <v>938</v>
      </c>
      <c r="E382" s="23">
        <v>973</v>
      </c>
      <c r="F382" s="23">
        <v>34.03</v>
      </c>
      <c r="G382" s="23">
        <f t="shared" si="21"/>
        <v>3732.03</v>
      </c>
      <c r="H382" s="23">
        <v>3582</v>
      </c>
      <c r="I382" s="23">
        <f t="shared" si="22"/>
        <v>150.03</v>
      </c>
      <c r="J382" s="23">
        <v>3736</v>
      </c>
      <c r="K382" s="23">
        <v>5.834</v>
      </c>
      <c r="L382" s="66">
        <f t="shared" si="23"/>
        <v>0.624155902650391</v>
      </c>
      <c r="M382" s="23" t="s">
        <v>1769</v>
      </c>
      <c r="N382" s="23"/>
      <c r="O382" s="23">
        <v>720</v>
      </c>
    </row>
    <row r="383" ht="42" spans="1:15">
      <c r="A383" s="22">
        <v>43464</v>
      </c>
      <c r="B383" s="23">
        <v>814</v>
      </c>
      <c r="C383" s="23">
        <v>1074</v>
      </c>
      <c r="D383" s="23">
        <v>1018</v>
      </c>
      <c r="E383" s="23">
        <v>1119</v>
      </c>
      <c r="F383" s="23">
        <v>38.88</v>
      </c>
      <c r="G383" s="23">
        <f t="shared" si="21"/>
        <v>4063.88</v>
      </c>
      <c r="H383" s="23">
        <v>3914.25</v>
      </c>
      <c r="I383" s="23">
        <f t="shared" si="22"/>
        <v>149.63</v>
      </c>
      <c r="J383" s="23">
        <v>4067</v>
      </c>
      <c r="K383" s="23">
        <v>5.584</v>
      </c>
      <c r="L383" s="66">
        <f t="shared" si="23"/>
        <v>0.70987421594419</v>
      </c>
      <c r="M383" s="23" t="s">
        <v>1770</v>
      </c>
      <c r="N383" s="23"/>
      <c r="O383" s="23"/>
    </row>
    <row r="384" ht="42" spans="1:15">
      <c r="A384" s="22">
        <v>43465</v>
      </c>
      <c r="B384" s="23">
        <v>876</v>
      </c>
      <c r="C384" s="23">
        <v>1063</v>
      </c>
      <c r="D384" s="23">
        <v>1018</v>
      </c>
      <c r="E384" s="23">
        <v>1098</v>
      </c>
      <c r="F384" s="23">
        <v>38.9</v>
      </c>
      <c r="G384" s="23">
        <f t="shared" si="21"/>
        <v>4093.9</v>
      </c>
      <c r="H384" s="23">
        <v>3936.75</v>
      </c>
      <c r="I384" s="23">
        <f t="shared" si="22"/>
        <v>157.15</v>
      </c>
      <c r="J384" s="23">
        <v>4100</v>
      </c>
      <c r="K384" s="23">
        <v>5.635</v>
      </c>
      <c r="L384" s="66">
        <f t="shared" si="23"/>
        <v>0.70915729627727</v>
      </c>
      <c r="M384" s="23" t="s">
        <v>1771</v>
      </c>
      <c r="N384" s="23"/>
      <c r="O384" s="23">
        <v>1122</v>
      </c>
    </row>
    <row r="385" spans="1:15">
      <c r="A385" s="22"/>
      <c r="B385" s="23"/>
      <c r="C385" s="23"/>
      <c r="D385" s="23"/>
      <c r="E385" s="23"/>
      <c r="F385" s="23"/>
      <c r="G385" s="23">
        <f t="shared" si="21"/>
        <v>0</v>
      </c>
      <c r="H385" s="23"/>
      <c r="I385" s="23">
        <f t="shared" si="22"/>
        <v>0</v>
      </c>
      <c r="J385" s="23"/>
      <c r="K385" s="23"/>
      <c r="L385" s="66" t="e">
        <f t="shared" si="23"/>
        <v>#DIV/0!</v>
      </c>
      <c r="M385" s="23"/>
      <c r="N385" s="23"/>
      <c r="O385" s="23"/>
    </row>
    <row r="386" spans="1:15">
      <c r="A386" s="22"/>
      <c r="B386" s="23"/>
      <c r="C386" s="23"/>
      <c r="D386" s="23"/>
      <c r="E386" s="23"/>
      <c r="F386" s="23"/>
      <c r="G386" s="23">
        <f t="shared" si="21"/>
        <v>0</v>
      </c>
      <c r="H386" s="23"/>
      <c r="I386" s="23">
        <f t="shared" si="22"/>
        <v>0</v>
      </c>
      <c r="J386" s="23"/>
      <c r="K386" s="23"/>
      <c r="L386" s="66" t="e">
        <f t="shared" si="23"/>
        <v>#DIV/0!</v>
      </c>
      <c r="M386" s="23"/>
      <c r="N386" s="23"/>
      <c r="O386" s="23"/>
    </row>
    <row r="387" spans="1:15">
      <c r="A387" s="22"/>
      <c r="B387" s="23"/>
      <c r="C387" s="23"/>
      <c r="D387" s="23"/>
      <c r="E387" s="23"/>
      <c r="F387" s="23"/>
      <c r="G387" s="23">
        <f t="shared" si="21"/>
        <v>0</v>
      </c>
      <c r="H387" s="23"/>
      <c r="I387" s="23">
        <f t="shared" si="22"/>
        <v>0</v>
      </c>
      <c r="J387" s="23"/>
      <c r="K387" s="23"/>
      <c r="L387" s="66" t="e">
        <f t="shared" si="23"/>
        <v>#DIV/0!</v>
      </c>
      <c r="M387" s="23"/>
      <c r="N387" s="23"/>
      <c r="O387" s="23"/>
    </row>
    <row r="388" spans="1:15">
      <c r="A388" s="22"/>
      <c r="B388" s="23"/>
      <c r="C388" s="23"/>
      <c r="D388" s="23"/>
      <c r="E388" s="23"/>
      <c r="F388" s="23"/>
      <c r="G388" s="23">
        <f t="shared" si="21"/>
        <v>0</v>
      </c>
      <c r="H388" s="23"/>
      <c r="I388" s="23">
        <f t="shared" si="22"/>
        <v>0</v>
      </c>
      <c r="J388" s="23"/>
      <c r="K388" s="23"/>
      <c r="L388" s="66" t="e">
        <f t="shared" si="23"/>
        <v>#DIV/0!</v>
      </c>
      <c r="M388" s="23"/>
      <c r="N388" s="23"/>
      <c r="O388" s="23"/>
    </row>
    <row r="389" spans="1:15">
      <c r="A389" s="22"/>
      <c r="B389" s="23"/>
      <c r="C389" s="23"/>
      <c r="D389" s="23"/>
      <c r="E389" s="23"/>
      <c r="F389" s="23"/>
      <c r="G389" s="23">
        <f t="shared" si="21"/>
        <v>0</v>
      </c>
      <c r="H389" s="23"/>
      <c r="I389" s="23">
        <f t="shared" si="22"/>
        <v>0</v>
      </c>
      <c r="J389" s="23"/>
      <c r="K389" s="23"/>
      <c r="L389" s="66" t="e">
        <f t="shared" si="23"/>
        <v>#DIV/0!</v>
      </c>
      <c r="M389" s="23"/>
      <c r="N389" s="23"/>
      <c r="O389" s="23"/>
    </row>
    <row r="390" spans="1:15">
      <c r="A390" s="22"/>
      <c r="B390" s="23"/>
      <c r="C390" s="23"/>
      <c r="D390" s="23"/>
      <c r="E390" s="23"/>
      <c r="F390" s="23"/>
      <c r="G390" s="23">
        <f t="shared" si="21"/>
        <v>0</v>
      </c>
      <c r="H390" s="23"/>
      <c r="I390" s="23">
        <f t="shared" si="22"/>
        <v>0</v>
      </c>
      <c r="J390" s="23"/>
      <c r="K390" s="23"/>
      <c r="L390" s="66" t="e">
        <f t="shared" si="23"/>
        <v>#DIV/0!</v>
      </c>
      <c r="M390" s="23"/>
      <c r="N390" s="23"/>
      <c r="O390" s="23"/>
    </row>
    <row r="391" spans="1:15">
      <c r="A391" s="22"/>
      <c r="B391" s="23"/>
      <c r="C391" s="23"/>
      <c r="D391" s="23"/>
      <c r="E391" s="23"/>
      <c r="F391" s="23"/>
      <c r="G391" s="23">
        <f t="shared" si="21"/>
        <v>0</v>
      </c>
      <c r="H391" s="23"/>
      <c r="I391" s="23">
        <f t="shared" si="22"/>
        <v>0</v>
      </c>
      <c r="J391" s="23"/>
      <c r="K391" s="23"/>
      <c r="L391" s="66" t="e">
        <f t="shared" si="23"/>
        <v>#DIV/0!</v>
      </c>
      <c r="M391" s="23"/>
      <c r="N391" s="23"/>
      <c r="O391" s="23"/>
    </row>
    <row r="392" spans="1:15">
      <c r="A392" s="22"/>
      <c r="B392" s="23"/>
      <c r="C392" s="23"/>
      <c r="D392" s="23"/>
      <c r="E392" s="23"/>
      <c r="F392" s="23"/>
      <c r="G392" s="23">
        <f t="shared" si="21"/>
        <v>0</v>
      </c>
      <c r="H392" s="23"/>
      <c r="I392" s="23">
        <f t="shared" si="22"/>
        <v>0</v>
      </c>
      <c r="J392" s="23"/>
      <c r="K392" s="23"/>
      <c r="L392" s="66" t="e">
        <f t="shared" si="23"/>
        <v>#DIV/0!</v>
      </c>
      <c r="M392" s="23"/>
      <c r="N392" s="23"/>
      <c r="O392" s="23"/>
    </row>
    <row r="393" spans="1:15">
      <c r="A393" s="22"/>
      <c r="B393" s="23"/>
      <c r="C393" s="23"/>
      <c r="D393" s="23"/>
      <c r="E393" s="23"/>
      <c r="F393" s="23"/>
      <c r="G393" s="23">
        <f t="shared" si="21"/>
        <v>0</v>
      </c>
      <c r="H393" s="23"/>
      <c r="I393" s="23">
        <f t="shared" si="22"/>
        <v>0</v>
      </c>
      <c r="J393" s="23"/>
      <c r="K393" s="23"/>
      <c r="L393" s="66" t="e">
        <f t="shared" si="23"/>
        <v>#DIV/0!</v>
      </c>
      <c r="M393" s="23"/>
      <c r="N393" s="23"/>
      <c r="O393" s="23"/>
    </row>
    <row r="394" spans="1:15">
      <c r="A394" s="22"/>
      <c r="B394" s="23"/>
      <c r="C394" s="23"/>
      <c r="D394" s="23"/>
      <c r="E394" s="23"/>
      <c r="F394" s="23"/>
      <c r="G394" s="23">
        <f t="shared" si="21"/>
        <v>0</v>
      </c>
      <c r="H394" s="23"/>
      <c r="I394" s="23">
        <f t="shared" si="22"/>
        <v>0</v>
      </c>
      <c r="J394" s="23"/>
      <c r="K394" s="23"/>
      <c r="L394" s="66" t="e">
        <f t="shared" si="23"/>
        <v>#DIV/0!</v>
      </c>
      <c r="M394" s="23"/>
      <c r="N394" s="23"/>
      <c r="O394" s="23"/>
    </row>
    <row r="395" spans="1:15">
      <c r="A395" s="22"/>
      <c r="B395" s="23"/>
      <c r="C395" s="23"/>
      <c r="D395" s="23"/>
      <c r="E395" s="23"/>
      <c r="F395" s="23"/>
      <c r="G395" s="23">
        <f t="shared" si="21"/>
        <v>0</v>
      </c>
      <c r="H395" s="23"/>
      <c r="I395" s="23">
        <f t="shared" si="22"/>
        <v>0</v>
      </c>
      <c r="J395" s="23"/>
      <c r="K395" s="23"/>
      <c r="L395" s="66" t="e">
        <f t="shared" si="23"/>
        <v>#DIV/0!</v>
      </c>
      <c r="M395" s="23"/>
      <c r="N395" s="23"/>
      <c r="O395" s="23"/>
    </row>
    <row r="396" spans="1:15">
      <c r="A396" s="22"/>
      <c r="B396" s="23"/>
      <c r="C396" s="23"/>
      <c r="D396" s="23"/>
      <c r="E396" s="23"/>
      <c r="F396" s="23"/>
      <c r="G396" s="23">
        <f t="shared" si="21"/>
        <v>0</v>
      </c>
      <c r="H396" s="23"/>
      <c r="I396" s="23">
        <f t="shared" si="22"/>
        <v>0</v>
      </c>
      <c r="J396" s="23"/>
      <c r="K396" s="23"/>
      <c r="L396" s="66" t="e">
        <f t="shared" si="23"/>
        <v>#DIV/0!</v>
      </c>
      <c r="M396" s="23"/>
      <c r="N396" s="23"/>
      <c r="O396" s="23"/>
    </row>
    <row r="397" spans="1:15">
      <c r="A397" s="22"/>
      <c r="B397" s="23"/>
      <c r="C397" s="23"/>
      <c r="D397" s="23"/>
      <c r="E397" s="23"/>
      <c r="F397" s="23"/>
      <c r="G397" s="23">
        <f t="shared" si="21"/>
        <v>0</v>
      </c>
      <c r="H397" s="23"/>
      <c r="I397" s="23">
        <f t="shared" si="22"/>
        <v>0</v>
      </c>
      <c r="J397" s="23"/>
      <c r="K397" s="23"/>
      <c r="L397" s="66" t="e">
        <f t="shared" si="23"/>
        <v>#DIV/0!</v>
      </c>
      <c r="M397" s="23"/>
      <c r="N397" s="23"/>
      <c r="O397" s="23"/>
    </row>
    <row r="398" spans="1:15">
      <c r="A398" s="22"/>
      <c r="B398" s="23"/>
      <c r="C398" s="23"/>
      <c r="D398" s="23"/>
      <c r="E398" s="23"/>
      <c r="F398" s="23"/>
      <c r="G398" s="23">
        <f t="shared" si="21"/>
        <v>0</v>
      </c>
      <c r="H398" s="23"/>
      <c r="I398" s="23">
        <f t="shared" si="22"/>
        <v>0</v>
      </c>
      <c r="J398" s="23"/>
      <c r="K398" s="23"/>
      <c r="L398" s="66" t="e">
        <f t="shared" si="23"/>
        <v>#DIV/0!</v>
      </c>
      <c r="M398" s="23"/>
      <c r="N398" s="23"/>
      <c r="O398" s="23"/>
    </row>
    <row r="399" spans="1:15">
      <c r="A399" s="22"/>
      <c r="B399" s="23"/>
      <c r="C399" s="23"/>
      <c r="D399" s="23"/>
      <c r="E399" s="23"/>
      <c r="F399" s="23"/>
      <c r="G399" s="23">
        <f t="shared" si="21"/>
        <v>0</v>
      </c>
      <c r="H399" s="23"/>
      <c r="I399" s="23">
        <f t="shared" si="22"/>
        <v>0</v>
      </c>
      <c r="J399" s="23"/>
      <c r="K399" s="23"/>
      <c r="L399" s="66" t="e">
        <f t="shared" si="23"/>
        <v>#DIV/0!</v>
      </c>
      <c r="M399" s="23"/>
      <c r="N399" s="23"/>
      <c r="O399" s="23"/>
    </row>
    <row r="400" spans="1:15">
      <c r="A400" s="22"/>
      <c r="B400" s="23"/>
      <c r="C400" s="23"/>
      <c r="D400" s="23"/>
      <c r="E400" s="23"/>
      <c r="F400" s="23"/>
      <c r="G400" s="23">
        <f t="shared" si="21"/>
        <v>0</v>
      </c>
      <c r="H400" s="23"/>
      <c r="I400" s="23">
        <f t="shared" si="22"/>
        <v>0</v>
      </c>
      <c r="J400" s="23"/>
      <c r="K400" s="23"/>
      <c r="L400" s="66" t="e">
        <f t="shared" si="23"/>
        <v>#DIV/0!</v>
      </c>
      <c r="M400" s="23"/>
      <c r="N400" s="23"/>
      <c r="O400" s="23"/>
    </row>
    <row r="401" spans="1:15">
      <c r="A401" s="22"/>
      <c r="B401" s="23"/>
      <c r="C401" s="23"/>
      <c r="D401" s="23"/>
      <c r="E401" s="23"/>
      <c r="F401" s="23"/>
      <c r="G401" s="23">
        <f t="shared" si="21"/>
        <v>0</v>
      </c>
      <c r="H401" s="23"/>
      <c r="I401" s="23">
        <f t="shared" si="22"/>
        <v>0</v>
      </c>
      <c r="J401" s="23"/>
      <c r="K401" s="23"/>
      <c r="L401" s="66" t="e">
        <f t="shared" si="23"/>
        <v>#DIV/0!</v>
      </c>
      <c r="M401" s="23"/>
      <c r="N401" s="23"/>
      <c r="O401" s="23"/>
    </row>
    <row r="402" spans="1:15">
      <c r="A402" s="22"/>
      <c r="B402" s="23"/>
      <c r="C402" s="23"/>
      <c r="D402" s="23"/>
      <c r="E402" s="23"/>
      <c r="F402" s="23"/>
      <c r="G402" s="23">
        <f t="shared" si="21"/>
        <v>0</v>
      </c>
      <c r="H402" s="23"/>
      <c r="I402" s="23">
        <f t="shared" si="22"/>
        <v>0</v>
      </c>
      <c r="J402" s="23"/>
      <c r="K402" s="23"/>
      <c r="L402" s="66" t="e">
        <f t="shared" si="23"/>
        <v>#DIV/0!</v>
      </c>
      <c r="M402" s="23"/>
      <c r="N402" s="23"/>
      <c r="O402" s="23"/>
    </row>
    <row r="403" spans="1:15">
      <c r="A403" s="22"/>
      <c r="B403" s="23"/>
      <c r="C403" s="23"/>
      <c r="D403" s="23"/>
      <c r="E403" s="23"/>
      <c r="F403" s="23"/>
      <c r="G403" s="23">
        <f t="shared" si="21"/>
        <v>0</v>
      </c>
      <c r="H403" s="23"/>
      <c r="I403" s="23">
        <f t="shared" si="22"/>
        <v>0</v>
      </c>
      <c r="J403" s="23"/>
      <c r="K403" s="23"/>
      <c r="L403" s="66" t="e">
        <f t="shared" si="23"/>
        <v>#DIV/0!</v>
      </c>
      <c r="M403" s="23"/>
      <c r="N403" s="23"/>
      <c r="O403" s="23"/>
    </row>
    <row r="404" spans="1:15">
      <c r="A404" s="22"/>
      <c r="B404" s="23"/>
      <c r="C404" s="23"/>
      <c r="D404" s="23"/>
      <c r="E404" s="23"/>
      <c r="F404" s="23"/>
      <c r="G404" s="23">
        <f t="shared" si="21"/>
        <v>0</v>
      </c>
      <c r="H404" s="23"/>
      <c r="I404" s="23">
        <f t="shared" si="22"/>
        <v>0</v>
      </c>
      <c r="J404" s="23"/>
      <c r="K404" s="23"/>
      <c r="L404" s="66" t="e">
        <f t="shared" si="23"/>
        <v>#DIV/0!</v>
      </c>
      <c r="M404" s="23"/>
      <c r="N404" s="23"/>
      <c r="O404" s="23"/>
    </row>
    <row r="405" spans="1:15">
      <c r="A405" s="22"/>
      <c r="B405" s="23"/>
      <c r="C405" s="23"/>
      <c r="D405" s="23"/>
      <c r="E405" s="23"/>
      <c r="F405" s="23"/>
      <c r="G405" s="23">
        <f t="shared" si="21"/>
        <v>0</v>
      </c>
      <c r="H405" s="23"/>
      <c r="I405" s="23">
        <f t="shared" si="22"/>
        <v>0</v>
      </c>
      <c r="J405" s="23"/>
      <c r="K405" s="23"/>
      <c r="L405" s="66" t="e">
        <f t="shared" si="23"/>
        <v>#DIV/0!</v>
      </c>
      <c r="M405" s="23"/>
      <c r="N405" s="23"/>
      <c r="O405" s="23"/>
    </row>
    <row r="406" spans="1:15">
      <c r="A406" s="22"/>
      <c r="B406" s="23"/>
      <c r="C406" s="23"/>
      <c r="D406" s="23"/>
      <c r="E406" s="23"/>
      <c r="F406" s="23"/>
      <c r="G406" s="23">
        <f t="shared" si="21"/>
        <v>0</v>
      </c>
      <c r="H406" s="23"/>
      <c r="I406" s="23">
        <f t="shared" si="22"/>
        <v>0</v>
      </c>
      <c r="J406" s="23"/>
      <c r="K406" s="23"/>
      <c r="L406" s="66" t="e">
        <f t="shared" si="23"/>
        <v>#DIV/0!</v>
      </c>
      <c r="M406" s="23"/>
      <c r="N406" s="23"/>
      <c r="O406" s="23"/>
    </row>
    <row r="407" spans="1:15">
      <c r="A407" s="22"/>
      <c r="B407" s="23"/>
      <c r="C407" s="23"/>
      <c r="D407" s="23"/>
      <c r="E407" s="23"/>
      <c r="F407" s="23"/>
      <c r="G407" s="23">
        <f t="shared" si="21"/>
        <v>0</v>
      </c>
      <c r="H407" s="23"/>
      <c r="I407" s="23">
        <f t="shared" si="22"/>
        <v>0</v>
      </c>
      <c r="J407" s="23"/>
      <c r="K407" s="23"/>
      <c r="L407" s="66" t="e">
        <f t="shared" si="23"/>
        <v>#DIV/0!</v>
      </c>
      <c r="M407" s="23"/>
      <c r="N407" s="23"/>
      <c r="O407" s="23"/>
    </row>
    <row r="408" spans="1:15">
      <c r="A408" s="22"/>
      <c r="B408" s="23"/>
      <c r="C408" s="23"/>
      <c r="D408" s="23"/>
      <c r="E408" s="23"/>
      <c r="F408" s="23"/>
      <c r="G408" s="23">
        <f t="shared" si="21"/>
        <v>0</v>
      </c>
      <c r="H408" s="23"/>
      <c r="I408" s="23">
        <f t="shared" si="22"/>
        <v>0</v>
      </c>
      <c r="J408" s="23"/>
      <c r="K408" s="23"/>
      <c r="L408" s="66" t="e">
        <f t="shared" si="23"/>
        <v>#DIV/0!</v>
      </c>
      <c r="M408" s="23"/>
      <c r="N408" s="23"/>
      <c r="O408" s="23"/>
    </row>
    <row r="409" spans="1:15">
      <c r="A409" s="22"/>
      <c r="B409" s="23"/>
      <c r="C409" s="23"/>
      <c r="D409" s="23"/>
      <c r="E409" s="23"/>
      <c r="F409" s="23"/>
      <c r="G409" s="23">
        <f t="shared" si="21"/>
        <v>0</v>
      </c>
      <c r="H409" s="23"/>
      <c r="I409" s="23">
        <f t="shared" si="22"/>
        <v>0</v>
      </c>
      <c r="J409" s="23"/>
      <c r="K409" s="23"/>
      <c r="L409" s="66" t="e">
        <f t="shared" si="23"/>
        <v>#DIV/0!</v>
      </c>
      <c r="M409" s="23"/>
      <c r="N409" s="23"/>
      <c r="O409" s="23"/>
    </row>
    <row r="410" spans="1:15">
      <c r="A410" s="22"/>
      <c r="B410" s="23"/>
      <c r="C410" s="23"/>
      <c r="D410" s="23"/>
      <c r="E410" s="23"/>
      <c r="F410" s="23"/>
      <c r="G410" s="23">
        <f t="shared" si="21"/>
        <v>0</v>
      </c>
      <c r="H410" s="23"/>
      <c r="I410" s="23">
        <f t="shared" si="22"/>
        <v>0</v>
      </c>
      <c r="J410" s="23"/>
      <c r="K410" s="23"/>
      <c r="L410" s="66" t="e">
        <f t="shared" si="23"/>
        <v>#DIV/0!</v>
      </c>
      <c r="M410" s="23"/>
      <c r="N410" s="23"/>
      <c r="O410" s="23"/>
    </row>
    <row r="411" spans="1:15">
      <c r="A411" s="22"/>
      <c r="B411" s="23"/>
      <c r="C411" s="23"/>
      <c r="D411" s="23"/>
      <c r="E411" s="23"/>
      <c r="F411" s="23"/>
      <c r="G411" s="23">
        <f t="shared" si="21"/>
        <v>0</v>
      </c>
      <c r="H411" s="23"/>
      <c r="I411" s="23">
        <f t="shared" si="22"/>
        <v>0</v>
      </c>
      <c r="J411" s="23"/>
      <c r="K411" s="23"/>
      <c r="L411" s="66" t="e">
        <f t="shared" si="23"/>
        <v>#DIV/0!</v>
      </c>
      <c r="M411" s="23"/>
      <c r="N411" s="23"/>
      <c r="O411" s="23"/>
    </row>
    <row r="412" spans="1:15">
      <c r="A412" s="22"/>
      <c r="B412" s="23"/>
      <c r="C412" s="23"/>
      <c r="D412" s="23"/>
      <c r="E412" s="23"/>
      <c r="F412" s="23"/>
      <c r="G412" s="23">
        <f t="shared" si="21"/>
        <v>0</v>
      </c>
      <c r="H412" s="23"/>
      <c r="I412" s="23">
        <f t="shared" si="22"/>
        <v>0</v>
      </c>
      <c r="J412" s="23"/>
      <c r="K412" s="23"/>
      <c r="L412" s="66" t="e">
        <f t="shared" si="23"/>
        <v>#DIV/0!</v>
      </c>
      <c r="M412" s="23"/>
      <c r="N412" s="23"/>
      <c r="O412" s="23"/>
    </row>
    <row r="413" spans="1:15">
      <c r="A413" s="22"/>
      <c r="B413" s="23"/>
      <c r="C413" s="23"/>
      <c r="D413" s="23"/>
      <c r="E413" s="23"/>
      <c r="F413" s="23"/>
      <c r="G413" s="23">
        <f t="shared" si="21"/>
        <v>0</v>
      </c>
      <c r="H413" s="23"/>
      <c r="I413" s="23">
        <f t="shared" si="22"/>
        <v>0</v>
      </c>
      <c r="J413" s="23"/>
      <c r="K413" s="23"/>
      <c r="L413" s="66" t="e">
        <f t="shared" si="23"/>
        <v>#DIV/0!</v>
      </c>
      <c r="M413" s="23"/>
      <c r="N413" s="23"/>
      <c r="O413" s="23"/>
    </row>
    <row r="414" spans="1:15">
      <c r="A414" s="22"/>
      <c r="B414" s="23"/>
      <c r="C414" s="23"/>
      <c r="D414" s="23"/>
      <c r="E414" s="23"/>
      <c r="F414" s="23"/>
      <c r="G414" s="23">
        <f t="shared" si="21"/>
        <v>0</v>
      </c>
      <c r="H414" s="23"/>
      <c r="I414" s="23">
        <f t="shared" si="22"/>
        <v>0</v>
      </c>
      <c r="J414" s="23"/>
      <c r="K414" s="23"/>
      <c r="L414" s="66" t="e">
        <f t="shared" si="23"/>
        <v>#DIV/0!</v>
      </c>
      <c r="M414" s="23"/>
      <c r="N414" s="23"/>
      <c r="O414" s="23"/>
    </row>
    <row r="415" spans="1:15">
      <c r="A415" s="22"/>
      <c r="B415" s="23"/>
      <c r="C415" s="23"/>
      <c r="D415" s="23"/>
      <c r="E415" s="23"/>
      <c r="F415" s="23"/>
      <c r="G415" s="23">
        <f t="shared" si="21"/>
        <v>0</v>
      </c>
      <c r="H415" s="23"/>
      <c r="I415" s="23">
        <f t="shared" si="22"/>
        <v>0</v>
      </c>
      <c r="J415" s="23"/>
      <c r="K415" s="23"/>
      <c r="L415" s="66" t="e">
        <f t="shared" si="23"/>
        <v>#DIV/0!</v>
      </c>
      <c r="M415" s="23"/>
      <c r="N415" s="23"/>
      <c r="O415" s="23"/>
    </row>
    <row r="416" spans="1:15">
      <c r="A416" s="22"/>
      <c r="B416" s="23"/>
      <c r="C416" s="23"/>
      <c r="D416" s="23"/>
      <c r="E416" s="23"/>
      <c r="F416" s="23"/>
      <c r="G416" s="23">
        <f t="shared" si="21"/>
        <v>0</v>
      </c>
      <c r="H416" s="23"/>
      <c r="I416" s="23">
        <f t="shared" si="22"/>
        <v>0</v>
      </c>
      <c r="J416" s="23"/>
      <c r="K416" s="23"/>
      <c r="L416" s="66" t="e">
        <f t="shared" si="23"/>
        <v>#DIV/0!</v>
      </c>
      <c r="M416" s="23"/>
      <c r="N416" s="23"/>
      <c r="O416" s="23"/>
    </row>
    <row r="417" spans="1:15">
      <c r="A417" s="22"/>
      <c r="B417" s="23"/>
      <c r="C417" s="23"/>
      <c r="D417" s="23"/>
      <c r="E417" s="23"/>
      <c r="F417" s="23"/>
      <c r="G417" s="23">
        <f t="shared" si="21"/>
        <v>0</v>
      </c>
      <c r="H417" s="23"/>
      <c r="I417" s="23">
        <f t="shared" si="22"/>
        <v>0</v>
      </c>
      <c r="J417" s="23"/>
      <c r="K417" s="23"/>
      <c r="L417" s="66" t="e">
        <f t="shared" si="23"/>
        <v>#DIV/0!</v>
      </c>
      <c r="M417" s="23"/>
      <c r="N417" s="23"/>
      <c r="O417" s="23"/>
    </row>
    <row r="418" spans="1:15">
      <c r="A418" s="22"/>
      <c r="B418" s="23"/>
      <c r="C418" s="23"/>
      <c r="D418" s="23"/>
      <c r="E418" s="23"/>
      <c r="F418" s="23"/>
      <c r="G418" s="23">
        <f t="shared" si="21"/>
        <v>0</v>
      </c>
      <c r="H418" s="23"/>
      <c r="I418" s="23">
        <f t="shared" si="22"/>
        <v>0</v>
      </c>
      <c r="J418" s="23"/>
      <c r="K418" s="23"/>
      <c r="L418" s="66" t="e">
        <f t="shared" si="23"/>
        <v>#DIV/0!</v>
      </c>
      <c r="M418" s="23"/>
      <c r="N418" s="23"/>
      <c r="O418" s="23"/>
    </row>
    <row r="419" spans="1:15">
      <c r="A419" s="22"/>
      <c r="B419" s="23"/>
      <c r="C419" s="23"/>
      <c r="D419" s="23"/>
      <c r="E419" s="23"/>
      <c r="F419" s="23"/>
      <c r="G419" s="23">
        <f t="shared" si="21"/>
        <v>0</v>
      </c>
      <c r="H419" s="23"/>
      <c r="I419" s="23">
        <f t="shared" si="22"/>
        <v>0</v>
      </c>
      <c r="J419" s="23"/>
      <c r="K419" s="23"/>
      <c r="L419" s="66" t="e">
        <f t="shared" si="23"/>
        <v>#DIV/0!</v>
      </c>
      <c r="M419" s="23"/>
      <c r="N419" s="23"/>
      <c r="O419" s="23"/>
    </row>
    <row r="420" spans="1:15">
      <c r="A420" s="22"/>
      <c r="B420" s="23"/>
      <c r="C420" s="23"/>
      <c r="D420" s="23"/>
      <c r="E420" s="23"/>
      <c r="F420" s="23"/>
      <c r="G420" s="23">
        <f t="shared" si="21"/>
        <v>0</v>
      </c>
      <c r="H420" s="23"/>
      <c r="I420" s="23">
        <f t="shared" si="22"/>
        <v>0</v>
      </c>
      <c r="J420" s="23"/>
      <c r="K420" s="23"/>
      <c r="L420" s="66" t="e">
        <f t="shared" si="23"/>
        <v>#DIV/0!</v>
      </c>
      <c r="M420" s="23"/>
      <c r="N420" s="23"/>
      <c r="O420" s="23"/>
    </row>
    <row r="421" spans="1:15">
      <c r="A421" s="22"/>
      <c r="B421" s="23"/>
      <c r="C421" s="23"/>
      <c r="D421" s="23"/>
      <c r="E421" s="23"/>
      <c r="F421" s="23"/>
      <c r="G421" s="23">
        <f t="shared" si="21"/>
        <v>0</v>
      </c>
      <c r="H421" s="23"/>
      <c r="I421" s="23">
        <f t="shared" si="22"/>
        <v>0</v>
      </c>
      <c r="J421" s="23"/>
      <c r="K421" s="23"/>
      <c r="L421" s="66" t="e">
        <f t="shared" si="23"/>
        <v>#DIV/0!</v>
      </c>
      <c r="M421" s="23"/>
      <c r="N421" s="23"/>
      <c r="O421" s="23"/>
    </row>
    <row r="422" spans="1:15">
      <c r="A422" s="22"/>
      <c r="B422" s="23"/>
      <c r="C422" s="23"/>
      <c r="D422" s="23"/>
      <c r="E422" s="23"/>
      <c r="F422" s="23"/>
      <c r="G422" s="23">
        <f t="shared" si="21"/>
        <v>0</v>
      </c>
      <c r="H422" s="23"/>
      <c r="I422" s="23">
        <f t="shared" si="22"/>
        <v>0</v>
      </c>
      <c r="J422" s="23"/>
      <c r="K422" s="23"/>
      <c r="L422" s="66" t="e">
        <f t="shared" si="23"/>
        <v>#DIV/0!</v>
      </c>
      <c r="M422" s="23"/>
      <c r="N422" s="23"/>
      <c r="O422" s="23"/>
    </row>
    <row r="423" spans="1:15">
      <c r="A423" s="22"/>
      <c r="B423" s="23"/>
      <c r="C423" s="23"/>
      <c r="D423" s="23"/>
      <c r="E423" s="23"/>
      <c r="F423" s="23"/>
      <c r="G423" s="23">
        <f t="shared" si="21"/>
        <v>0</v>
      </c>
      <c r="H423" s="23"/>
      <c r="I423" s="23">
        <f t="shared" si="22"/>
        <v>0</v>
      </c>
      <c r="J423" s="23"/>
      <c r="K423" s="23"/>
      <c r="L423" s="66" t="e">
        <f t="shared" si="23"/>
        <v>#DIV/0!</v>
      </c>
      <c r="M423" s="23"/>
      <c r="N423" s="23"/>
      <c r="O423" s="23"/>
    </row>
    <row r="424" spans="1:15">
      <c r="A424" s="22"/>
      <c r="B424" s="23"/>
      <c r="C424" s="23"/>
      <c r="D424" s="23"/>
      <c r="E424" s="23"/>
      <c r="F424" s="23"/>
      <c r="G424" s="23">
        <f t="shared" si="21"/>
        <v>0</v>
      </c>
      <c r="H424" s="23"/>
      <c r="I424" s="23">
        <f t="shared" si="22"/>
        <v>0</v>
      </c>
      <c r="J424" s="23"/>
      <c r="K424" s="23"/>
      <c r="L424" s="66" t="e">
        <f t="shared" si="23"/>
        <v>#DIV/0!</v>
      </c>
      <c r="M424" s="23"/>
      <c r="N424" s="23"/>
      <c r="O424" s="23"/>
    </row>
    <row r="425" spans="1:15">
      <c r="A425" s="22"/>
      <c r="B425" s="23"/>
      <c r="C425" s="23"/>
      <c r="D425" s="23"/>
      <c r="E425" s="23"/>
      <c r="F425" s="23"/>
      <c r="G425" s="23">
        <f t="shared" si="21"/>
        <v>0</v>
      </c>
      <c r="H425" s="23"/>
      <c r="I425" s="23">
        <f t="shared" si="22"/>
        <v>0</v>
      </c>
      <c r="J425" s="23"/>
      <c r="K425" s="23"/>
      <c r="L425" s="66" t="e">
        <f t="shared" si="23"/>
        <v>#DIV/0!</v>
      </c>
      <c r="M425" s="23"/>
      <c r="N425" s="23"/>
      <c r="O425" s="23"/>
    </row>
    <row r="426" spans="1:15">
      <c r="A426" s="22"/>
      <c r="B426" s="23"/>
      <c r="C426" s="23"/>
      <c r="D426" s="23"/>
      <c r="E426" s="23"/>
      <c r="F426" s="23"/>
      <c r="G426" s="23">
        <f t="shared" si="21"/>
        <v>0</v>
      </c>
      <c r="H426" s="23"/>
      <c r="I426" s="23">
        <f t="shared" si="22"/>
        <v>0</v>
      </c>
      <c r="J426" s="23"/>
      <c r="K426" s="23"/>
      <c r="L426" s="66" t="e">
        <f t="shared" si="23"/>
        <v>#DIV/0!</v>
      </c>
      <c r="M426" s="23"/>
      <c r="N426" s="23"/>
      <c r="O426" s="23"/>
    </row>
    <row r="427" spans="1:15">
      <c r="A427" s="22"/>
      <c r="B427" s="23"/>
      <c r="C427" s="23"/>
      <c r="D427" s="23"/>
      <c r="E427" s="23"/>
      <c r="F427" s="23"/>
      <c r="G427" s="23">
        <f t="shared" si="21"/>
        <v>0</v>
      </c>
      <c r="H427" s="23"/>
      <c r="I427" s="23">
        <f t="shared" si="22"/>
        <v>0</v>
      </c>
      <c r="J427" s="23"/>
      <c r="K427" s="23"/>
      <c r="L427" s="66" t="e">
        <f t="shared" si="23"/>
        <v>#DIV/0!</v>
      </c>
      <c r="M427" s="23"/>
      <c r="N427" s="23"/>
      <c r="O427" s="23"/>
    </row>
    <row r="428" spans="1:15">
      <c r="A428" s="22"/>
      <c r="B428" s="23"/>
      <c r="C428" s="23"/>
      <c r="D428" s="23"/>
      <c r="E428" s="23"/>
      <c r="F428" s="23"/>
      <c r="G428" s="23">
        <f t="shared" ref="G428:G491" si="24">B428+C428+D428+E428+F428</f>
        <v>0</v>
      </c>
      <c r="H428" s="23"/>
      <c r="I428" s="23">
        <f t="shared" ref="I428:I491" si="25">G428-H428</f>
        <v>0</v>
      </c>
      <c r="J428" s="23"/>
      <c r="K428" s="23"/>
      <c r="L428" s="66" t="e">
        <f t="shared" ref="L428:L491" si="26">J428/K428/1026</f>
        <v>#DIV/0!</v>
      </c>
      <c r="M428" s="23"/>
      <c r="N428" s="23"/>
      <c r="O428" s="23"/>
    </row>
    <row r="429" spans="1:15">
      <c r="A429" s="22"/>
      <c r="B429" s="23"/>
      <c r="C429" s="23"/>
      <c r="D429" s="23"/>
      <c r="E429" s="23"/>
      <c r="F429" s="23"/>
      <c r="G429" s="23">
        <f t="shared" si="24"/>
        <v>0</v>
      </c>
      <c r="H429" s="23"/>
      <c r="I429" s="23">
        <f t="shared" si="25"/>
        <v>0</v>
      </c>
      <c r="J429" s="23"/>
      <c r="K429" s="23"/>
      <c r="L429" s="66" t="e">
        <f t="shared" si="26"/>
        <v>#DIV/0!</v>
      </c>
      <c r="M429" s="23"/>
      <c r="N429" s="23"/>
      <c r="O429" s="23"/>
    </row>
    <row r="430" spans="1:15">
      <c r="A430" s="22"/>
      <c r="B430" s="23"/>
      <c r="C430" s="23"/>
      <c r="D430" s="23"/>
      <c r="E430" s="23"/>
      <c r="F430" s="23"/>
      <c r="G430" s="23">
        <f t="shared" si="24"/>
        <v>0</v>
      </c>
      <c r="H430" s="23"/>
      <c r="I430" s="23">
        <f t="shared" si="25"/>
        <v>0</v>
      </c>
      <c r="J430" s="23"/>
      <c r="K430" s="23"/>
      <c r="L430" s="66" t="e">
        <f t="shared" si="26"/>
        <v>#DIV/0!</v>
      </c>
      <c r="M430" s="23"/>
      <c r="N430" s="23"/>
      <c r="O430" s="23"/>
    </row>
    <row r="431" spans="1:15">
      <c r="A431" s="22"/>
      <c r="B431" s="23"/>
      <c r="C431" s="23"/>
      <c r="D431" s="23"/>
      <c r="E431" s="23"/>
      <c r="F431" s="23"/>
      <c r="G431" s="23">
        <f t="shared" si="24"/>
        <v>0</v>
      </c>
      <c r="H431" s="23"/>
      <c r="I431" s="23">
        <f t="shared" si="25"/>
        <v>0</v>
      </c>
      <c r="J431" s="23"/>
      <c r="K431" s="23"/>
      <c r="L431" s="66" t="e">
        <f t="shared" si="26"/>
        <v>#DIV/0!</v>
      </c>
      <c r="M431" s="23"/>
      <c r="N431" s="23"/>
      <c r="O431" s="23"/>
    </row>
    <row r="432" spans="1:15">
      <c r="A432" s="22"/>
      <c r="B432" s="23"/>
      <c r="C432" s="23"/>
      <c r="D432" s="23"/>
      <c r="E432" s="23"/>
      <c r="F432" s="23"/>
      <c r="G432" s="23">
        <f t="shared" si="24"/>
        <v>0</v>
      </c>
      <c r="H432" s="23"/>
      <c r="I432" s="23">
        <f t="shared" si="25"/>
        <v>0</v>
      </c>
      <c r="J432" s="23"/>
      <c r="K432" s="23"/>
      <c r="L432" s="66" t="e">
        <f t="shared" si="26"/>
        <v>#DIV/0!</v>
      </c>
      <c r="M432" s="23"/>
      <c r="N432" s="23"/>
      <c r="O432" s="23"/>
    </row>
    <row r="433" spans="1:15">
      <c r="A433" s="22"/>
      <c r="B433" s="23"/>
      <c r="C433" s="23"/>
      <c r="D433" s="23"/>
      <c r="E433" s="23"/>
      <c r="F433" s="23"/>
      <c r="G433" s="23">
        <f t="shared" si="24"/>
        <v>0</v>
      </c>
      <c r="H433" s="23"/>
      <c r="I433" s="23">
        <f t="shared" si="25"/>
        <v>0</v>
      </c>
      <c r="J433" s="23"/>
      <c r="K433" s="23"/>
      <c r="L433" s="66" t="e">
        <f t="shared" si="26"/>
        <v>#DIV/0!</v>
      </c>
      <c r="M433" s="23"/>
      <c r="N433" s="23"/>
      <c r="O433" s="23"/>
    </row>
    <row r="434" spans="1:15">
      <c r="A434" s="22"/>
      <c r="B434" s="23"/>
      <c r="C434" s="23"/>
      <c r="D434" s="23"/>
      <c r="E434" s="23"/>
      <c r="F434" s="23"/>
      <c r="G434" s="23">
        <f t="shared" si="24"/>
        <v>0</v>
      </c>
      <c r="H434" s="23"/>
      <c r="I434" s="23">
        <f t="shared" si="25"/>
        <v>0</v>
      </c>
      <c r="J434" s="23"/>
      <c r="K434" s="23"/>
      <c r="L434" s="66" t="e">
        <f t="shared" si="26"/>
        <v>#DIV/0!</v>
      </c>
      <c r="M434" s="23"/>
      <c r="N434" s="23"/>
      <c r="O434" s="23"/>
    </row>
    <row r="435" spans="1:15">
      <c r="A435" s="22"/>
      <c r="B435" s="23"/>
      <c r="C435" s="23"/>
      <c r="D435" s="23"/>
      <c r="E435" s="23"/>
      <c r="F435" s="23"/>
      <c r="G435" s="23">
        <f t="shared" si="24"/>
        <v>0</v>
      </c>
      <c r="H435" s="23"/>
      <c r="I435" s="23">
        <f t="shared" si="25"/>
        <v>0</v>
      </c>
      <c r="J435" s="23"/>
      <c r="K435" s="23"/>
      <c r="L435" s="66" t="e">
        <f t="shared" si="26"/>
        <v>#DIV/0!</v>
      </c>
      <c r="M435" s="23"/>
      <c r="N435" s="23"/>
      <c r="O435" s="23"/>
    </row>
    <row r="436" spans="1:15">
      <c r="A436" s="22"/>
      <c r="B436" s="23"/>
      <c r="C436" s="23"/>
      <c r="D436" s="23"/>
      <c r="E436" s="23"/>
      <c r="F436" s="23"/>
      <c r="G436" s="23">
        <f t="shared" si="24"/>
        <v>0</v>
      </c>
      <c r="H436" s="23"/>
      <c r="I436" s="23">
        <f t="shared" si="25"/>
        <v>0</v>
      </c>
      <c r="J436" s="23"/>
      <c r="K436" s="23"/>
      <c r="L436" s="66" t="e">
        <f t="shared" si="26"/>
        <v>#DIV/0!</v>
      </c>
      <c r="M436" s="23"/>
      <c r="N436" s="23"/>
      <c r="O436" s="23"/>
    </row>
    <row r="437" spans="1:15">
      <c r="A437" s="22"/>
      <c r="B437" s="23"/>
      <c r="C437" s="23"/>
      <c r="D437" s="23"/>
      <c r="E437" s="23"/>
      <c r="F437" s="23"/>
      <c r="G437" s="23">
        <f t="shared" si="24"/>
        <v>0</v>
      </c>
      <c r="H437" s="23"/>
      <c r="I437" s="23">
        <f t="shared" si="25"/>
        <v>0</v>
      </c>
      <c r="J437" s="23"/>
      <c r="K437" s="23"/>
      <c r="L437" s="66" t="e">
        <f t="shared" si="26"/>
        <v>#DIV/0!</v>
      </c>
      <c r="M437" s="23"/>
      <c r="N437" s="23"/>
      <c r="O437" s="23"/>
    </row>
    <row r="438" spans="1:15">
      <c r="A438" s="22"/>
      <c r="B438" s="23"/>
      <c r="C438" s="23"/>
      <c r="D438" s="23"/>
      <c r="E438" s="23"/>
      <c r="F438" s="23"/>
      <c r="G438" s="23">
        <f t="shared" si="24"/>
        <v>0</v>
      </c>
      <c r="H438" s="23"/>
      <c r="I438" s="23">
        <f t="shared" si="25"/>
        <v>0</v>
      </c>
      <c r="J438" s="23"/>
      <c r="K438" s="23"/>
      <c r="L438" s="66" t="e">
        <f t="shared" si="26"/>
        <v>#DIV/0!</v>
      </c>
      <c r="M438" s="23"/>
      <c r="N438" s="23"/>
      <c r="O438" s="23"/>
    </row>
    <row r="439" spans="1:15">
      <c r="A439" s="22"/>
      <c r="B439" s="23"/>
      <c r="C439" s="23"/>
      <c r="D439" s="23"/>
      <c r="E439" s="23"/>
      <c r="F439" s="23"/>
      <c r="G439" s="23">
        <f t="shared" si="24"/>
        <v>0</v>
      </c>
      <c r="H439" s="23"/>
      <c r="I439" s="23">
        <f t="shared" si="25"/>
        <v>0</v>
      </c>
      <c r="J439" s="23"/>
      <c r="K439" s="23"/>
      <c r="L439" s="66" t="e">
        <f t="shared" si="26"/>
        <v>#DIV/0!</v>
      </c>
      <c r="M439" s="23"/>
      <c r="N439" s="23"/>
      <c r="O439" s="23"/>
    </row>
    <row r="440" spans="1:15">
      <c r="A440" s="22"/>
      <c r="B440" s="23"/>
      <c r="C440" s="23"/>
      <c r="D440" s="23"/>
      <c r="E440" s="23"/>
      <c r="F440" s="23"/>
      <c r="G440" s="23">
        <f t="shared" si="24"/>
        <v>0</v>
      </c>
      <c r="H440" s="23"/>
      <c r="I440" s="23">
        <f t="shared" si="25"/>
        <v>0</v>
      </c>
      <c r="J440" s="23"/>
      <c r="K440" s="23"/>
      <c r="L440" s="66" t="e">
        <f t="shared" si="26"/>
        <v>#DIV/0!</v>
      </c>
      <c r="M440" s="23"/>
      <c r="N440" s="23"/>
      <c r="O440" s="23"/>
    </row>
    <row r="441" spans="1:15">
      <c r="A441" s="22"/>
      <c r="B441" s="23"/>
      <c r="C441" s="23"/>
      <c r="D441" s="23"/>
      <c r="E441" s="23"/>
      <c r="F441" s="23"/>
      <c r="G441" s="23">
        <f t="shared" si="24"/>
        <v>0</v>
      </c>
      <c r="H441" s="23"/>
      <c r="I441" s="23">
        <f t="shared" si="25"/>
        <v>0</v>
      </c>
      <c r="J441" s="23"/>
      <c r="K441" s="23"/>
      <c r="L441" s="66" t="e">
        <f t="shared" si="26"/>
        <v>#DIV/0!</v>
      </c>
      <c r="M441" s="23"/>
      <c r="N441" s="23"/>
      <c r="O441" s="23"/>
    </row>
    <row r="442" spans="1:15">
      <c r="A442" s="22"/>
      <c r="B442" s="23"/>
      <c r="C442" s="23"/>
      <c r="D442" s="23"/>
      <c r="E442" s="23"/>
      <c r="F442" s="23"/>
      <c r="G442" s="23">
        <f t="shared" si="24"/>
        <v>0</v>
      </c>
      <c r="H442" s="23"/>
      <c r="I442" s="23">
        <f t="shared" si="25"/>
        <v>0</v>
      </c>
      <c r="J442" s="23"/>
      <c r="K442" s="23"/>
      <c r="L442" s="66" t="e">
        <f t="shared" si="26"/>
        <v>#DIV/0!</v>
      </c>
      <c r="M442" s="23"/>
      <c r="N442" s="23"/>
      <c r="O442" s="23"/>
    </row>
    <row r="443" spans="1:15">
      <c r="A443" s="22"/>
      <c r="B443" s="23"/>
      <c r="C443" s="23"/>
      <c r="D443" s="23"/>
      <c r="E443" s="23"/>
      <c r="F443" s="23"/>
      <c r="G443" s="23">
        <f t="shared" si="24"/>
        <v>0</v>
      </c>
      <c r="H443" s="23"/>
      <c r="I443" s="23">
        <f t="shared" si="25"/>
        <v>0</v>
      </c>
      <c r="J443" s="23"/>
      <c r="K443" s="23"/>
      <c r="L443" s="66" t="e">
        <f t="shared" si="26"/>
        <v>#DIV/0!</v>
      </c>
      <c r="M443" s="23"/>
      <c r="N443" s="23"/>
      <c r="O443" s="23"/>
    </row>
    <row r="444" spans="1:15">
      <c r="A444" s="22"/>
      <c r="B444" s="23"/>
      <c r="C444" s="23"/>
      <c r="D444" s="23"/>
      <c r="E444" s="23"/>
      <c r="F444" s="23"/>
      <c r="G444" s="23">
        <f t="shared" si="24"/>
        <v>0</v>
      </c>
      <c r="H444" s="23"/>
      <c r="I444" s="23">
        <f t="shared" si="25"/>
        <v>0</v>
      </c>
      <c r="J444" s="23"/>
      <c r="K444" s="23"/>
      <c r="L444" s="66" t="e">
        <f t="shared" si="26"/>
        <v>#DIV/0!</v>
      </c>
      <c r="M444" s="23"/>
      <c r="N444" s="23"/>
      <c r="O444" s="23"/>
    </row>
    <row r="445" spans="1:15">
      <c r="A445" s="22"/>
      <c r="B445" s="23"/>
      <c r="C445" s="23"/>
      <c r="D445" s="23"/>
      <c r="E445" s="23"/>
      <c r="F445" s="23"/>
      <c r="G445" s="23">
        <f t="shared" si="24"/>
        <v>0</v>
      </c>
      <c r="H445" s="23"/>
      <c r="I445" s="23">
        <f t="shared" si="25"/>
        <v>0</v>
      </c>
      <c r="J445" s="23"/>
      <c r="K445" s="23"/>
      <c r="L445" s="66" t="e">
        <f t="shared" si="26"/>
        <v>#DIV/0!</v>
      </c>
      <c r="M445" s="23"/>
      <c r="N445" s="23"/>
      <c r="O445" s="23"/>
    </row>
    <row r="446" spans="1:15">
      <c r="A446" s="22"/>
      <c r="B446" s="23"/>
      <c r="C446" s="23"/>
      <c r="D446" s="23"/>
      <c r="E446" s="23"/>
      <c r="F446" s="23"/>
      <c r="G446" s="23">
        <f t="shared" si="24"/>
        <v>0</v>
      </c>
      <c r="H446" s="23"/>
      <c r="I446" s="23">
        <f t="shared" si="25"/>
        <v>0</v>
      </c>
      <c r="J446" s="23"/>
      <c r="K446" s="23"/>
      <c r="L446" s="66" t="e">
        <f t="shared" si="26"/>
        <v>#DIV/0!</v>
      </c>
      <c r="M446" s="23"/>
      <c r="N446" s="23"/>
      <c r="O446" s="23"/>
    </row>
    <row r="447" spans="1:15">
      <c r="A447" s="22"/>
      <c r="B447" s="23"/>
      <c r="C447" s="23"/>
      <c r="D447" s="23"/>
      <c r="E447" s="23"/>
      <c r="F447" s="23"/>
      <c r="G447" s="23">
        <f t="shared" si="24"/>
        <v>0</v>
      </c>
      <c r="H447" s="23"/>
      <c r="I447" s="23">
        <f t="shared" si="25"/>
        <v>0</v>
      </c>
      <c r="J447" s="23"/>
      <c r="K447" s="23"/>
      <c r="L447" s="66" t="e">
        <f t="shared" si="26"/>
        <v>#DIV/0!</v>
      </c>
      <c r="M447" s="23"/>
      <c r="N447" s="23"/>
      <c r="O447" s="23"/>
    </row>
    <row r="448" spans="1:15">
      <c r="A448" s="22"/>
      <c r="B448" s="23"/>
      <c r="C448" s="23"/>
      <c r="D448" s="23"/>
      <c r="E448" s="23"/>
      <c r="F448" s="23"/>
      <c r="G448" s="23">
        <f t="shared" si="24"/>
        <v>0</v>
      </c>
      <c r="H448" s="23"/>
      <c r="I448" s="23">
        <f t="shared" si="25"/>
        <v>0</v>
      </c>
      <c r="J448" s="23"/>
      <c r="K448" s="23"/>
      <c r="L448" s="66" t="e">
        <f t="shared" si="26"/>
        <v>#DIV/0!</v>
      </c>
      <c r="M448" s="23"/>
      <c r="N448" s="23"/>
      <c r="O448" s="23"/>
    </row>
    <row r="449" spans="1:15">
      <c r="A449" s="22"/>
      <c r="B449" s="23"/>
      <c r="C449" s="23"/>
      <c r="D449" s="23"/>
      <c r="E449" s="23"/>
      <c r="F449" s="23"/>
      <c r="G449" s="23">
        <f t="shared" si="24"/>
        <v>0</v>
      </c>
      <c r="H449" s="23"/>
      <c r="I449" s="23">
        <f t="shared" si="25"/>
        <v>0</v>
      </c>
      <c r="J449" s="23"/>
      <c r="K449" s="23"/>
      <c r="L449" s="66" t="e">
        <f t="shared" si="26"/>
        <v>#DIV/0!</v>
      </c>
      <c r="M449" s="23"/>
      <c r="N449" s="23"/>
      <c r="O449" s="23"/>
    </row>
    <row r="450" spans="1:15">
      <c r="A450" s="22"/>
      <c r="B450" s="23"/>
      <c r="C450" s="23"/>
      <c r="D450" s="23"/>
      <c r="E450" s="23"/>
      <c r="F450" s="23"/>
      <c r="G450" s="23">
        <f t="shared" si="24"/>
        <v>0</v>
      </c>
      <c r="H450" s="23"/>
      <c r="I450" s="23">
        <f t="shared" si="25"/>
        <v>0</v>
      </c>
      <c r="J450" s="23"/>
      <c r="K450" s="23"/>
      <c r="L450" s="66" t="e">
        <f t="shared" si="26"/>
        <v>#DIV/0!</v>
      </c>
      <c r="M450" s="23"/>
      <c r="N450" s="23"/>
      <c r="O450" s="23"/>
    </row>
    <row r="451" spans="1:15">
      <c r="A451" s="22"/>
      <c r="B451" s="23"/>
      <c r="C451" s="23"/>
      <c r="D451" s="23"/>
      <c r="E451" s="23"/>
      <c r="F451" s="23"/>
      <c r="G451" s="23">
        <f t="shared" si="24"/>
        <v>0</v>
      </c>
      <c r="H451" s="23"/>
      <c r="I451" s="23">
        <f t="shared" si="25"/>
        <v>0</v>
      </c>
      <c r="J451" s="23"/>
      <c r="K451" s="23"/>
      <c r="L451" s="66" t="e">
        <f t="shared" si="26"/>
        <v>#DIV/0!</v>
      </c>
      <c r="M451" s="23"/>
      <c r="N451" s="23"/>
      <c r="O451" s="23"/>
    </row>
    <row r="452" spans="1:15">
      <c r="A452" s="22"/>
      <c r="B452" s="23"/>
      <c r="C452" s="23"/>
      <c r="D452" s="23"/>
      <c r="E452" s="23"/>
      <c r="F452" s="23"/>
      <c r="G452" s="23">
        <f t="shared" si="24"/>
        <v>0</v>
      </c>
      <c r="H452" s="23"/>
      <c r="I452" s="23">
        <f t="shared" si="25"/>
        <v>0</v>
      </c>
      <c r="J452" s="23"/>
      <c r="K452" s="23"/>
      <c r="L452" s="66" t="e">
        <f t="shared" si="26"/>
        <v>#DIV/0!</v>
      </c>
      <c r="M452" s="23"/>
      <c r="N452" s="23"/>
      <c r="O452" s="23"/>
    </row>
    <row r="453" spans="1:15">
      <c r="A453" s="22"/>
      <c r="B453" s="23"/>
      <c r="C453" s="23"/>
      <c r="D453" s="23"/>
      <c r="E453" s="23"/>
      <c r="F453" s="23"/>
      <c r="G453" s="23">
        <f t="shared" si="24"/>
        <v>0</v>
      </c>
      <c r="H453" s="23"/>
      <c r="I453" s="23">
        <f t="shared" si="25"/>
        <v>0</v>
      </c>
      <c r="J453" s="23"/>
      <c r="K453" s="23"/>
      <c r="L453" s="66" t="e">
        <f t="shared" si="26"/>
        <v>#DIV/0!</v>
      </c>
      <c r="M453" s="23"/>
      <c r="N453" s="23"/>
      <c r="O453" s="23"/>
    </row>
    <row r="454" spans="1:15">
      <c r="A454" s="22"/>
      <c r="B454" s="23"/>
      <c r="C454" s="23"/>
      <c r="D454" s="23"/>
      <c r="E454" s="23"/>
      <c r="F454" s="23"/>
      <c r="G454" s="23">
        <f t="shared" si="24"/>
        <v>0</v>
      </c>
      <c r="H454" s="23"/>
      <c r="I454" s="23">
        <f t="shared" si="25"/>
        <v>0</v>
      </c>
      <c r="J454" s="23"/>
      <c r="K454" s="23"/>
      <c r="L454" s="66" t="e">
        <f t="shared" si="26"/>
        <v>#DIV/0!</v>
      </c>
      <c r="M454" s="23"/>
      <c r="N454" s="23"/>
      <c r="O454" s="23"/>
    </row>
    <row r="455" spans="1:15">
      <c r="A455" s="22"/>
      <c r="B455" s="23"/>
      <c r="C455" s="23"/>
      <c r="D455" s="23"/>
      <c r="E455" s="23"/>
      <c r="F455" s="23"/>
      <c r="G455" s="23">
        <f t="shared" si="24"/>
        <v>0</v>
      </c>
      <c r="H455" s="23"/>
      <c r="I455" s="23">
        <f t="shared" si="25"/>
        <v>0</v>
      </c>
      <c r="J455" s="23"/>
      <c r="K455" s="23"/>
      <c r="L455" s="66" t="e">
        <f t="shared" si="26"/>
        <v>#DIV/0!</v>
      </c>
      <c r="M455" s="23"/>
      <c r="N455" s="23"/>
      <c r="O455" s="23"/>
    </row>
    <row r="456" spans="1:15">
      <c r="A456" s="22"/>
      <c r="B456" s="23"/>
      <c r="C456" s="23"/>
      <c r="D456" s="23"/>
      <c r="E456" s="23"/>
      <c r="F456" s="23"/>
      <c r="G456" s="23">
        <f t="shared" si="24"/>
        <v>0</v>
      </c>
      <c r="H456" s="23"/>
      <c r="I456" s="23">
        <f t="shared" si="25"/>
        <v>0</v>
      </c>
      <c r="J456" s="23"/>
      <c r="K456" s="23"/>
      <c r="L456" s="66" t="e">
        <f t="shared" si="26"/>
        <v>#DIV/0!</v>
      </c>
      <c r="M456" s="23"/>
      <c r="N456" s="23"/>
      <c r="O456" s="23"/>
    </row>
    <row r="457" spans="1:15">
      <c r="A457" s="22"/>
      <c r="B457" s="23"/>
      <c r="C457" s="23"/>
      <c r="D457" s="23"/>
      <c r="E457" s="23"/>
      <c r="F457" s="23"/>
      <c r="G457" s="23">
        <f t="shared" si="24"/>
        <v>0</v>
      </c>
      <c r="H457" s="23"/>
      <c r="I457" s="23">
        <f t="shared" si="25"/>
        <v>0</v>
      </c>
      <c r="J457" s="23"/>
      <c r="K457" s="23"/>
      <c r="L457" s="66" t="e">
        <f t="shared" si="26"/>
        <v>#DIV/0!</v>
      </c>
      <c r="M457" s="23"/>
      <c r="N457" s="23"/>
      <c r="O457" s="23"/>
    </row>
    <row r="458" spans="1:15">
      <c r="A458" s="22"/>
      <c r="B458" s="23"/>
      <c r="C458" s="23"/>
      <c r="D458" s="23"/>
      <c r="E458" s="23"/>
      <c r="F458" s="23"/>
      <c r="G458" s="23">
        <f t="shared" si="24"/>
        <v>0</v>
      </c>
      <c r="H458" s="23"/>
      <c r="I458" s="23">
        <f t="shared" si="25"/>
        <v>0</v>
      </c>
      <c r="J458" s="23"/>
      <c r="K458" s="23"/>
      <c r="L458" s="66" t="e">
        <f t="shared" si="26"/>
        <v>#DIV/0!</v>
      </c>
      <c r="M458" s="23"/>
      <c r="N458" s="23"/>
      <c r="O458" s="23"/>
    </row>
    <row r="459" spans="1:15">
      <c r="A459" s="22"/>
      <c r="B459" s="23"/>
      <c r="C459" s="23"/>
      <c r="D459" s="23"/>
      <c r="E459" s="23"/>
      <c r="F459" s="23"/>
      <c r="G459" s="23">
        <f t="shared" si="24"/>
        <v>0</v>
      </c>
      <c r="H459" s="23"/>
      <c r="I459" s="23">
        <f t="shared" si="25"/>
        <v>0</v>
      </c>
      <c r="J459" s="23"/>
      <c r="K459" s="23"/>
      <c r="L459" s="66" t="e">
        <f t="shared" si="26"/>
        <v>#DIV/0!</v>
      </c>
      <c r="M459" s="23"/>
      <c r="N459" s="23"/>
      <c r="O459" s="23"/>
    </row>
    <row r="460" spans="1:15">
      <c r="A460" s="22"/>
      <c r="B460" s="23"/>
      <c r="C460" s="23"/>
      <c r="D460" s="23"/>
      <c r="E460" s="23"/>
      <c r="F460" s="23"/>
      <c r="G460" s="23">
        <f t="shared" si="24"/>
        <v>0</v>
      </c>
      <c r="H460" s="23"/>
      <c r="I460" s="23">
        <f t="shared" si="25"/>
        <v>0</v>
      </c>
      <c r="J460" s="23"/>
      <c r="K460" s="23"/>
      <c r="L460" s="66" t="e">
        <f t="shared" si="26"/>
        <v>#DIV/0!</v>
      </c>
      <c r="M460" s="23"/>
      <c r="N460" s="23"/>
      <c r="O460" s="23"/>
    </row>
    <row r="461" spans="1:15">
      <c r="A461" s="22"/>
      <c r="B461" s="23"/>
      <c r="C461" s="23"/>
      <c r="D461" s="23"/>
      <c r="E461" s="23"/>
      <c r="F461" s="23"/>
      <c r="G461" s="23">
        <f t="shared" si="24"/>
        <v>0</v>
      </c>
      <c r="H461" s="23"/>
      <c r="I461" s="23">
        <f t="shared" si="25"/>
        <v>0</v>
      </c>
      <c r="J461" s="23"/>
      <c r="K461" s="23"/>
      <c r="L461" s="66" t="e">
        <f t="shared" si="26"/>
        <v>#DIV/0!</v>
      </c>
      <c r="M461" s="23"/>
      <c r="N461" s="23"/>
      <c r="O461" s="23"/>
    </row>
    <row r="462" spans="1:15">
      <c r="A462" s="22"/>
      <c r="B462" s="23"/>
      <c r="C462" s="23"/>
      <c r="D462" s="23"/>
      <c r="E462" s="23"/>
      <c r="F462" s="23"/>
      <c r="G462" s="23">
        <f t="shared" si="24"/>
        <v>0</v>
      </c>
      <c r="H462" s="23"/>
      <c r="I462" s="23">
        <f t="shared" si="25"/>
        <v>0</v>
      </c>
      <c r="J462" s="23"/>
      <c r="K462" s="23"/>
      <c r="L462" s="66" t="e">
        <f t="shared" si="26"/>
        <v>#DIV/0!</v>
      </c>
      <c r="M462" s="23"/>
      <c r="N462" s="23"/>
      <c r="O462" s="23"/>
    </row>
    <row r="463" spans="1:15">
      <c r="A463" s="22"/>
      <c r="B463" s="23"/>
      <c r="C463" s="23"/>
      <c r="D463" s="23"/>
      <c r="E463" s="23"/>
      <c r="F463" s="23"/>
      <c r="G463" s="23">
        <f t="shared" si="24"/>
        <v>0</v>
      </c>
      <c r="H463" s="23"/>
      <c r="I463" s="23">
        <f t="shared" si="25"/>
        <v>0</v>
      </c>
      <c r="J463" s="23"/>
      <c r="K463" s="23"/>
      <c r="L463" s="66" t="e">
        <f t="shared" si="26"/>
        <v>#DIV/0!</v>
      </c>
      <c r="M463" s="23"/>
      <c r="N463" s="23"/>
      <c r="O463" s="23"/>
    </row>
    <row r="464" spans="1:15">
      <c r="A464" s="22"/>
      <c r="B464" s="23"/>
      <c r="C464" s="23"/>
      <c r="D464" s="23"/>
      <c r="E464" s="23"/>
      <c r="F464" s="23"/>
      <c r="G464" s="23">
        <f t="shared" si="24"/>
        <v>0</v>
      </c>
      <c r="H464" s="23"/>
      <c r="I464" s="23">
        <f t="shared" si="25"/>
        <v>0</v>
      </c>
      <c r="J464" s="23"/>
      <c r="K464" s="23"/>
      <c r="L464" s="66" t="e">
        <f t="shared" si="26"/>
        <v>#DIV/0!</v>
      </c>
      <c r="M464" s="23"/>
      <c r="N464" s="23"/>
      <c r="O464" s="23"/>
    </row>
    <row r="465" spans="1:15">
      <c r="A465" s="22"/>
      <c r="B465" s="23"/>
      <c r="C465" s="23"/>
      <c r="D465" s="23"/>
      <c r="E465" s="23"/>
      <c r="F465" s="23"/>
      <c r="G465" s="23">
        <f t="shared" si="24"/>
        <v>0</v>
      </c>
      <c r="H465" s="23"/>
      <c r="I465" s="23">
        <f t="shared" si="25"/>
        <v>0</v>
      </c>
      <c r="J465" s="23"/>
      <c r="K465" s="23"/>
      <c r="L465" s="66" t="e">
        <f t="shared" si="26"/>
        <v>#DIV/0!</v>
      </c>
      <c r="M465" s="23"/>
      <c r="N465" s="23"/>
      <c r="O465" s="23"/>
    </row>
    <row r="466" spans="1:15">
      <c r="A466" s="22"/>
      <c r="B466" s="23"/>
      <c r="C466" s="23"/>
      <c r="D466" s="23"/>
      <c r="E466" s="23"/>
      <c r="F466" s="23"/>
      <c r="G466" s="23">
        <f t="shared" si="24"/>
        <v>0</v>
      </c>
      <c r="H466" s="23"/>
      <c r="I466" s="23">
        <f t="shared" si="25"/>
        <v>0</v>
      </c>
      <c r="J466" s="23"/>
      <c r="K466" s="23"/>
      <c r="L466" s="66" t="e">
        <f t="shared" si="26"/>
        <v>#DIV/0!</v>
      </c>
      <c r="M466" s="23"/>
      <c r="N466" s="23"/>
      <c r="O466" s="23"/>
    </row>
    <row r="467" spans="1:15">
      <c r="A467" s="22"/>
      <c r="B467" s="23"/>
      <c r="C467" s="23"/>
      <c r="D467" s="23"/>
      <c r="E467" s="23"/>
      <c r="F467" s="23"/>
      <c r="G467" s="23">
        <f t="shared" si="24"/>
        <v>0</v>
      </c>
      <c r="H467" s="23"/>
      <c r="I467" s="23">
        <f t="shared" si="25"/>
        <v>0</v>
      </c>
      <c r="J467" s="23"/>
      <c r="K467" s="23"/>
      <c r="L467" s="66" t="e">
        <f t="shared" si="26"/>
        <v>#DIV/0!</v>
      </c>
      <c r="M467" s="23"/>
      <c r="N467" s="23"/>
      <c r="O467" s="23"/>
    </row>
    <row r="468" spans="1:15">
      <c r="A468" s="22"/>
      <c r="B468" s="23"/>
      <c r="C468" s="23"/>
      <c r="D468" s="23"/>
      <c r="E468" s="23"/>
      <c r="F468" s="23"/>
      <c r="G468" s="23">
        <f t="shared" si="24"/>
        <v>0</v>
      </c>
      <c r="H468" s="23"/>
      <c r="I468" s="23">
        <f t="shared" si="25"/>
        <v>0</v>
      </c>
      <c r="J468" s="23"/>
      <c r="K468" s="23"/>
      <c r="L468" s="66" t="e">
        <f t="shared" si="26"/>
        <v>#DIV/0!</v>
      </c>
      <c r="M468" s="23"/>
      <c r="N468" s="23"/>
      <c r="O468" s="23"/>
    </row>
    <row r="469" spans="1:15">
      <c r="A469" s="22"/>
      <c r="B469" s="23"/>
      <c r="C469" s="23"/>
      <c r="D469" s="23"/>
      <c r="E469" s="23"/>
      <c r="F469" s="23"/>
      <c r="G469" s="23">
        <f t="shared" si="24"/>
        <v>0</v>
      </c>
      <c r="H469" s="23"/>
      <c r="I469" s="23">
        <f t="shared" si="25"/>
        <v>0</v>
      </c>
      <c r="J469" s="23"/>
      <c r="K469" s="23"/>
      <c r="L469" s="66" t="e">
        <f t="shared" si="26"/>
        <v>#DIV/0!</v>
      </c>
      <c r="M469" s="23"/>
      <c r="N469" s="23"/>
      <c r="O469" s="23"/>
    </row>
    <row r="470" spans="1:15">
      <c r="A470" s="22"/>
      <c r="B470" s="23"/>
      <c r="C470" s="23"/>
      <c r="D470" s="23"/>
      <c r="E470" s="23"/>
      <c r="F470" s="23"/>
      <c r="G470" s="23">
        <f t="shared" si="24"/>
        <v>0</v>
      </c>
      <c r="H470" s="23"/>
      <c r="I470" s="23">
        <f t="shared" si="25"/>
        <v>0</v>
      </c>
      <c r="J470" s="23"/>
      <c r="K470" s="23"/>
      <c r="L470" s="66" t="e">
        <f t="shared" si="26"/>
        <v>#DIV/0!</v>
      </c>
      <c r="M470" s="23"/>
      <c r="N470" s="23"/>
      <c r="O470" s="23"/>
    </row>
    <row r="471" spans="1:15">
      <c r="A471" s="22"/>
      <c r="B471" s="23"/>
      <c r="C471" s="23"/>
      <c r="D471" s="23"/>
      <c r="E471" s="23"/>
      <c r="F471" s="23"/>
      <c r="G471" s="23">
        <f t="shared" si="24"/>
        <v>0</v>
      </c>
      <c r="H471" s="23"/>
      <c r="I471" s="23">
        <f t="shared" si="25"/>
        <v>0</v>
      </c>
      <c r="J471" s="23"/>
      <c r="K471" s="23"/>
      <c r="L471" s="66" t="e">
        <f t="shared" si="26"/>
        <v>#DIV/0!</v>
      </c>
      <c r="M471" s="23"/>
      <c r="N471" s="23"/>
      <c r="O471" s="23"/>
    </row>
    <row r="472" spans="1:15">
      <c r="A472" s="22"/>
      <c r="B472" s="23"/>
      <c r="C472" s="23"/>
      <c r="D472" s="23"/>
      <c r="E472" s="23"/>
      <c r="F472" s="23"/>
      <c r="G472" s="23">
        <f t="shared" si="24"/>
        <v>0</v>
      </c>
      <c r="H472" s="23"/>
      <c r="I472" s="23">
        <f t="shared" si="25"/>
        <v>0</v>
      </c>
      <c r="J472" s="23"/>
      <c r="K472" s="23"/>
      <c r="L472" s="66" t="e">
        <f t="shared" si="26"/>
        <v>#DIV/0!</v>
      </c>
      <c r="M472" s="23"/>
      <c r="N472" s="23"/>
      <c r="O472" s="23"/>
    </row>
    <row r="473" spans="1:15">
      <c r="A473" s="22"/>
      <c r="B473" s="23"/>
      <c r="C473" s="23"/>
      <c r="D473" s="23"/>
      <c r="E473" s="23"/>
      <c r="F473" s="23"/>
      <c r="G473" s="23">
        <f t="shared" si="24"/>
        <v>0</v>
      </c>
      <c r="H473" s="23"/>
      <c r="I473" s="23">
        <f t="shared" si="25"/>
        <v>0</v>
      </c>
      <c r="J473" s="23"/>
      <c r="K473" s="23"/>
      <c r="L473" s="66" t="e">
        <f t="shared" si="26"/>
        <v>#DIV/0!</v>
      </c>
      <c r="M473" s="23"/>
      <c r="N473" s="23"/>
      <c r="O473" s="23"/>
    </row>
    <row r="474" spans="1:15">
      <c r="A474" s="22"/>
      <c r="B474" s="23"/>
      <c r="C474" s="23"/>
      <c r="D474" s="23"/>
      <c r="E474" s="23"/>
      <c r="F474" s="23"/>
      <c r="G474" s="23">
        <f t="shared" si="24"/>
        <v>0</v>
      </c>
      <c r="H474" s="23"/>
      <c r="I474" s="23">
        <f t="shared" si="25"/>
        <v>0</v>
      </c>
      <c r="J474" s="23"/>
      <c r="K474" s="23"/>
      <c r="L474" s="66" t="e">
        <f t="shared" si="26"/>
        <v>#DIV/0!</v>
      </c>
      <c r="M474" s="23"/>
      <c r="N474" s="23"/>
      <c r="O474" s="23"/>
    </row>
    <row r="475" spans="1:15">
      <c r="A475" s="22"/>
      <c r="B475" s="23"/>
      <c r="C475" s="23"/>
      <c r="D475" s="23"/>
      <c r="E475" s="23"/>
      <c r="F475" s="23"/>
      <c r="G475" s="23">
        <f t="shared" si="24"/>
        <v>0</v>
      </c>
      <c r="H475" s="23"/>
      <c r="I475" s="23">
        <f t="shared" si="25"/>
        <v>0</v>
      </c>
      <c r="J475" s="23"/>
      <c r="K475" s="23"/>
      <c r="L475" s="66" t="e">
        <f t="shared" si="26"/>
        <v>#DIV/0!</v>
      </c>
      <c r="M475" s="23"/>
      <c r="N475" s="23"/>
      <c r="O475" s="23"/>
    </row>
    <row r="476" spans="1:15">
      <c r="A476" s="22"/>
      <c r="B476" s="23"/>
      <c r="C476" s="23"/>
      <c r="D476" s="23"/>
      <c r="E476" s="23"/>
      <c r="F476" s="23"/>
      <c r="G476" s="23">
        <f t="shared" si="24"/>
        <v>0</v>
      </c>
      <c r="H476" s="23"/>
      <c r="I476" s="23">
        <f t="shared" si="25"/>
        <v>0</v>
      </c>
      <c r="J476" s="23"/>
      <c r="K476" s="23"/>
      <c r="L476" s="66" t="e">
        <f t="shared" si="26"/>
        <v>#DIV/0!</v>
      </c>
      <c r="M476" s="23"/>
      <c r="N476" s="23"/>
      <c r="O476" s="23"/>
    </row>
    <row r="477" spans="1:15">
      <c r="A477" s="22"/>
      <c r="B477" s="23"/>
      <c r="C477" s="23"/>
      <c r="D477" s="23"/>
      <c r="E477" s="23"/>
      <c r="F477" s="23"/>
      <c r="G477" s="23">
        <f t="shared" si="24"/>
        <v>0</v>
      </c>
      <c r="H477" s="23"/>
      <c r="I477" s="23">
        <f t="shared" si="25"/>
        <v>0</v>
      </c>
      <c r="J477" s="23"/>
      <c r="K477" s="23"/>
      <c r="L477" s="66" t="e">
        <f t="shared" si="26"/>
        <v>#DIV/0!</v>
      </c>
      <c r="M477" s="23"/>
      <c r="N477" s="23"/>
      <c r="O477" s="23"/>
    </row>
    <row r="478" spans="1:15">
      <c r="A478" s="22"/>
      <c r="B478" s="23"/>
      <c r="C478" s="23"/>
      <c r="D478" s="23"/>
      <c r="E478" s="23"/>
      <c r="F478" s="23"/>
      <c r="G478" s="23">
        <f t="shared" si="24"/>
        <v>0</v>
      </c>
      <c r="H478" s="23"/>
      <c r="I478" s="23">
        <f t="shared" si="25"/>
        <v>0</v>
      </c>
      <c r="J478" s="23"/>
      <c r="K478" s="23"/>
      <c r="L478" s="66" t="e">
        <f t="shared" si="26"/>
        <v>#DIV/0!</v>
      </c>
      <c r="M478" s="23"/>
      <c r="N478" s="23"/>
      <c r="O478" s="23"/>
    </row>
    <row r="479" spans="1:15">
      <c r="A479" s="22"/>
      <c r="B479" s="23"/>
      <c r="C479" s="23"/>
      <c r="D479" s="23"/>
      <c r="E479" s="23"/>
      <c r="F479" s="23"/>
      <c r="G479" s="23">
        <f t="shared" si="24"/>
        <v>0</v>
      </c>
      <c r="H479" s="23"/>
      <c r="I479" s="23">
        <f t="shared" si="25"/>
        <v>0</v>
      </c>
      <c r="J479" s="23"/>
      <c r="K479" s="23"/>
      <c r="L479" s="66" t="e">
        <f t="shared" si="26"/>
        <v>#DIV/0!</v>
      </c>
      <c r="M479" s="23"/>
      <c r="N479" s="23"/>
      <c r="O479" s="23"/>
    </row>
    <row r="480" spans="1:15">
      <c r="A480" s="22"/>
      <c r="B480" s="23"/>
      <c r="C480" s="23"/>
      <c r="D480" s="23"/>
      <c r="E480" s="23"/>
      <c r="F480" s="23"/>
      <c r="G480" s="23">
        <f t="shared" si="24"/>
        <v>0</v>
      </c>
      <c r="H480" s="23"/>
      <c r="I480" s="23">
        <f t="shared" si="25"/>
        <v>0</v>
      </c>
      <c r="J480" s="23"/>
      <c r="K480" s="23"/>
      <c r="L480" s="66" t="e">
        <f t="shared" si="26"/>
        <v>#DIV/0!</v>
      </c>
      <c r="M480" s="23"/>
      <c r="N480" s="23"/>
      <c r="O480" s="23"/>
    </row>
    <row r="481" spans="1:15">
      <c r="A481" s="22"/>
      <c r="B481" s="23"/>
      <c r="C481" s="23"/>
      <c r="D481" s="23"/>
      <c r="E481" s="23"/>
      <c r="F481" s="23"/>
      <c r="G481" s="23">
        <f t="shared" si="24"/>
        <v>0</v>
      </c>
      <c r="H481" s="23"/>
      <c r="I481" s="23">
        <f t="shared" si="25"/>
        <v>0</v>
      </c>
      <c r="J481" s="23"/>
      <c r="K481" s="23"/>
      <c r="L481" s="66" t="e">
        <f t="shared" si="26"/>
        <v>#DIV/0!</v>
      </c>
      <c r="M481" s="23"/>
      <c r="N481" s="23"/>
      <c r="O481" s="23"/>
    </row>
    <row r="482" spans="1:15">
      <c r="A482" s="22"/>
      <c r="B482" s="23"/>
      <c r="C482" s="23"/>
      <c r="D482" s="23"/>
      <c r="E482" s="23"/>
      <c r="F482" s="23"/>
      <c r="G482" s="23">
        <f t="shared" si="24"/>
        <v>0</v>
      </c>
      <c r="H482" s="23"/>
      <c r="I482" s="23">
        <f t="shared" si="25"/>
        <v>0</v>
      </c>
      <c r="J482" s="23"/>
      <c r="K482" s="23"/>
      <c r="L482" s="66" t="e">
        <f t="shared" si="26"/>
        <v>#DIV/0!</v>
      </c>
      <c r="M482" s="23"/>
      <c r="N482" s="23"/>
      <c r="O482" s="23"/>
    </row>
    <row r="483" spans="1:15">
      <c r="A483" s="22"/>
      <c r="B483" s="23"/>
      <c r="C483" s="23"/>
      <c r="D483" s="23"/>
      <c r="E483" s="23"/>
      <c r="F483" s="23"/>
      <c r="G483" s="23">
        <f t="shared" si="24"/>
        <v>0</v>
      </c>
      <c r="H483" s="23"/>
      <c r="I483" s="23">
        <f t="shared" si="25"/>
        <v>0</v>
      </c>
      <c r="J483" s="23"/>
      <c r="K483" s="23"/>
      <c r="L483" s="66" t="e">
        <f t="shared" si="26"/>
        <v>#DIV/0!</v>
      </c>
      <c r="M483" s="23"/>
      <c r="N483" s="23"/>
      <c r="O483" s="23"/>
    </row>
    <row r="484" spans="1:15">
      <c r="A484" s="22"/>
      <c r="B484" s="23"/>
      <c r="C484" s="23"/>
      <c r="D484" s="23"/>
      <c r="E484" s="23"/>
      <c r="F484" s="23"/>
      <c r="G484" s="23">
        <f t="shared" si="24"/>
        <v>0</v>
      </c>
      <c r="H484" s="23"/>
      <c r="I484" s="23">
        <f t="shared" si="25"/>
        <v>0</v>
      </c>
      <c r="J484" s="23"/>
      <c r="K484" s="23"/>
      <c r="L484" s="66" t="e">
        <f t="shared" si="26"/>
        <v>#DIV/0!</v>
      </c>
      <c r="M484" s="23"/>
      <c r="N484" s="23"/>
      <c r="O484" s="23"/>
    </row>
    <row r="485" spans="1:15">
      <c r="A485" s="22"/>
      <c r="B485" s="23"/>
      <c r="C485" s="23"/>
      <c r="D485" s="23"/>
      <c r="E485" s="23"/>
      <c r="F485" s="23"/>
      <c r="G485" s="23">
        <f t="shared" si="24"/>
        <v>0</v>
      </c>
      <c r="H485" s="23"/>
      <c r="I485" s="23">
        <f t="shared" si="25"/>
        <v>0</v>
      </c>
      <c r="J485" s="23"/>
      <c r="K485" s="23"/>
      <c r="L485" s="66" t="e">
        <f t="shared" si="26"/>
        <v>#DIV/0!</v>
      </c>
      <c r="M485" s="23"/>
      <c r="N485" s="23"/>
      <c r="O485" s="23"/>
    </row>
    <row r="486" spans="1:15">
      <c r="A486" s="22"/>
      <c r="B486" s="23"/>
      <c r="C486" s="23"/>
      <c r="D486" s="23"/>
      <c r="E486" s="23"/>
      <c r="F486" s="23"/>
      <c r="G486" s="23">
        <f t="shared" si="24"/>
        <v>0</v>
      </c>
      <c r="H486" s="23"/>
      <c r="I486" s="23">
        <f t="shared" si="25"/>
        <v>0</v>
      </c>
      <c r="J486" s="23"/>
      <c r="K486" s="23"/>
      <c r="L486" s="66" t="e">
        <f t="shared" si="26"/>
        <v>#DIV/0!</v>
      </c>
      <c r="M486" s="23"/>
      <c r="N486" s="23"/>
      <c r="O486" s="23"/>
    </row>
    <row r="487" spans="1:15">
      <c r="A487" s="22"/>
      <c r="B487" s="23"/>
      <c r="C487" s="23"/>
      <c r="D487" s="23"/>
      <c r="E487" s="23"/>
      <c r="F487" s="23"/>
      <c r="G487" s="23">
        <f t="shared" si="24"/>
        <v>0</v>
      </c>
      <c r="H487" s="23"/>
      <c r="I487" s="23">
        <f t="shared" si="25"/>
        <v>0</v>
      </c>
      <c r="J487" s="23"/>
      <c r="K487" s="23"/>
      <c r="L487" s="66" t="e">
        <f t="shared" si="26"/>
        <v>#DIV/0!</v>
      </c>
      <c r="M487" s="23"/>
      <c r="N487" s="23"/>
      <c r="O487" s="23"/>
    </row>
    <row r="488" spans="1:15">
      <c r="A488" s="22"/>
      <c r="B488" s="23"/>
      <c r="C488" s="23"/>
      <c r="D488" s="23"/>
      <c r="E488" s="23"/>
      <c r="F488" s="23"/>
      <c r="G488" s="23">
        <f t="shared" si="24"/>
        <v>0</v>
      </c>
      <c r="H488" s="23"/>
      <c r="I488" s="23">
        <f t="shared" si="25"/>
        <v>0</v>
      </c>
      <c r="J488" s="23"/>
      <c r="K488" s="23"/>
      <c r="L488" s="66" t="e">
        <f t="shared" si="26"/>
        <v>#DIV/0!</v>
      </c>
      <c r="M488" s="23"/>
      <c r="N488" s="23"/>
      <c r="O488" s="23"/>
    </row>
    <row r="489" spans="1:15">
      <c r="A489" s="22"/>
      <c r="B489" s="23"/>
      <c r="C489" s="23"/>
      <c r="D489" s="23"/>
      <c r="E489" s="23"/>
      <c r="F489" s="23"/>
      <c r="G489" s="23">
        <f t="shared" si="24"/>
        <v>0</v>
      </c>
      <c r="H489" s="23"/>
      <c r="I489" s="23">
        <f t="shared" si="25"/>
        <v>0</v>
      </c>
      <c r="J489" s="23"/>
      <c r="K489" s="23"/>
      <c r="L489" s="66" t="e">
        <f t="shared" si="26"/>
        <v>#DIV/0!</v>
      </c>
      <c r="M489" s="23"/>
      <c r="N489" s="23"/>
      <c r="O489" s="23"/>
    </row>
    <row r="490" spans="1:15">
      <c r="A490" s="22"/>
      <c r="B490" s="23"/>
      <c r="C490" s="23"/>
      <c r="D490" s="23"/>
      <c r="E490" s="23"/>
      <c r="F490" s="23"/>
      <c r="G490" s="23">
        <f t="shared" si="24"/>
        <v>0</v>
      </c>
      <c r="H490" s="23"/>
      <c r="I490" s="23">
        <f t="shared" si="25"/>
        <v>0</v>
      </c>
      <c r="J490" s="23"/>
      <c r="K490" s="23"/>
      <c r="L490" s="66" t="e">
        <f t="shared" si="26"/>
        <v>#DIV/0!</v>
      </c>
      <c r="M490" s="23"/>
      <c r="N490" s="23"/>
      <c r="O490" s="23"/>
    </row>
    <row r="491" spans="1:15">
      <c r="A491" s="22"/>
      <c r="B491" s="23"/>
      <c r="C491" s="23"/>
      <c r="D491" s="23"/>
      <c r="E491" s="23"/>
      <c r="F491" s="23"/>
      <c r="G491" s="23">
        <f t="shared" si="24"/>
        <v>0</v>
      </c>
      <c r="H491" s="23"/>
      <c r="I491" s="23">
        <f t="shared" si="25"/>
        <v>0</v>
      </c>
      <c r="J491" s="23"/>
      <c r="K491" s="23"/>
      <c r="L491" s="66" t="e">
        <f t="shared" si="26"/>
        <v>#DIV/0!</v>
      </c>
      <c r="M491" s="23"/>
      <c r="N491" s="23"/>
      <c r="O491" s="23"/>
    </row>
    <row r="492" spans="1:15">
      <c r="A492" s="22"/>
      <c r="B492" s="23"/>
      <c r="C492" s="23"/>
      <c r="D492" s="23"/>
      <c r="E492" s="23"/>
      <c r="F492" s="23"/>
      <c r="G492" s="23">
        <f t="shared" ref="G492:G555" si="27">B492+C492+D492+E492+F492</f>
        <v>0</v>
      </c>
      <c r="H492" s="23"/>
      <c r="I492" s="23">
        <f t="shared" ref="I492:I555" si="28">G492-H492</f>
        <v>0</v>
      </c>
      <c r="J492" s="23"/>
      <c r="K492" s="23"/>
      <c r="L492" s="66" t="e">
        <f t="shared" ref="L492:L555" si="29">J492/K492/1026</f>
        <v>#DIV/0!</v>
      </c>
      <c r="M492" s="23"/>
      <c r="N492" s="23"/>
      <c r="O492" s="23"/>
    </row>
    <row r="493" spans="1:15">
      <c r="A493" s="22"/>
      <c r="B493" s="23"/>
      <c r="C493" s="23"/>
      <c r="D493" s="23"/>
      <c r="E493" s="23"/>
      <c r="F493" s="23"/>
      <c r="G493" s="23">
        <f t="shared" si="27"/>
        <v>0</v>
      </c>
      <c r="H493" s="23"/>
      <c r="I493" s="23">
        <f t="shared" si="28"/>
        <v>0</v>
      </c>
      <c r="J493" s="23"/>
      <c r="K493" s="23"/>
      <c r="L493" s="66" t="e">
        <f t="shared" si="29"/>
        <v>#DIV/0!</v>
      </c>
      <c r="M493" s="23"/>
      <c r="N493" s="23"/>
      <c r="O493" s="23"/>
    </row>
    <row r="494" spans="1:15">
      <c r="A494" s="22"/>
      <c r="B494" s="23"/>
      <c r="C494" s="23"/>
      <c r="D494" s="23"/>
      <c r="E494" s="23"/>
      <c r="F494" s="23"/>
      <c r="G494" s="23">
        <f t="shared" si="27"/>
        <v>0</v>
      </c>
      <c r="H494" s="23"/>
      <c r="I494" s="23">
        <f t="shared" si="28"/>
        <v>0</v>
      </c>
      <c r="J494" s="23"/>
      <c r="K494" s="23"/>
      <c r="L494" s="66" t="e">
        <f t="shared" si="29"/>
        <v>#DIV/0!</v>
      </c>
      <c r="M494" s="23"/>
      <c r="N494" s="23"/>
      <c r="O494" s="23"/>
    </row>
    <row r="495" spans="1:15">
      <c r="A495" s="22"/>
      <c r="B495" s="23"/>
      <c r="C495" s="23"/>
      <c r="D495" s="23"/>
      <c r="E495" s="23"/>
      <c r="F495" s="23"/>
      <c r="G495" s="23">
        <f t="shared" si="27"/>
        <v>0</v>
      </c>
      <c r="H495" s="23"/>
      <c r="I495" s="23">
        <f t="shared" si="28"/>
        <v>0</v>
      </c>
      <c r="J495" s="23"/>
      <c r="K495" s="23"/>
      <c r="L495" s="66" t="e">
        <f t="shared" si="29"/>
        <v>#DIV/0!</v>
      </c>
      <c r="M495" s="23"/>
      <c r="N495" s="23"/>
      <c r="O495" s="23"/>
    </row>
    <row r="496" spans="1:15">
      <c r="A496" s="22"/>
      <c r="B496" s="23"/>
      <c r="C496" s="23"/>
      <c r="D496" s="23"/>
      <c r="E496" s="23"/>
      <c r="F496" s="23"/>
      <c r="G496" s="23">
        <f t="shared" si="27"/>
        <v>0</v>
      </c>
      <c r="H496" s="23"/>
      <c r="I496" s="23">
        <f t="shared" si="28"/>
        <v>0</v>
      </c>
      <c r="J496" s="23"/>
      <c r="K496" s="23"/>
      <c r="L496" s="66" t="e">
        <f t="shared" si="29"/>
        <v>#DIV/0!</v>
      </c>
      <c r="M496" s="23"/>
      <c r="N496" s="23"/>
      <c r="O496" s="23"/>
    </row>
    <row r="497" spans="1:15">
      <c r="A497" s="22"/>
      <c r="B497" s="23"/>
      <c r="C497" s="23"/>
      <c r="D497" s="23"/>
      <c r="E497" s="23"/>
      <c r="F497" s="23"/>
      <c r="G497" s="23">
        <f t="shared" si="27"/>
        <v>0</v>
      </c>
      <c r="H497" s="23"/>
      <c r="I497" s="23">
        <f t="shared" si="28"/>
        <v>0</v>
      </c>
      <c r="J497" s="23"/>
      <c r="K497" s="23"/>
      <c r="L497" s="66" t="e">
        <f t="shared" si="29"/>
        <v>#DIV/0!</v>
      </c>
      <c r="M497" s="23"/>
      <c r="N497" s="23"/>
      <c r="O497" s="23"/>
    </row>
    <row r="498" spans="1:15">
      <c r="A498" s="22"/>
      <c r="B498" s="23"/>
      <c r="C498" s="23"/>
      <c r="D498" s="23"/>
      <c r="E498" s="23"/>
      <c r="F498" s="23"/>
      <c r="G498" s="23">
        <f t="shared" si="27"/>
        <v>0</v>
      </c>
      <c r="H498" s="23"/>
      <c r="I498" s="23">
        <f t="shared" si="28"/>
        <v>0</v>
      </c>
      <c r="J498" s="23"/>
      <c r="K498" s="23"/>
      <c r="L498" s="66" t="e">
        <f t="shared" si="29"/>
        <v>#DIV/0!</v>
      </c>
      <c r="M498" s="23"/>
      <c r="N498" s="23"/>
      <c r="O498" s="23"/>
    </row>
    <row r="499" spans="1:15">
      <c r="A499" s="22"/>
      <c r="B499" s="23"/>
      <c r="C499" s="23"/>
      <c r="D499" s="23"/>
      <c r="E499" s="23"/>
      <c r="F499" s="23"/>
      <c r="G499" s="23">
        <f t="shared" si="27"/>
        <v>0</v>
      </c>
      <c r="H499" s="23"/>
      <c r="I499" s="23">
        <f t="shared" si="28"/>
        <v>0</v>
      </c>
      <c r="J499" s="23"/>
      <c r="K499" s="23"/>
      <c r="L499" s="66" t="e">
        <f t="shared" si="29"/>
        <v>#DIV/0!</v>
      </c>
      <c r="M499" s="23"/>
      <c r="N499" s="23"/>
      <c r="O499" s="23"/>
    </row>
    <row r="500" spans="1:15">
      <c r="A500" s="22"/>
      <c r="B500" s="23"/>
      <c r="C500" s="23"/>
      <c r="D500" s="23"/>
      <c r="E500" s="23"/>
      <c r="F500" s="23"/>
      <c r="G500" s="23">
        <f t="shared" si="27"/>
        <v>0</v>
      </c>
      <c r="H500" s="23"/>
      <c r="I500" s="23">
        <f t="shared" si="28"/>
        <v>0</v>
      </c>
      <c r="J500" s="23"/>
      <c r="K500" s="23"/>
      <c r="L500" s="66" t="e">
        <f t="shared" si="29"/>
        <v>#DIV/0!</v>
      </c>
      <c r="M500" s="23"/>
      <c r="N500" s="23"/>
      <c r="O500" s="23"/>
    </row>
    <row r="501" spans="1:15">
      <c r="A501" s="22"/>
      <c r="B501" s="23"/>
      <c r="C501" s="23"/>
      <c r="D501" s="23"/>
      <c r="E501" s="23"/>
      <c r="F501" s="23"/>
      <c r="G501" s="23">
        <f t="shared" si="27"/>
        <v>0</v>
      </c>
      <c r="H501" s="23"/>
      <c r="I501" s="23">
        <f t="shared" si="28"/>
        <v>0</v>
      </c>
      <c r="J501" s="23"/>
      <c r="K501" s="23"/>
      <c r="L501" s="66" t="e">
        <f t="shared" si="29"/>
        <v>#DIV/0!</v>
      </c>
      <c r="M501" s="23"/>
      <c r="N501" s="23"/>
      <c r="O501" s="23"/>
    </row>
    <row r="502" spans="1:15">
      <c r="A502" s="22"/>
      <c r="B502" s="23"/>
      <c r="C502" s="23"/>
      <c r="D502" s="23"/>
      <c r="E502" s="23"/>
      <c r="F502" s="23"/>
      <c r="G502" s="23">
        <f t="shared" si="27"/>
        <v>0</v>
      </c>
      <c r="H502" s="23"/>
      <c r="I502" s="23">
        <f t="shared" si="28"/>
        <v>0</v>
      </c>
      <c r="J502" s="23"/>
      <c r="K502" s="23"/>
      <c r="L502" s="66" t="e">
        <f t="shared" si="29"/>
        <v>#DIV/0!</v>
      </c>
      <c r="M502" s="23"/>
      <c r="N502" s="23"/>
      <c r="O502" s="23"/>
    </row>
    <row r="503" spans="1:15">
      <c r="A503" s="22"/>
      <c r="B503" s="23"/>
      <c r="C503" s="23"/>
      <c r="D503" s="23"/>
      <c r="E503" s="23"/>
      <c r="F503" s="23"/>
      <c r="G503" s="23">
        <f t="shared" si="27"/>
        <v>0</v>
      </c>
      <c r="H503" s="23"/>
      <c r="I503" s="23">
        <f t="shared" si="28"/>
        <v>0</v>
      </c>
      <c r="J503" s="23"/>
      <c r="K503" s="23"/>
      <c r="L503" s="66" t="e">
        <f t="shared" si="29"/>
        <v>#DIV/0!</v>
      </c>
      <c r="M503" s="23"/>
      <c r="N503" s="23"/>
      <c r="O503" s="23"/>
    </row>
    <row r="504" spans="1:15">
      <c r="A504" s="22"/>
      <c r="B504" s="23"/>
      <c r="C504" s="23"/>
      <c r="D504" s="23"/>
      <c r="E504" s="23"/>
      <c r="F504" s="23"/>
      <c r="G504" s="23">
        <f t="shared" si="27"/>
        <v>0</v>
      </c>
      <c r="H504" s="23"/>
      <c r="I504" s="23">
        <f t="shared" si="28"/>
        <v>0</v>
      </c>
      <c r="J504" s="23"/>
      <c r="K504" s="23"/>
      <c r="L504" s="66" t="e">
        <f t="shared" si="29"/>
        <v>#DIV/0!</v>
      </c>
      <c r="M504" s="23"/>
      <c r="N504" s="23"/>
      <c r="O504" s="23"/>
    </row>
    <row r="505" spans="1:15">
      <c r="A505" s="22"/>
      <c r="B505" s="23"/>
      <c r="C505" s="23"/>
      <c r="D505" s="23"/>
      <c r="E505" s="23"/>
      <c r="F505" s="23"/>
      <c r="G505" s="23">
        <f t="shared" si="27"/>
        <v>0</v>
      </c>
      <c r="H505" s="23"/>
      <c r="I505" s="23">
        <f t="shared" si="28"/>
        <v>0</v>
      </c>
      <c r="J505" s="23"/>
      <c r="K505" s="23"/>
      <c r="L505" s="66" t="e">
        <f t="shared" si="29"/>
        <v>#DIV/0!</v>
      </c>
      <c r="M505" s="23"/>
      <c r="N505" s="23"/>
      <c r="O505" s="23"/>
    </row>
    <row r="506" spans="1:15">
      <c r="A506" s="22"/>
      <c r="B506" s="23"/>
      <c r="C506" s="23"/>
      <c r="D506" s="23"/>
      <c r="E506" s="23"/>
      <c r="F506" s="23"/>
      <c r="G506" s="23">
        <f t="shared" si="27"/>
        <v>0</v>
      </c>
      <c r="H506" s="23"/>
      <c r="I506" s="23">
        <f t="shared" si="28"/>
        <v>0</v>
      </c>
      <c r="J506" s="23"/>
      <c r="K506" s="23"/>
      <c r="L506" s="66" t="e">
        <f t="shared" si="29"/>
        <v>#DIV/0!</v>
      </c>
      <c r="M506" s="23"/>
      <c r="N506" s="23"/>
      <c r="O506" s="23"/>
    </row>
    <row r="507" spans="1:15">
      <c r="A507" s="22"/>
      <c r="B507" s="23"/>
      <c r="C507" s="23"/>
      <c r="D507" s="23"/>
      <c r="E507" s="23"/>
      <c r="F507" s="23"/>
      <c r="G507" s="23">
        <f t="shared" si="27"/>
        <v>0</v>
      </c>
      <c r="H507" s="23"/>
      <c r="I507" s="23">
        <f t="shared" si="28"/>
        <v>0</v>
      </c>
      <c r="J507" s="23"/>
      <c r="K507" s="23"/>
      <c r="L507" s="66" t="e">
        <f t="shared" si="29"/>
        <v>#DIV/0!</v>
      </c>
      <c r="M507" s="23"/>
      <c r="N507" s="23"/>
      <c r="O507" s="23"/>
    </row>
    <row r="508" spans="1:15">
      <c r="A508" s="22"/>
      <c r="B508" s="23"/>
      <c r="C508" s="23"/>
      <c r="D508" s="23"/>
      <c r="E508" s="23"/>
      <c r="F508" s="23"/>
      <c r="G508" s="23">
        <f t="shared" si="27"/>
        <v>0</v>
      </c>
      <c r="H508" s="23"/>
      <c r="I508" s="23">
        <f t="shared" si="28"/>
        <v>0</v>
      </c>
      <c r="J508" s="23"/>
      <c r="K508" s="23"/>
      <c r="L508" s="66" t="e">
        <f t="shared" si="29"/>
        <v>#DIV/0!</v>
      </c>
      <c r="M508" s="23"/>
      <c r="N508" s="23"/>
      <c r="O508" s="23"/>
    </row>
    <row r="509" spans="1:15">
      <c r="A509" s="22"/>
      <c r="B509" s="23"/>
      <c r="C509" s="23"/>
      <c r="D509" s="23"/>
      <c r="E509" s="23"/>
      <c r="F509" s="23"/>
      <c r="G509" s="23">
        <f t="shared" si="27"/>
        <v>0</v>
      </c>
      <c r="H509" s="23"/>
      <c r="I509" s="23">
        <f t="shared" si="28"/>
        <v>0</v>
      </c>
      <c r="J509" s="23"/>
      <c r="K509" s="23"/>
      <c r="L509" s="66" t="e">
        <f t="shared" si="29"/>
        <v>#DIV/0!</v>
      </c>
      <c r="M509" s="23"/>
      <c r="N509" s="23"/>
      <c r="O509" s="23"/>
    </row>
    <row r="510" spans="1:15">
      <c r="A510" s="22"/>
      <c r="B510" s="23"/>
      <c r="C510" s="23"/>
      <c r="D510" s="23"/>
      <c r="E510" s="23"/>
      <c r="F510" s="23"/>
      <c r="G510" s="23">
        <f t="shared" si="27"/>
        <v>0</v>
      </c>
      <c r="H510" s="23"/>
      <c r="I510" s="23">
        <f t="shared" si="28"/>
        <v>0</v>
      </c>
      <c r="J510" s="23"/>
      <c r="K510" s="23"/>
      <c r="L510" s="66" t="e">
        <f t="shared" si="29"/>
        <v>#DIV/0!</v>
      </c>
      <c r="M510" s="23"/>
      <c r="N510" s="23"/>
      <c r="O510" s="23"/>
    </row>
    <row r="511" spans="1:15">
      <c r="A511" s="22"/>
      <c r="B511" s="23"/>
      <c r="C511" s="23"/>
      <c r="D511" s="23"/>
      <c r="E511" s="23"/>
      <c r="F511" s="23"/>
      <c r="G511" s="23">
        <f t="shared" si="27"/>
        <v>0</v>
      </c>
      <c r="H511" s="23"/>
      <c r="I511" s="23">
        <f t="shared" si="28"/>
        <v>0</v>
      </c>
      <c r="J511" s="23"/>
      <c r="K511" s="23"/>
      <c r="L511" s="66" t="e">
        <f t="shared" si="29"/>
        <v>#DIV/0!</v>
      </c>
      <c r="M511" s="23"/>
      <c r="N511" s="23"/>
      <c r="O511" s="23"/>
    </row>
    <row r="512" spans="1:15">
      <c r="A512" s="22"/>
      <c r="B512" s="23"/>
      <c r="C512" s="23"/>
      <c r="D512" s="23"/>
      <c r="E512" s="23"/>
      <c r="F512" s="23"/>
      <c r="G512" s="23">
        <f t="shared" si="27"/>
        <v>0</v>
      </c>
      <c r="H512" s="23"/>
      <c r="I512" s="23">
        <f t="shared" si="28"/>
        <v>0</v>
      </c>
      <c r="J512" s="23"/>
      <c r="K512" s="23"/>
      <c r="L512" s="66" t="e">
        <f t="shared" si="29"/>
        <v>#DIV/0!</v>
      </c>
      <c r="M512" s="23"/>
      <c r="N512" s="23"/>
      <c r="O512" s="23"/>
    </row>
    <row r="513" spans="1:15">
      <c r="A513" s="22"/>
      <c r="B513" s="23"/>
      <c r="C513" s="23"/>
      <c r="D513" s="23"/>
      <c r="E513" s="23"/>
      <c r="F513" s="23"/>
      <c r="G513" s="23">
        <f t="shared" si="27"/>
        <v>0</v>
      </c>
      <c r="H513" s="23"/>
      <c r="I513" s="23">
        <f t="shared" si="28"/>
        <v>0</v>
      </c>
      <c r="J513" s="23"/>
      <c r="K513" s="23"/>
      <c r="L513" s="66" t="e">
        <f t="shared" si="29"/>
        <v>#DIV/0!</v>
      </c>
      <c r="M513" s="23"/>
      <c r="N513" s="23"/>
      <c r="O513" s="23"/>
    </row>
    <row r="514" spans="1:15">
      <c r="A514" s="22"/>
      <c r="B514" s="23"/>
      <c r="C514" s="23"/>
      <c r="D514" s="23"/>
      <c r="E514" s="23"/>
      <c r="F514" s="23"/>
      <c r="G514" s="23">
        <f t="shared" si="27"/>
        <v>0</v>
      </c>
      <c r="H514" s="23"/>
      <c r="I514" s="23">
        <f t="shared" si="28"/>
        <v>0</v>
      </c>
      <c r="J514" s="23"/>
      <c r="K514" s="23"/>
      <c r="L514" s="66" t="e">
        <f t="shared" si="29"/>
        <v>#DIV/0!</v>
      </c>
      <c r="M514" s="23"/>
      <c r="N514" s="23"/>
      <c r="O514" s="23"/>
    </row>
    <row r="515" spans="1:15">
      <c r="A515" s="22"/>
      <c r="B515" s="23"/>
      <c r="C515" s="23"/>
      <c r="D515" s="23"/>
      <c r="E515" s="23"/>
      <c r="F515" s="23"/>
      <c r="G515" s="23">
        <f t="shared" si="27"/>
        <v>0</v>
      </c>
      <c r="H515" s="23"/>
      <c r="I515" s="23">
        <f t="shared" si="28"/>
        <v>0</v>
      </c>
      <c r="J515" s="23"/>
      <c r="K515" s="23"/>
      <c r="L515" s="66" t="e">
        <f t="shared" si="29"/>
        <v>#DIV/0!</v>
      </c>
      <c r="M515" s="23"/>
      <c r="N515" s="23"/>
      <c r="O515" s="23"/>
    </row>
    <row r="516" spans="1:15">
      <c r="A516" s="22"/>
      <c r="B516" s="23"/>
      <c r="C516" s="23"/>
      <c r="D516" s="23"/>
      <c r="E516" s="23"/>
      <c r="F516" s="23"/>
      <c r="G516" s="23">
        <f t="shared" si="27"/>
        <v>0</v>
      </c>
      <c r="H516" s="23"/>
      <c r="I516" s="23">
        <f t="shared" si="28"/>
        <v>0</v>
      </c>
      <c r="J516" s="23"/>
      <c r="K516" s="23"/>
      <c r="L516" s="66" t="e">
        <f t="shared" si="29"/>
        <v>#DIV/0!</v>
      </c>
      <c r="M516" s="23"/>
      <c r="N516" s="23"/>
      <c r="O516" s="23"/>
    </row>
    <row r="517" spans="1:15">
      <c r="A517" s="22"/>
      <c r="B517" s="23"/>
      <c r="C517" s="23"/>
      <c r="D517" s="23"/>
      <c r="E517" s="23"/>
      <c r="F517" s="23"/>
      <c r="G517" s="23">
        <f t="shared" si="27"/>
        <v>0</v>
      </c>
      <c r="H517" s="23"/>
      <c r="I517" s="23">
        <f t="shared" si="28"/>
        <v>0</v>
      </c>
      <c r="J517" s="23"/>
      <c r="K517" s="23"/>
      <c r="L517" s="66" t="e">
        <f t="shared" si="29"/>
        <v>#DIV/0!</v>
      </c>
      <c r="M517" s="23"/>
      <c r="N517" s="23"/>
      <c r="O517" s="23"/>
    </row>
    <row r="518" spans="1:15">
      <c r="A518" s="22"/>
      <c r="B518" s="23"/>
      <c r="C518" s="23"/>
      <c r="D518" s="23"/>
      <c r="E518" s="23"/>
      <c r="F518" s="23"/>
      <c r="G518" s="23">
        <f t="shared" si="27"/>
        <v>0</v>
      </c>
      <c r="H518" s="23"/>
      <c r="I518" s="23">
        <f t="shared" si="28"/>
        <v>0</v>
      </c>
      <c r="J518" s="23"/>
      <c r="K518" s="23"/>
      <c r="L518" s="66" t="e">
        <f t="shared" si="29"/>
        <v>#DIV/0!</v>
      </c>
      <c r="M518" s="23"/>
      <c r="N518" s="23"/>
      <c r="O518" s="23"/>
    </row>
    <row r="519" spans="1:15">
      <c r="A519" s="22"/>
      <c r="B519" s="23"/>
      <c r="C519" s="23"/>
      <c r="D519" s="23"/>
      <c r="E519" s="23"/>
      <c r="F519" s="23"/>
      <c r="G519" s="23">
        <f t="shared" si="27"/>
        <v>0</v>
      </c>
      <c r="H519" s="23"/>
      <c r="I519" s="23">
        <f t="shared" si="28"/>
        <v>0</v>
      </c>
      <c r="J519" s="23"/>
      <c r="K519" s="23"/>
      <c r="L519" s="66" t="e">
        <f t="shared" si="29"/>
        <v>#DIV/0!</v>
      </c>
      <c r="M519" s="23"/>
      <c r="N519" s="23"/>
      <c r="O519" s="23"/>
    </row>
    <row r="520" spans="1:15">
      <c r="A520" s="22"/>
      <c r="B520" s="23"/>
      <c r="C520" s="23"/>
      <c r="D520" s="23"/>
      <c r="E520" s="23"/>
      <c r="F520" s="23"/>
      <c r="G520" s="23">
        <f t="shared" si="27"/>
        <v>0</v>
      </c>
      <c r="H520" s="23"/>
      <c r="I520" s="23">
        <f t="shared" si="28"/>
        <v>0</v>
      </c>
      <c r="J520" s="23"/>
      <c r="K520" s="23"/>
      <c r="L520" s="66" t="e">
        <f t="shared" si="29"/>
        <v>#DIV/0!</v>
      </c>
      <c r="M520" s="23"/>
      <c r="N520" s="23"/>
      <c r="O520" s="23"/>
    </row>
    <row r="521" spans="1:15">
      <c r="A521" s="22"/>
      <c r="B521" s="23"/>
      <c r="C521" s="23"/>
      <c r="D521" s="23"/>
      <c r="E521" s="23"/>
      <c r="F521" s="23"/>
      <c r="G521" s="23">
        <f t="shared" si="27"/>
        <v>0</v>
      </c>
      <c r="H521" s="23"/>
      <c r="I521" s="23">
        <f t="shared" si="28"/>
        <v>0</v>
      </c>
      <c r="J521" s="23"/>
      <c r="K521" s="23"/>
      <c r="L521" s="66" t="e">
        <f t="shared" si="29"/>
        <v>#DIV/0!</v>
      </c>
      <c r="M521" s="23"/>
      <c r="N521" s="23"/>
      <c r="O521" s="23"/>
    </row>
    <row r="522" spans="1:15">
      <c r="A522" s="22"/>
      <c r="B522" s="23"/>
      <c r="C522" s="23"/>
      <c r="D522" s="23"/>
      <c r="E522" s="23"/>
      <c r="F522" s="23"/>
      <c r="G522" s="23">
        <f t="shared" si="27"/>
        <v>0</v>
      </c>
      <c r="H522" s="23"/>
      <c r="I522" s="23">
        <f t="shared" si="28"/>
        <v>0</v>
      </c>
      <c r="J522" s="23"/>
      <c r="K522" s="23"/>
      <c r="L522" s="66" t="e">
        <f t="shared" si="29"/>
        <v>#DIV/0!</v>
      </c>
      <c r="M522" s="23"/>
      <c r="N522" s="23"/>
      <c r="O522" s="23"/>
    </row>
    <row r="523" spans="1:15">
      <c r="A523" s="22"/>
      <c r="B523" s="23"/>
      <c r="C523" s="23"/>
      <c r="D523" s="23"/>
      <c r="E523" s="23"/>
      <c r="F523" s="23"/>
      <c r="G523" s="23">
        <f t="shared" si="27"/>
        <v>0</v>
      </c>
      <c r="H523" s="23"/>
      <c r="I523" s="23">
        <f t="shared" si="28"/>
        <v>0</v>
      </c>
      <c r="J523" s="23"/>
      <c r="K523" s="23"/>
      <c r="L523" s="66" t="e">
        <f t="shared" si="29"/>
        <v>#DIV/0!</v>
      </c>
      <c r="M523" s="23"/>
      <c r="N523" s="23"/>
      <c r="O523" s="23"/>
    </row>
    <row r="524" spans="1:15">
      <c r="A524" s="22"/>
      <c r="B524" s="23"/>
      <c r="C524" s="23"/>
      <c r="D524" s="23"/>
      <c r="E524" s="23"/>
      <c r="F524" s="23"/>
      <c r="G524" s="23">
        <f t="shared" si="27"/>
        <v>0</v>
      </c>
      <c r="H524" s="23"/>
      <c r="I524" s="23">
        <f t="shared" si="28"/>
        <v>0</v>
      </c>
      <c r="J524" s="23"/>
      <c r="K524" s="23"/>
      <c r="L524" s="66" t="e">
        <f t="shared" si="29"/>
        <v>#DIV/0!</v>
      </c>
      <c r="M524" s="23"/>
      <c r="N524" s="23"/>
      <c r="O524" s="23"/>
    </row>
    <row r="525" spans="1:15">
      <c r="A525" s="22"/>
      <c r="B525" s="23"/>
      <c r="C525" s="23"/>
      <c r="D525" s="23"/>
      <c r="E525" s="23"/>
      <c r="F525" s="23"/>
      <c r="G525" s="23">
        <f t="shared" si="27"/>
        <v>0</v>
      </c>
      <c r="H525" s="23"/>
      <c r="I525" s="23">
        <f t="shared" si="28"/>
        <v>0</v>
      </c>
      <c r="J525" s="23"/>
      <c r="K525" s="23"/>
      <c r="L525" s="66" t="e">
        <f t="shared" si="29"/>
        <v>#DIV/0!</v>
      </c>
      <c r="M525" s="23"/>
      <c r="N525" s="23"/>
      <c r="O525" s="23"/>
    </row>
    <row r="526" spans="1:15">
      <c r="A526" s="22"/>
      <c r="B526" s="23"/>
      <c r="C526" s="23"/>
      <c r="D526" s="23"/>
      <c r="E526" s="23"/>
      <c r="F526" s="23"/>
      <c r="G526" s="23">
        <f t="shared" si="27"/>
        <v>0</v>
      </c>
      <c r="H526" s="23"/>
      <c r="I526" s="23">
        <f t="shared" si="28"/>
        <v>0</v>
      </c>
      <c r="J526" s="23"/>
      <c r="K526" s="23"/>
      <c r="L526" s="66" t="e">
        <f t="shared" si="29"/>
        <v>#DIV/0!</v>
      </c>
      <c r="M526" s="23"/>
      <c r="N526" s="23"/>
      <c r="O526" s="23"/>
    </row>
    <row r="527" spans="1:15">
      <c r="A527" s="22"/>
      <c r="B527" s="23"/>
      <c r="C527" s="23"/>
      <c r="D527" s="23"/>
      <c r="E527" s="23"/>
      <c r="F527" s="23"/>
      <c r="G527" s="23">
        <f t="shared" si="27"/>
        <v>0</v>
      </c>
      <c r="H527" s="23"/>
      <c r="I527" s="23">
        <f t="shared" si="28"/>
        <v>0</v>
      </c>
      <c r="J527" s="23"/>
      <c r="K527" s="23"/>
      <c r="L527" s="66" t="e">
        <f t="shared" si="29"/>
        <v>#DIV/0!</v>
      </c>
      <c r="M527" s="23"/>
      <c r="N527" s="23"/>
      <c r="O527" s="23"/>
    </row>
    <row r="528" spans="1:15">
      <c r="A528" s="22"/>
      <c r="B528" s="23"/>
      <c r="C528" s="23"/>
      <c r="D528" s="23"/>
      <c r="E528" s="23"/>
      <c r="F528" s="23"/>
      <c r="G528" s="23">
        <f t="shared" si="27"/>
        <v>0</v>
      </c>
      <c r="H528" s="23"/>
      <c r="I528" s="23">
        <f t="shared" si="28"/>
        <v>0</v>
      </c>
      <c r="J528" s="23"/>
      <c r="K528" s="23"/>
      <c r="L528" s="66" t="e">
        <f t="shared" si="29"/>
        <v>#DIV/0!</v>
      </c>
      <c r="M528" s="23"/>
      <c r="N528" s="23"/>
      <c r="O528" s="23"/>
    </row>
    <row r="529" spans="1:15">
      <c r="A529" s="22"/>
      <c r="B529" s="23"/>
      <c r="C529" s="23"/>
      <c r="D529" s="23"/>
      <c r="E529" s="23"/>
      <c r="F529" s="23"/>
      <c r="G529" s="23">
        <f t="shared" si="27"/>
        <v>0</v>
      </c>
      <c r="H529" s="23"/>
      <c r="I529" s="23">
        <f t="shared" si="28"/>
        <v>0</v>
      </c>
      <c r="J529" s="23"/>
      <c r="K529" s="23"/>
      <c r="L529" s="66" t="e">
        <f t="shared" si="29"/>
        <v>#DIV/0!</v>
      </c>
      <c r="M529" s="23"/>
      <c r="N529" s="23"/>
      <c r="O529" s="23"/>
    </row>
    <row r="530" spans="1:15">
      <c r="A530" s="22"/>
      <c r="B530" s="23"/>
      <c r="C530" s="23"/>
      <c r="D530" s="23"/>
      <c r="E530" s="23"/>
      <c r="F530" s="23"/>
      <c r="G530" s="23">
        <f t="shared" si="27"/>
        <v>0</v>
      </c>
      <c r="H530" s="23"/>
      <c r="I530" s="23">
        <f t="shared" si="28"/>
        <v>0</v>
      </c>
      <c r="J530" s="23"/>
      <c r="K530" s="23"/>
      <c r="L530" s="66" t="e">
        <f t="shared" si="29"/>
        <v>#DIV/0!</v>
      </c>
      <c r="M530" s="23"/>
      <c r="N530" s="23"/>
      <c r="O530" s="23"/>
    </row>
    <row r="531" spans="1:15">
      <c r="A531" s="22"/>
      <c r="B531" s="23"/>
      <c r="C531" s="23"/>
      <c r="D531" s="23"/>
      <c r="E531" s="23"/>
      <c r="F531" s="23"/>
      <c r="G531" s="23">
        <f t="shared" si="27"/>
        <v>0</v>
      </c>
      <c r="H531" s="23"/>
      <c r="I531" s="23">
        <f t="shared" si="28"/>
        <v>0</v>
      </c>
      <c r="J531" s="23"/>
      <c r="K531" s="23"/>
      <c r="L531" s="66" t="e">
        <f t="shared" si="29"/>
        <v>#DIV/0!</v>
      </c>
      <c r="M531" s="23"/>
      <c r="N531" s="23"/>
      <c r="O531" s="23"/>
    </row>
    <row r="532" spans="1:15">
      <c r="A532" s="22"/>
      <c r="B532" s="23"/>
      <c r="C532" s="23"/>
      <c r="D532" s="23"/>
      <c r="E532" s="23"/>
      <c r="F532" s="23"/>
      <c r="G532" s="23">
        <f t="shared" si="27"/>
        <v>0</v>
      </c>
      <c r="H532" s="23"/>
      <c r="I532" s="23">
        <f t="shared" si="28"/>
        <v>0</v>
      </c>
      <c r="J532" s="23"/>
      <c r="K532" s="23"/>
      <c r="L532" s="66" t="e">
        <f t="shared" si="29"/>
        <v>#DIV/0!</v>
      </c>
      <c r="M532" s="23"/>
      <c r="N532" s="23"/>
      <c r="O532" s="23"/>
    </row>
    <row r="533" spans="1:15">
      <c r="A533" s="22"/>
      <c r="B533" s="23"/>
      <c r="C533" s="23"/>
      <c r="D533" s="23"/>
      <c r="E533" s="23"/>
      <c r="F533" s="23"/>
      <c r="G533" s="23">
        <f t="shared" si="27"/>
        <v>0</v>
      </c>
      <c r="H533" s="23"/>
      <c r="I533" s="23">
        <f t="shared" si="28"/>
        <v>0</v>
      </c>
      <c r="J533" s="23"/>
      <c r="K533" s="23"/>
      <c r="L533" s="66" t="e">
        <f t="shared" si="29"/>
        <v>#DIV/0!</v>
      </c>
      <c r="M533" s="23"/>
      <c r="N533" s="23"/>
      <c r="O533" s="23"/>
    </row>
    <row r="534" spans="1:15">
      <c r="A534" s="22"/>
      <c r="B534" s="23"/>
      <c r="C534" s="23"/>
      <c r="D534" s="23"/>
      <c r="E534" s="23"/>
      <c r="F534" s="23"/>
      <c r="G534" s="23">
        <f t="shared" si="27"/>
        <v>0</v>
      </c>
      <c r="H534" s="23"/>
      <c r="I534" s="23">
        <f t="shared" si="28"/>
        <v>0</v>
      </c>
      <c r="J534" s="23"/>
      <c r="K534" s="23"/>
      <c r="L534" s="66" t="e">
        <f t="shared" si="29"/>
        <v>#DIV/0!</v>
      </c>
      <c r="M534" s="23"/>
      <c r="N534" s="23"/>
      <c r="O534" s="23"/>
    </row>
    <row r="535" spans="1:15">
      <c r="A535" s="22"/>
      <c r="B535" s="23"/>
      <c r="C535" s="23"/>
      <c r="D535" s="23"/>
      <c r="E535" s="23"/>
      <c r="F535" s="23"/>
      <c r="G535" s="23">
        <f t="shared" si="27"/>
        <v>0</v>
      </c>
      <c r="H535" s="23"/>
      <c r="I535" s="23">
        <f t="shared" si="28"/>
        <v>0</v>
      </c>
      <c r="J535" s="23"/>
      <c r="K535" s="23"/>
      <c r="L535" s="66" t="e">
        <f t="shared" si="29"/>
        <v>#DIV/0!</v>
      </c>
      <c r="M535" s="23"/>
      <c r="N535" s="23"/>
      <c r="O535" s="23"/>
    </row>
    <row r="536" spans="1:15">
      <c r="A536" s="22"/>
      <c r="B536" s="23"/>
      <c r="C536" s="23"/>
      <c r="D536" s="23"/>
      <c r="E536" s="23"/>
      <c r="F536" s="23"/>
      <c r="G536" s="23">
        <f t="shared" si="27"/>
        <v>0</v>
      </c>
      <c r="H536" s="23"/>
      <c r="I536" s="23">
        <f t="shared" si="28"/>
        <v>0</v>
      </c>
      <c r="J536" s="23"/>
      <c r="K536" s="23"/>
      <c r="L536" s="66" t="e">
        <f t="shared" si="29"/>
        <v>#DIV/0!</v>
      </c>
      <c r="M536" s="23"/>
      <c r="N536" s="23"/>
      <c r="O536" s="23"/>
    </row>
    <row r="537" spans="1:15">
      <c r="A537" s="22"/>
      <c r="B537" s="23"/>
      <c r="C537" s="23"/>
      <c r="D537" s="23"/>
      <c r="E537" s="23"/>
      <c r="F537" s="23"/>
      <c r="G537" s="23">
        <f t="shared" si="27"/>
        <v>0</v>
      </c>
      <c r="H537" s="23"/>
      <c r="I537" s="23">
        <f t="shared" si="28"/>
        <v>0</v>
      </c>
      <c r="J537" s="23"/>
      <c r="K537" s="23"/>
      <c r="L537" s="66" t="e">
        <f t="shared" si="29"/>
        <v>#DIV/0!</v>
      </c>
      <c r="M537" s="23"/>
      <c r="N537" s="23"/>
      <c r="O537" s="23"/>
    </row>
    <row r="538" spans="1:15">
      <c r="A538" s="22"/>
      <c r="B538" s="23"/>
      <c r="C538" s="23"/>
      <c r="D538" s="23"/>
      <c r="E538" s="23"/>
      <c r="F538" s="23"/>
      <c r="G538" s="23">
        <f t="shared" si="27"/>
        <v>0</v>
      </c>
      <c r="H538" s="23"/>
      <c r="I538" s="23">
        <f t="shared" si="28"/>
        <v>0</v>
      </c>
      <c r="J538" s="23"/>
      <c r="K538" s="23"/>
      <c r="L538" s="66" t="e">
        <f t="shared" si="29"/>
        <v>#DIV/0!</v>
      </c>
      <c r="M538" s="23"/>
      <c r="N538" s="23"/>
      <c r="O538" s="23"/>
    </row>
    <row r="539" spans="1:15">
      <c r="A539" s="22"/>
      <c r="B539" s="23"/>
      <c r="C539" s="23"/>
      <c r="D539" s="23"/>
      <c r="E539" s="23"/>
      <c r="F539" s="23"/>
      <c r="G539" s="23">
        <f t="shared" si="27"/>
        <v>0</v>
      </c>
      <c r="H539" s="23"/>
      <c r="I539" s="23">
        <f t="shared" si="28"/>
        <v>0</v>
      </c>
      <c r="J539" s="23"/>
      <c r="K539" s="23"/>
      <c r="L539" s="66" t="e">
        <f t="shared" si="29"/>
        <v>#DIV/0!</v>
      </c>
      <c r="M539" s="23"/>
      <c r="N539" s="23"/>
      <c r="O539" s="23"/>
    </row>
    <row r="540" spans="1:15">
      <c r="A540" s="22"/>
      <c r="B540" s="23"/>
      <c r="C540" s="23"/>
      <c r="D540" s="23"/>
      <c r="E540" s="23"/>
      <c r="F540" s="23"/>
      <c r="G540" s="23">
        <f t="shared" si="27"/>
        <v>0</v>
      </c>
      <c r="H540" s="23"/>
      <c r="I540" s="23">
        <f t="shared" si="28"/>
        <v>0</v>
      </c>
      <c r="J540" s="23"/>
      <c r="K540" s="23"/>
      <c r="L540" s="66" t="e">
        <f t="shared" si="29"/>
        <v>#DIV/0!</v>
      </c>
      <c r="M540" s="23"/>
      <c r="N540" s="23"/>
      <c r="O540" s="23"/>
    </row>
    <row r="541" spans="1:15">
      <c r="A541" s="22"/>
      <c r="B541" s="23"/>
      <c r="C541" s="23"/>
      <c r="D541" s="23"/>
      <c r="E541" s="23"/>
      <c r="F541" s="23"/>
      <c r="G541" s="23">
        <f t="shared" si="27"/>
        <v>0</v>
      </c>
      <c r="H541" s="23"/>
      <c r="I541" s="23">
        <f t="shared" si="28"/>
        <v>0</v>
      </c>
      <c r="J541" s="23"/>
      <c r="K541" s="23"/>
      <c r="L541" s="66" t="e">
        <f t="shared" si="29"/>
        <v>#DIV/0!</v>
      </c>
      <c r="M541" s="23"/>
      <c r="N541" s="23"/>
      <c r="O541" s="23"/>
    </row>
    <row r="542" spans="1:15">
      <c r="A542" s="22"/>
      <c r="B542" s="23"/>
      <c r="C542" s="23"/>
      <c r="D542" s="23"/>
      <c r="E542" s="23"/>
      <c r="F542" s="23"/>
      <c r="G542" s="23">
        <f t="shared" si="27"/>
        <v>0</v>
      </c>
      <c r="H542" s="23"/>
      <c r="I542" s="23">
        <f t="shared" si="28"/>
        <v>0</v>
      </c>
      <c r="J542" s="23"/>
      <c r="K542" s="23"/>
      <c r="L542" s="66" t="e">
        <f t="shared" si="29"/>
        <v>#DIV/0!</v>
      </c>
      <c r="M542" s="23"/>
      <c r="N542" s="23"/>
      <c r="O542" s="23"/>
    </row>
    <row r="543" spans="1:15">
      <c r="A543" s="22"/>
      <c r="B543" s="23"/>
      <c r="C543" s="23"/>
      <c r="D543" s="23"/>
      <c r="E543" s="23"/>
      <c r="F543" s="23"/>
      <c r="G543" s="23">
        <f t="shared" si="27"/>
        <v>0</v>
      </c>
      <c r="H543" s="23"/>
      <c r="I543" s="23">
        <f t="shared" si="28"/>
        <v>0</v>
      </c>
      <c r="J543" s="23"/>
      <c r="K543" s="23"/>
      <c r="L543" s="66" t="e">
        <f t="shared" si="29"/>
        <v>#DIV/0!</v>
      </c>
      <c r="M543" s="23"/>
      <c r="N543" s="23"/>
      <c r="O543" s="23"/>
    </row>
    <row r="544" spans="1:15">
      <c r="A544" s="22"/>
      <c r="B544" s="23"/>
      <c r="C544" s="23"/>
      <c r="D544" s="23"/>
      <c r="E544" s="23"/>
      <c r="F544" s="23"/>
      <c r="G544" s="23">
        <f t="shared" si="27"/>
        <v>0</v>
      </c>
      <c r="H544" s="23"/>
      <c r="I544" s="23">
        <f t="shared" si="28"/>
        <v>0</v>
      </c>
      <c r="J544" s="23"/>
      <c r="K544" s="23"/>
      <c r="L544" s="66" t="e">
        <f t="shared" si="29"/>
        <v>#DIV/0!</v>
      </c>
      <c r="M544" s="23"/>
      <c r="N544" s="23"/>
      <c r="O544" s="23"/>
    </row>
    <row r="545" spans="1:15">
      <c r="A545" s="22"/>
      <c r="B545" s="23"/>
      <c r="C545" s="23"/>
      <c r="D545" s="23"/>
      <c r="E545" s="23"/>
      <c r="F545" s="23"/>
      <c r="G545" s="23">
        <f t="shared" si="27"/>
        <v>0</v>
      </c>
      <c r="H545" s="23"/>
      <c r="I545" s="23">
        <f t="shared" si="28"/>
        <v>0</v>
      </c>
      <c r="J545" s="23"/>
      <c r="K545" s="23"/>
      <c r="L545" s="66" t="e">
        <f t="shared" si="29"/>
        <v>#DIV/0!</v>
      </c>
      <c r="M545" s="23"/>
      <c r="N545" s="23"/>
      <c r="O545" s="23"/>
    </row>
    <row r="546" spans="1:15">
      <c r="A546" s="22"/>
      <c r="B546" s="23"/>
      <c r="C546" s="23"/>
      <c r="D546" s="23"/>
      <c r="E546" s="23"/>
      <c r="F546" s="23"/>
      <c r="G546" s="23">
        <f t="shared" si="27"/>
        <v>0</v>
      </c>
      <c r="H546" s="23"/>
      <c r="I546" s="23">
        <f t="shared" si="28"/>
        <v>0</v>
      </c>
      <c r="J546" s="23"/>
      <c r="K546" s="23"/>
      <c r="L546" s="66" t="e">
        <f t="shared" si="29"/>
        <v>#DIV/0!</v>
      </c>
      <c r="M546" s="23"/>
      <c r="N546" s="23"/>
      <c r="O546" s="23"/>
    </row>
    <row r="547" spans="1:15">
      <c r="A547" s="22"/>
      <c r="B547" s="23"/>
      <c r="C547" s="23"/>
      <c r="D547" s="23"/>
      <c r="E547" s="23"/>
      <c r="F547" s="23"/>
      <c r="G547" s="23">
        <f t="shared" si="27"/>
        <v>0</v>
      </c>
      <c r="H547" s="23"/>
      <c r="I547" s="23">
        <f t="shared" si="28"/>
        <v>0</v>
      </c>
      <c r="J547" s="23"/>
      <c r="K547" s="23"/>
      <c r="L547" s="66" t="e">
        <f t="shared" si="29"/>
        <v>#DIV/0!</v>
      </c>
      <c r="M547" s="23"/>
      <c r="N547" s="23"/>
      <c r="O547" s="23"/>
    </row>
    <row r="548" spans="1:15">
      <c r="A548" s="22"/>
      <c r="B548" s="23"/>
      <c r="C548" s="23"/>
      <c r="D548" s="23"/>
      <c r="E548" s="23"/>
      <c r="F548" s="23"/>
      <c r="G548" s="23">
        <f t="shared" si="27"/>
        <v>0</v>
      </c>
      <c r="H548" s="23"/>
      <c r="I548" s="23">
        <f t="shared" si="28"/>
        <v>0</v>
      </c>
      <c r="J548" s="23"/>
      <c r="K548" s="23"/>
      <c r="L548" s="66" t="e">
        <f t="shared" si="29"/>
        <v>#DIV/0!</v>
      </c>
      <c r="M548" s="23"/>
      <c r="N548" s="23"/>
      <c r="O548" s="23"/>
    </row>
    <row r="549" spans="1:15">
      <c r="A549" s="22"/>
      <c r="B549" s="23"/>
      <c r="C549" s="23"/>
      <c r="D549" s="23"/>
      <c r="E549" s="23"/>
      <c r="F549" s="23"/>
      <c r="G549" s="23">
        <f t="shared" si="27"/>
        <v>0</v>
      </c>
      <c r="H549" s="23"/>
      <c r="I549" s="23">
        <f t="shared" si="28"/>
        <v>0</v>
      </c>
      <c r="J549" s="23"/>
      <c r="K549" s="23"/>
      <c r="L549" s="66" t="e">
        <f t="shared" si="29"/>
        <v>#DIV/0!</v>
      </c>
      <c r="M549" s="23"/>
      <c r="N549" s="23"/>
      <c r="O549" s="23"/>
    </row>
    <row r="550" spans="1:15">
      <c r="A550" s="22"/>
      <c r="B550" s="23"/>
      <c r="C550" s="23"/>
      <c r="D550" s="23"/>
      <c r="E550" s="23"/>
      <c r="F550" s="23"/>
      <c r="G550" s="23">
        <f t="shared" si="27"/>
        <v>0</v>
      </c>
      <c r="H550" s="23"/>
      <c r="I550" s="23">
        <f t="shared" si="28"/>
        <v>0</v>
      </c>
      <c r="J550" s="23"/>
      <c r="K550" s="23"/>
      <c r="L550" s="66" t="e">
        <f t="shared" si="29"/>
        <v>#DIV/0!</v>
      </c>
      <c r="M550" s="23"/>
      <c r="N550" s="23"/>
      <c r="O550" s="23"/>
    </row>
    <row r="551" spans="1:15">
      <c r="A551" s="22"/>
      <c r="B551" s="23"/>
      <c r="C551" s="23"/>
      <c r="D551" s="23"/>
      <c r="E551" s="23"/>
      <c r="F551" s="23"/>
      <c r="G551" s="23">
        <f t="shared" si="27"/>
        <v>0</v>
      </c>
      <c r="H551" s="23"/>
      <c r="I551" s="23">
        <f t="shared" si="28"/>
        <v>0</v>
      </c>
      <c r="J551" s="23"/>
      <c r="K551" s="23"/>
      <c r="L551" s="66" t="e">
        <f t="shared" si="29"/>
        <v>#DIV/0!</v>
      </c>
      <c r="M551" s="23"/>
      <c r="N551" s="23"/>
      <c r="O551" s="23"/>
    </row>
    <row r="552" spans="1:15">
      <c r="A552" s="22"/>
      <c r="B552" s="23"/>
      <c r="C552" s="23"/>
      <c r="D552" s="23"/>
      <c r="E552" s="23"/>
      <c r="F552" s="23"/>
      <c r="G552" s="23">
        <f t="shared" si="27"/>
        <v>0</v>
      </c>
      <c r="H552" s="23"/>
      <c r="I552" s="23">
        <f t="shared" si="28"/>
        <v>0</v>
      </c>
      <c r="J552" s="23"/>
      <c r="K552" s="23"/>
      <c r="L552" s="66" t="e">
        <f t="shared" si="29"/>
        <v>#DIV/0!</v>
      </c>
      <c r="M552" s="23"/>
      <c r="N552" s="23"/>
      <c r="O552" s="23"/>
    </row>
    <row r="553" spans="1:15">
      <c r="A553" s="22"/>
      <c r="B553" s="23"/>
      <c r="C553" s="23"/>
      <c r="D553" s="23"/>
      <c r="E553" s="23"/>
      <c r="F553" s="23"/>
      <c r="G553" s="23">
        <f t="shared" si="27"/>
        <v>0</v>
      </c>
      <c r="H553" s="23"/>
      <c r="I553" s="23">
        <f t="shared" si="28"/>
        <v>0</v>
      </c>
      <c r="J553" s="23"/>
      <c r="K553" s="23"/>
      <c r="L553" s="66" t="e">
        <f t="shared" si="29"/>
        <v>#DIV/0!</v>
      </c>
      <c r="M553" s="23"/>
      <c r="N553" s="23"/>
      <c r="O553" s="23"/>
    </row>
    <row r="554" spans="1:15">
      <c r="A554" s="22"/>
      <c r="B554" s="23"/>
      <c r="C554" s="23"/>
      <c r="D554" s="23"/>
      <c r="E554" s="23"/>
      <c r="F554" s="23"/>
      <c r="G554" s="23">
        <f t="shared" si="27"/>
        <v>0</v>
      </c>
      <c r="H554" s="23"/>
      <c r="I554" s="23">
        <f t="shared" si="28"/>
        <v>0</v>
      </c>
      <c r="J554" s="23"/>
      <c r="K554" s="23"/>
      <c r="L554" s="66" t="e">
        <f t="shared" si="29"/>
        <v>#DIV/0!</v>
      </c>
      <c r="M554" s="23"/>
      <c r="N554" s="23"/>
      <c r="O554" s="23"/>
    </row>
    <row r="555" spans="1:15">
      <c r="A555" s="22"/>
      <c r="B555" s="23"/>
      <c r="C555" s="23"/>
      <c r="D555" s="23"/>
      <c r="E555" s="23"/>
      <c r="F555" s="23"/>
      <c r="G555" s="23">
        <f t="shared" si="27"/>
        <v>0</v>
      </c>
      <c r="H555" s="23"/>
      <c r="I555" s="23">
        <f t="shared" si="28"/>
        <v>0</v>
      </c>
      <c r="J555" s="23"/>
      <c r="K555" s="23"/>
      <c r="L555" s="66" t="e">
        <f t="shared" si="29"/>
        <v>#DIV/0!</v>
      </c>
      <c r="M555" s="23"/>
      <c r="N555" s="23"/>
      <c r="O555" s="23"/>
    </row>
    <row r="556" spans="1:15">
      <c r="A556" s="22"/>
      <c r="B556" s="23"/>
      <c r="C556" s="23"/>
      <c r="D556" s="23"/>
      <c r="E556" s="23"/>
      <c r="F556" s="23"/>
      <c r="G556" s="23">
        <f t="shared" ref="G556:G619" si="30">B556+C556+D556+E556+F556</f>
        <v>0</v>
      </c>
      <c r="H556" s="23"/>
      <c r="I556" s="23">
        <f t="shared" ref="I556:I619" si="31">G556-H556</f>
        <v>0</v>
      </c>
      <c r="J556" s="23"/>
      <c r="K556" s="23"/>
      <c r="L556" s="66" t="e">
        <f t="shared" ref="L556:L619" si="32">J556/K556/1026</f>
        <v>#DIV/0!</v>
      </c>
      <c r="M556" s="23"/>
      <c r="N556" s="23"/>
      <c r="O556" s="23"/>
    </row>
    <row r="557" spans="1:15">
      <c r="A557" s="22"/>
      <c r="B557" s="23"/>
      <c r="C557" s="23"/>
      <c r="D557" s="23"/>
      <c r="E557" s="23"/>
      <c r="F557" s="23"/>
      <c r="G557" s="23">
        <f t="shared" si="30"/>
        <v>0</v>
      </c>
      <c r="H557" s="23"/>
      <c r="I557" s="23">
        <f t="shared" si="31"/>
        <v>0</v>
      </c>
      <c r="J557" s="23"/>
      <c r="K557" s="23"/>
      <c r="L557" s="66" t="e">
        <f t="shared" si="32"/>
        <v>#DIV/0!</v>
      </c>
      <c r="M557" s="23"/>
      <c r="N557" s="23"/>
      <c r="O557" s="23"/>
    </row>
    <row r="558" spans="1:15">
      <c r="A558" s="22"/>
      <c r="B558" s="23"/>
      <c r="C558" s="23"/>
      <c r="D558" s="23"/>
      <c r="E558" s="23"/>
      <c r="F558" s="23"/>
      <c r="G558" s="23">
        <f t="shared" si="30"/>
        <v>0</v>
      </c>
      <c r="H558" s="23"/>
      <c r="I558" s="23">
        <f t="shared" si="31"/>
        <v>0</v>
      </c>
      <c r="J558" s="23"/>
      <c r="K558" s="23"/>
      <c r="L558" s="66" t="e">
        <f t="shared" si="32"/>
        <v>#DIV/0!</v>
      </c>
      <c r="M558" s="23"/>
      <c r="N558" s="23"/>
      <c r="O558" s="23"/>
    </row>
    <row r="559" spans="1:15">
      <c r="A559" s="22"/>
      <c r="B559" s="23"/>
      <c r="C559" s="23"/>
      <c r="D559" s="23"/>
      <c r="E559" s="23"/>
      <c r="F559" s="23"/>
      <c r="G559" s="23">
        <f t="shared" si="30"/>
        <v>0</v>
      </c>
      <c r="H559" s="23"/>
      <c r="I559" s="23">
        <f t="shared" si="31"/>
        <v>0</v>
      </c>
      <c r="J559" s="23"/>
      <c r="K559" s="23"/>
      <c r="L559" s="66" t="e">
        <f t="shared" si="32"/>
        <v>#DIV/0!</v>
      </c>
      <c r="M559" s="23"/>
      <c r="N559" s="23"/>
      <c r="O559" s="23"/>
    </row>
    <row r="560" spans="1:15">
      <c r="A560" s="22"/>
      <c r="B560" s="23"/>
      <c r="C560" s="23"/>
      <c r="D560" s="23"/>
      <c r="E560" s="23"/>
      <c r="F560" s="23"/>
      <c r="G560" s="23">
        <f t="shared" si="30"/>
        <v>0</v>
      </c>
      <c r="H560" s="23"/>
      <c r="I560" s="23">
        <f t="shared" si="31"/>
        <v>0</v>
      </c>
      <c r="J560" s="23"/>
      <c r="K560" s="23"/>
      <c r="L560" s="66" t="e">
        <f t="shared" si="32"/>
        <v>#DIV/0!</v>
      </c>
      <c r="M560" s="23"/>
      <c r="N560" s="23"/>
      <c r="O560" s="23"/>
    </row>
    <row r="561" spans="1:15">
      <c r="A561" s="22"/>
      <c r="B561" s="23"/>
      <c r="C561" s="23"/>
      <c r="D561" s="23"/>
      <c r="E561" s="23"/>
      <c r="F561" s="23"/>
      <c r="G561" s="23">
        <f t="shared" si="30"/>
        <v>0</v>
      </c>
      <c r="H561" s="23"/>
      <c r="I561" s="23">
        <f t="shared" si="31"/>
        <v>0</v>
      </c>
      <c r="J561" s="23"/>
      <c r="K561" s="23"/>
      <c r="L561" s="66" t="e">
        <f t="shared" si="32"/>
        <v>#DIV/0!</v>
      </c>
      <c r="M561" s="23"/>
      <c r="N561" s="23"/>
      <c r="O561" s="23"/>
    </row>
    <row r="562" spans="1:15">
      <c r="A562" s="22"/>
      <c r="B562" s="23"/>
      <c r="C562" s="23"/>
      <c r="D562" s="23"/>
      <c r="E562" s="23"/>
      <c r="F562" s="23"/>
      <c r="G562" s="23">
        <f t="shared" si="30"/>
        <v>0</v>
      </c>
      <c r="H562" s="23"/>
      <c r="I562" s="23">
        <f t="shared" si="31"/>
        <v>0</v>
      </c>
      <c r="J562" s="23"/>
      <c r="K562" s="23"/>
      <c r="L562" s="66" t="e">
        <f t="shared" si="32"/>
        <v>#DIV/0!</v>
      </c>
      <c r="M562" s="23"/>
      <c r="N562" s="23"/>
      <c r="O562" s="23"/>
    </row>
    <row r="563" spans="1:15">
      <c r="A563" s="22"/>
      <c r="B563" s="23"/>
      <c r="C563" s="23"/>
      <c r="D563" s="23"/>
      <c r="E563" s="23"/>
      <c r="F563" s="23"/>
      <c r="G563" s="23">
        <f t="shared" si="30"/>
        <v>0</v>
      </c>
      <c r="H563" s="23"/>
      <c r="I563" s="23">
        <f t="shared" si="31"/>
        <v>0</v>
      </c>
      <c r="J563" s="23"/>
      <c r="K563" s="23"/>
      <c r="L563" s="66" t="e">
        <f t="shared" si="32"/>
        <v>#DIV/0!</v>
      </c>
      <c r="M563" s="23"/>
      <c r="N563" s="23"/>
      <c r="O563" s="23"/>
    </row>
    <row r="564" spans="1:15">
      <c r="A564" s="22"/>
      <c r="B564" s="23"/>
      <c r="C564" s="23"/>
      <c r="D564" s="23"/>
      <c r="E564" s="23"/>
      <c r="F564" s="23"/>
      <c r="G564" s="23">
        <f t="shared" si="30"/>
        <v>0</v>
      </c>
      <c r="H564" s="23"/>
      <c r="I564" s="23">
        <f t="shared" si="31"/>
        <v>0</v>
      </c>
      <c r="J564" s="23"/>
      <c r="K564" s="23"/>
      <c r="L564" s="66" t="e">
        <f t="shared" si="32"/>
        <v>#DIV/0!</v>
      </c>
      <c r="M564" s="23"/>
      <c r="N564" s="23"/>
      <c r="O564" s="23"/>
    </row>
    <row r="565" spans="1:15">
      <c r="A565" s="22"/>
      <c r="B565" s="23"/>
      <c r="C565" s="23"/>
      <c r="D565" s="23"/>
      <c r="E565" s="23"/>
      <c r="F565" s="23"/>
      <c r="G565" s="23">
        <f t="shared" si="30"/>
        <v>0</v>
      </c>
      <c r="H565" s="23"/>
      <c r="I565" s="23">
        <f t="shared" si="31"/>
        <v>0</v>
      </c>
      <c r="J565" s="23"/>
      <c r="K565" s="23"/>
      <c r="L565" s="66" t="e">
        <f t="shared" si="32"/>
        <v>#DIV/0!</v>
      </c>
      <c r="M565" s="23"/>
      <c r="N565" s="23"/>
      <c r="O565" s="23"/>
    </row>
    <row r="566" spans="1:15">
      <c r="A566" s="22"/>
      <c r="B566" s="23"/>
      <c r="C566" s="23"/>
      <c r="D566" s="23"/>
      <c r="E566" s="23"/>
      <c r="F566" s="23"/>
      <c r="G566" s="23">
        <f t="shared" si="30"/>
        <v>0</v>
      </c>
      <c r="H566" s="23"/>
      <c r="I566" s="23">
        <f t="shared" si="31"/>
        <v>0</v>
      </c>
      <c r="J566" s="23"/>
      <c r="K566" s="23"/>
      <c r="L566" s="66" t="e">
        <f t="shared" si="32"/>
        <v>#DIV/0!</v>
      </c>
      <c r="M566" s="23"/>
      <c r="N566" s="23"/>
      <c r="O566" s="23"/>
    </row>
    <row r="567" spans="1:15">
      <c r="A567" s="22"/>
      <c r="B567" s="23"/>
      <c r="C567" s="23"/>
      <c r="D567" s="23"/>
      <c r="E567" s="23"/>
      <c r="F567" s="23"/>
      <c r="G567" s="23">
        <f t="shared" si="30"/>
        <v>0</v>
      </c>
      <c r="H567" s="23"/>
      <c r="I567" s="23">
        <f t="shared" si="31"/>
        <v>0</v>
      </c>
      <c r="J567" s="23"/>
      <c r="K567" s="23"/>
      <c r="L567" s="66" t="e">
        <f t="shared" si="32"/>
        <v>#DIV/0!</v>
      </c>
      <c r="M567" s="23"/>
      <c r="N567" s="23"/>
      <c r="O567" s="23"/>
    </row>
    <row r="568" spans="1:15">
      <c r="A568" s="22"/>
      <c r="B568" s="23"/>
      <c r="C568" s="23"/>
      <c r="D568" s="23"/>
      <c r="E568" s="23"/>
      <c r="F568" s="23"/>
      <c r="G568" s="23">
        <f t="shared" si="30"/>
        <v>0</v>
      </c>
      <c r="H568" s="23"/>
      <c r="I568" s="23">
        <f t="shared" si="31"/>
        <v>0</v>
      </c>
      <c r="J568" s="23"/>
      <c r="K568" s="23"/>
      <c r="L568" s="66" t="e">
        <f t="shared" si="32"/>
        <v>#DIV/0!</v>
      </c>
      <c r="M568" s="23"/>
      <c r="N568" s="23"/>
      <c r="O568" s="23"/>
    </row>
    <row r="569" spans="1:15">
      <c r="A569" s="22"/>
      <c r="B569" s="23"/>
      <c r="C569" s="23"/>
      <c r="D569" s="23"/>
      <c r="E569" s="23"/>
      <c r="F569" s="23"/>
      <c r="G569" s="23">
        <f t="shared" si="30"/>
        <v>0</v>
      </c>
      <c r="H569" s="23"/>
      <c r="I569" s="23">
        <f t="shared" si="31"/>
        <v>0</v>
      </c>
      <c r="J569" s="23"/>
      <c r="K569" s="23"/>
      <c r="L569" s="66" t="e">
        <f t="shared" si="32"/>
        <v>#DIV/0!</v>
      </c>
      <c r="M569" s="23"/>
      <c r="N569" s="23"/>
      <c r="O569" s="23"/>
    </row>
    <row r="570" spans="1:15">
      <c r="A570" s="22"/>
      <c r="B570" s="23"/>
      <c r="C570" s="23"/>
      <c r="D570" s="23"/>
      <c r="E570" s="23"/>
      <c r="F570" s="23"/>
      <c r="G570" s="23">
        <f t="shared" si="30"/>
        <v>0</v>
      </c>
      <c r="H570" s="23"/>
      <c r="I570" s="23">
        <f t="shared" si="31"/>
        <v>0</v>
      </c>
      <c r="J570" s="23"/>
      <c r="K570" s="23"/>
      <c r="L570" s="66" t="e">
        <f t="shared" si="32"/>
        <v>#DIV/0!</v>
      </c>
      <c r="M570" s="23"/>
      <c r="N570" s="23"/>
      <c r="O570" s="23"/>
    </row>
    <row r="571" spans="1:15">
      <c r="A571" s="22"/>
      <c r="B571" s="23"/>
      <c r="C571" s="23"/>
      <c r="D571" s="23"/>
      <c r="E571" s="23"/>
      <c r="F571" s="23"/>
      <c r="G571" s="23">
        <f t="shared" si="30"/>
        <v>0</v>
      </c>
      <c r="H571" s="23"/>
      <c r="I571" s="23">
        <f t="shared" si="31"/>
        <v>0</v>
      </c>
      <c r="J571" s="23"/>
      <c r="K571" s="23"/>
      <c r="L571" s="66" t="e">
        <f t="shared" si="32"/>
        <v>#DIV/0!</v>
      </c>
      <c r="M571" s="23"/>
      <c r="N571" s="23"/>
      <c r="O571" s="23"/>
    </row>
    <row r="572" spans="1:15">
      <c r="A572" s="22"/>
      <c r="B572" s="23"/>
      <c r="C572" s="23"/>
      <c r="D572" s="23"/>
      <c r="E572" s="23"/>
      <c r="F572" s="23"/>
      <c r="G572" s="23">
        <f t="shared" si="30"/>
        <v>0</v>
      </c>
      <c r="H572" s="23"/>
      <c r="I572" s="23">
        <f t="shared" si="31"/>
        <v>0</v>
      </c>
      <c r="J572" s="23"/>
      <c r="K572" s="23"/>
      <c r="L572" s="66" t="e">
        <f t="shared" si="32"/>
        <v>#DIV/0!</v>
      </c>
      <c r="M572" s="23"/>
      <c r="N572" s="23"/>
      <c r="O572" s="23"/>
    </row>
    <row r="573" spans="1:15">
      <c r="A573" s="22"/>
      <c r="B573" s="23"/>
      <c r="C573" s="23"/>
      <c r="D573" s="23"/>
      <c r="E573" s="23"/>
      <c r="F573" s="23"/>
      <c r="G573" s="23">
        <f t="shared" si="30"/>
        <v>0</v>
      </c>
      <c r="H573" s="23"/>
      <c r="I573" s="23">
        <f t="shared" si="31"/>
        <v>0</v>
      </c>
      <c r="J573" s="23"/>
      <c r="K573" s="23"/>
      <c r="L573" s="66" t="e">
        <f t="shared" si="32"/>
        <v>#DIV/0!</v>
      </c>
      <c r="M573" s="23"/>
      <c r="N573" s="23"/>
      <c r="O573" s="23"/>
    </row>
    <row r="574" spans="1:15">
      <c r="A574" s="22"/>
      <c r="B574" s="23"/>
      <c r="C574" s="23"/>
      <c r="D574" s="23"/>
      <c r="E574" s="23"/>
      <c r="F574" s="23"/>
      <c r="G574" s="23">
        <f t="shared" si="30"/>
        <v>0</v>
      </c>
      <c r="H574" s="23"/>
      <c r="I574" s="23">
        <f t="shared" si="31"/>
        <v>0</v>
      </c>
      <c r="J574" s="23"/>
      <c r="K574" s="23"/>
      <c r="L574" s="66" t="e">
        <f t="shared" si="32"/>
        <v>#DIV/0!</v>
      </c>
      <c r="M574" s="23"/>
      <c r="N574" s="23"/>
      <c r="O574" s="23"/>
    </row>
    <row r="575" spans="1:15">
      <c r="A575" s="22"/>
      <c r="B575" s="23"/>
      <c r="C575" s="23"/>
      <c r="D575" s="23"/>
      <c r="E575" s="23"/>
      <c r="F575" s="23"/>
      <c r="G575" s="23">
        <f t="shared" si="30"/>
        <v>0</v>
      </c>
      <c r="H575" s="23"/>
      <c r="I575" s="23">
        <f t="shared" si="31"/>
        <v>0</v>
      </c>
      <c r="J575" s="23"/>
      <c r="K575" s="23"/>
      <c r="L575" s="66" t="e">
        <f t="shared" si="32"/>
        <v>#DIV/0!</v>
      </c>
      <c r="M575" s="23"/>
      <c r="N575" s="23"/>
      <c r="O575" s="23"/>
    </row>
    <row r="576" spans="1:15">
      <c r="A576" s="22"/>
      <c r="B576" s="23"/>
      <c r="C576" s="23"/>
      <c r="D576" s="23"/>
      <c r="E576" s="23"/>
      <c r="F576" s="23"/>
      <c r="G576" s="23">
        <f t="shared" si="30"/>
        <v>0</v>
      </c>
      <c r="H576" s="23"/>
      <c r="I576" s="23">
        <f t="shared" si="31"/>
        <v>0</v>
      </c>
      <c r="J576" s="23"/>
      <c r="K576" s="23"/>
      <c r="L576" s="66" t="e">
        <f t="shared" si="32"/>
        <v>#DIV/0!</v>
      </c>
      <c r="M576" s="23"/>
      <c r="N576" s="23"/>
      <c r="O576" s="23"/>
    </row>
    <row r="577" spans="1:15">
      <c r="A577" s="22"/>
      <c r="B577" s="23"/>
      <c r="C577" s="23"/>
      <c r="D577" s="23"/>
      <c r="E577" s="23"/>
      <c r="F577" s="23"/>
      <c r="G577" s="23">
        <f t="shared" si="30"/>
        <v>0</v>
      </c>
      <c r="H577" s="23"/>
      <c r="I577" s="23">
        <f t="shared" si="31"/>
        <v>0</v>
      </c>
      <c r="J577" s="23"/>
      <c r="K577" s="23"/>
      <c r="L577" s="66" t="e">
        <f t="shared" si="32"/>
        <v>#DIV/0!</v>
      </c>
      <c r="M577" s="23"/>
      <c r="N577" s="23"/>
      <c r="O577" s="23"/>
    </row>
    <row r="578" spans="1:15">
      <c r="A578" s="22"/>
      <c r="B578" s="23"/>
      <c r="C578" s="23"/>
      <c r="D578" s="23"/>
      <c r="E578" s="23"/>
      <c r="F578" s="23"/>
      <c r="G578" s="23">
        <f t="shared" si="30"/>
        <v>0</v>
      </c>
      <c r="H578" s="23"/>
      <c r="I578" s="23">
        <f t="shared" si="31"/>
        <v>0</v>
      </c>
      <c r="J578" s="23"/>
      <c r="K578" s="23"/>
      <c r="L578" s="66" t="e">
        <f t="shared" si="32"/>
        <v>#DIV/0!</v>
      </c>
      <c r="M578" s="23"/>
      <c r="N578" s="23"/>
      <c r="O578" s="23"/>
    </row>
    <row r="579" spans="1:15">
      <c r="A579" s="22"/>
      <c r="B579" s="23"/>
      <c r="C579" s="23"/>
      <c r="D579" s="23"/>
      <c r="E579" s="23"/>
      <c r="F579" s="23"/>
      <c r="G579" s="23">
        <f t="shared" si="30"/>
        <v>0</v>
      </c>
      <c r="H579" s="23"/>
      <c r="I579" s="23">
        <f t="shared" si="31"/>
        <v>0</v>
      </c>
      <c r="J579" s="23"/>
      <c r="K579" s="23"/>
      <c r="L579" s="66" t="e">
        <f t="shared" si="32"/>
        <v>#DIV/0!</v>
      </c>
      <c r="M579" s="23"/>
      <c r="N579" s="23"/>
      <c r="O579" s="23"/>
    </row>
    <row r="580" spans="1:15">
      <c r="A580" s="22"/>
      <c r="B580" s="23"/>
      <c r="C580" s="23"/>
      <c r="D580" s="23"/>
      <c r="E580" s="23"/>
      <c r="F580" s="23"/>
      <c r="G580" s="23">
        <f t="shared" si="30"/>
        <v>0</v>
      </c>
      <c r="H580" s="23"/>
      <c r="I580" s="23">
        <f t="shared" si="31"/>
        <v>0</v>
      </c>
      <c r="J580" s="23"/>
      <c r="K580" s="23"/>
      <c r="L580" s="66" t="e">
        <f t="shared" si="32"/>
        <v>#DIV/0!</v>
      </c>
      <c r="M580" s="23"/>
      <c r="N580" s="23"/>
      <c r="O580" s="23"/>
    </row>
    <row r="581" spans="1:15">
      <c r="A581" s="22"/>
      <c r="B581" s="23"/>
      <c r="C581" s="23"/>
      <c r="D581" s="23"/>
      <c r="E581" s="23"/>
      <c r="F581" s="23"/>
      <c r="G581" s="23">
        <f t="shared" si="30"/>
        <v>0</v>
      </c>
      <c r="H581" s="23"/>
      <c r="I581" s="23">
        <f t="shared" si="31"/>
        <v>0</v>
      </c>
      <c r="J581" s="23"/>
      <c r="K581" s="23"/>
      <c r="L581" s="66" t="e">
        <f t="shared" si="32"/>
        <v>#DIV/0!</v>
      </c>
      <c r="M581" s="23"/>
      <c r="N581" s="23"/>
      <c r="O581" s="23"/>
    </row>
    <row r="582" spans="1:15">
      <c r="A582" s="22"/>
      <c r="B582" s="23"/>
      <c r="C582" s="23"/>
      <c r="D582" s="23"/>
      <c r="E582" s="23"/>
      <c r="F582" s="23"/>
      <c r="G582" s="23">
        <f t="shared" si="30"/>
        <v>0</v>
      </c>
      <c r="H582" s="23"/>
      <c r="I582" s="23">
        <f t="shared" si="31"/>
        <v>0</v>
      </c>
      <c r="J582" s="23"/>
      <c r="K582" s="23"/>
      <c r="L582" s="66" t="e">
        <f t="shared" si="32"/>
        <v>#DIV/0!</v>
      </c>
      <c r="M582" s="23"/>
      <c r="N582" s="23"/>
      <c r="O582" s="23"/>
    </row>
    <row r="583" spans="1:15">
      <c r="A583" s="22"/>
      <c r="B583" s="23"/>
      <c r="C583" s="23"/>
      <c r="D583" s="23"/>
      <c r="E583" s="23"/>
      <c r="F583" s="23"/>
      <c r="G583" s="23">
        <f t="shared" si="30"/>
        <v>0</v>
      </c>
      <c r="H583" s="23"/>
      <c r="I583" s="23">
        <f t="shared" si="31"/>
        <v>0</v>
      </c>
      <c r="J583" s="23"/>
      <c r="K583" s="23"/>
      <c r="L583" s="66" t="e">
        <f t="shared" si="32"/>
        <v>#DIV/0!</v>
      </c>
      <c r="M583" s="23"/>
      <c r="N583" s="23"/>
      <c r="O583" s="23"/>
    </row>
    <row r="584" spans="1:15">
      <c r="A584" s="22"/>
      <c r="B584" s="23"/>
      <c r="C584" s="23"/>
      <c r="D584" s="23"/>
      <c r="E584" s="23"/>
      <c r="F584" s="23"/>
      <c r="G584" s="23">
        <f t="shared" si="30"/>
        <v>0</v>
      </c>
      <c r="H584" s="23"/>
      <c r="I584" s="23">
        <f t="shared" si="31"/>
        <v>0</v>
      </c>
      <c r="J584" s="23"/>
      <c r="K584" s="23"/>
      <c r="L584" s="66" t="e">
        <f t="shared" si="32"/>
        <v>#DIV/0!</v>
      </c>
      <c r="M584" s="23"/>
      <c r="N584" s="23"/>
      <c r="O584" s="23"/>
    </row>
    <row r="585" spans="1:15">
      <c r="A585" s="22"/>
      <c r="B585" s="23"/>
      <c r="C585" s="23"/>
      <c r="D585" s="23"/>
      <c r="E585" s="23"/>
      <c r="F585" s="23"/>
      <c r="G585" s="23">
        <f t="shared" si="30"/>
        <v>0</v>
      </c>
      <c r="H585" s="23"/>
      <c r="I585" s="23">
        <f t="shared" si="31"/>
        <v>0</v>
      </c>
      <c r="J585" s="23"/>
      <c r="K585" s="23"/>
      <c r="L585" s="66" t="e">
        <f t="shared" si="32"/>
        <v>#DIV/0!</v>
      </c>
      <c r="M585" s="23"/>
      <c r="N585" s="23"/>
      <c r="O585" s="23"/>
    </row>
    <row r="586" spans="1:15">
      <c r="A586" s="22"/>
      <c r="B586" s="23"/>
      <c r="C586" s="23"/>
      <c r="D586" s="23"/>
      <c r="E586" s="23"/>
      <c r="F586" s="23"/>
      <c r="G586" s="23">
        <f t="shared" si="30"/>
        <v>0</v>
      </c>
      <c r="H586" s="23"/>
      <c r="I586" s="23">
        <f t="shared" si="31"/>
        <v>0</v>
      </c>
      <c r="J586" s="23"/>
      <c r="K586" s="23"/>
      <c r="L586" s="66" t="e">
        <f t="shared" si="32"/>
        <v>#DIV/0!</v>
      </c>
      <c r="M586" s="23"/>
      <c r="N586" s="23"/>
      <c r="O586" s="23"/>
    </row>
    <row r="587" spans="1:15">
      <c r="A587" s="22"/>
      <c r="B587" s="23"/>
      <c r="C587" s="23"/>
      <c r="D587" s="23"/>
      <c r="E587" s="23"/>
      <c r="F587" s="23"/>
      <c r="G587" s="23">
        <f t="shared" si="30"/>
        <v>0</v>
      </c>
      <c r="H587" s="23"/>
      <c r="I587" s="23">
        <f t="shared" si="31"/>
        <v>0</v>
      </c>
      <c r="J587" s="23"/>
      <c r="K587" s="23"/>
      <c r="L587" s="66" t="e">
        <f t="shared" si="32"/>
        <v>#DIV/0!</v>
      </c>
      <c r="M587" s="23"/>
      <c r="N587" s="23"/>
      <c r="O587" s="23"/>
    </row>
    <row r="588" spans="1:15">
      <c r="A588" s="22"/>
      <c r="B588" s="23"/>
      <c r="C588" s="23"/>
      <c r="D588" s="23"/>
      <c r="E588" s="23"/>
      <c r="F588" s="23"/>
      <c r="G588" s="23">
        <f t="shared" si="30"/>
        <v>0</v>
      </c>
      <c r="H588" s="23"/>
      <c r="I588" s="23">
        <f t="shared" si="31"/>
        <v>0</v>
      </c>
      <c r="J588" s="23"/>
      <c r="K588" s="23"/>
      <c r="L588" s="66" t="e">
        <f t="shared" si="32"/>
        <v>#DIV/0!</v>
      </c>
      <c r="M588" s="23"/>
      <c r="N588" s="23"/>
      <c r="O588" s="23"/>
    </row>
    <row r="589" spans="1:15">
      <c r="A589" s="22"/>
      <c r="B589" s="23"/>
      <c r="C589" s="23"/>
      <c r="D589" s="23"/>
      <c r="E589" s="23"/>
      <c r="F589" s="23"/>
      <c r="G589" s="23">
        <f t="shared" si="30"/>
        <v>0</v>
      </c>
      <c r="H589" s="23"/>
      <c r="I589" s="23">
        <f t="shared" si="31"/>
        <v>0</v>
      </c>
      <c r="J589" s="23"/>
      <c r="K589" s="23"/>
      <c r="L589" s="66" t="e">
        <f t="shared" si="32"/>
        <v>#DIV/0!</v>
      </c>
      <c r="M589" s="23"/>
      <c r="N589" s="23"/>
      <c r="O589" s="23"/>
    </row>
    <row r="590" spans="1:15">
      <c r="A590" s="22"/>
      <c r="B590" s="23"/>
      <c r="C590" s="23"/>
      <c r="D590" s="23"/>
      <c r="E590" s="23"/>
      <c r="F590" s="23"/>
      <c r="G590" s="23">
        <f t="shared" si="30"/>
        <v>0</v>
      </c>
      <c r="H590" s="23"/>
      <c r="I590" s="23">
        <f t="shared" si="31"/>
        <v>0</v>
      </c>
      <c r="J590" s="23"/>
      <c r="K590" s="23"/>
      <c r="L590" s="66" t="e">
        <f t="shared" si="32"/>
        <v>#DIV/0!</v>
      </c>
      <c r="M590" s="23"/>
      <c r="N590" s="23"/>
      <c r="O590" s="23"/>
    </row>
    <row r="591" spans="1:15">
      <c r="A591" s="22"/>
      <c r="B591" s="23"/>
      <c r="C591" s="23"/>
      <c r="D591" s="23"/>
      <c r="E591" s="23"/>
      <c r="F591" s="23"/>
      <c r="G591" s="23">
        <f t="shared" si="30"/>
        <v>0</v>
      </c>
      <c r="H591" s="23"/>
      <c r="I591" s="23">
        <f t="shared" si="31"/>
        <v>0</v>
      </c>
      <c r="J591" s="23"/>
      <c r="K591" s="23"/>
      <c r="L591" s="66" t="e">
        <f t="shared" si="32"/>
        <v>#DIV/0!</v>
      </c>
      <c r="M591" s="23"/>
      <c r="N591" s="23"/>
      <c r="O591" s="23"/>
    </row>
    <row r="592" spans="1:15">
      <c r="A592" s="22"/>
      <c r="B592" s="23"/>
      <c r="C592" s="23"/>
      <c r="D592" s="23"/>
      <c r="E592" s="23"/>
      <c r="F592" s="23"/>
      <c r="G592" s="23">
        <f t="shared" si="30"/>
        <v>0</v>
      </c>
      <c r="H592" s="23"/>
      <c r="I592" s="23">
        <f t="shared" si="31"/>
        <v>0</v>
      </c>
      <c r="J592" s="23"/>
      <c r="K592" s="23"/>
      <c r="L592" s="66" t="e">
        <f t="shared" si="32"/>
        <v>#DIV/0!</v>
      </c>
      <c r="M592" s="23"/>
      <c r="N592" s="23"/>
      <c r="O592" s="23"/>
    </row>
    <row r="593" spans="1:15">
      <c r="A593" s="22"/>
      <c r="B593" s="23"/>
      <c r="C593" s="23"/>
      <c r="D593" s="23"/>
      <c r="E593" s="23"/>
      <c r="F593" s="23"/>
      <c r="G593" s="23">
        <f t="shared" si="30"/>
        <v>0</v>
      </c>
      <c r="H593" s="23"/>
      <c r="I593" s="23">
        <f t="shared" si="31"/>
        <v>0</v>
      </c>
      <c r="J593" s="23"/>
      <c r="K593" s="23"/>
      <c r="L593" s="66" t="e">
        <f t="shared" si="32"/>
        <v>#DIV/0!</v>
      </c>
      <c r="M593" s="23"/>
      <c r="N593" s="23"/>
      <c r="O593" s="23"/>
    </row>
    <row r="594" spans="1:15">
      <c r="A594" s="22"/>
      <c r="B594" s="23"/>
      <c r="C594" s="23"/>
      <c r="D594" s="23"/>
      <c r="E594" s="23"/>
      <c r="F594" s="23"/>
      <c r="G594" s="23">
        <f t="shared" si="30"/>
        <v>0</v>
      </c>
      <c r="H594" s="23"/>
      <c r="I594" s="23">
        <f t="shared" si="31"/>
        <v>0</v>
      </c>
      <c r="J594" s="23"/>
      <c r="K594" s="23"/>
      <c r="L594" s="66" t="e">
        <f t="shared" si="32"/>
        <v>#DIV/0!</v>
      </c>
      <c r="M594" s="23"/>
      <c r="N594" s="23"/>
      <c r="O594" s="23"/>
    </row>
    <row r="595" spans="1:15">
      <c r="A595" s="22"/>
      <c r="B595" s="23"/>
      <c r="C595" s="23"/>
      <c r="D595" s="23"/>
      <c r="E595" s="23"/>
      <c r="F595" s="23"/>
      <c r="G595" s="23">
        <f t="shared" si="30"/>
        <v>0</v>
      </c>
      <c r="H595" s="23"/>
      <c r="I595" s="23">
        <f t="shared" si="31"/>
        <v>0</v>
      </c>
      <c r="J595" s="23"/>
      <c r="K595" s="23"/>
      <c r="L595" s="66" t="e">
        <f t="shared" si="32"/>
        <v>#DIV/0!</v>
      </c>
      <c r="M595" s="23"/>
      <c r="N595" s="23"/>
      <c r="O595" s="23"/>
    </row>
    <row r="596" spans="1:15">
      <c r="A596" s="22"/>
      <c r="B596" s="23"/>
      <c r="C596" s="23"/>
      <c r="D596" s="23"/>
      <c r="E596" s="23"/>
      <c r="F596" s="23"/>
      <c r="G596" s="23">
        <f t="shared" si="30"/>
        <v>0</v>
      </c>
      <c r="H596" s="23"/>
      <c r="I596" s="23">
        <f t="shared" si="31"/>
        <v>0</v>
      </c>
      <c r="J596" s="23"/>
      <c r="K596" s="23"/>
      <c r="L596" s="66" t="e">
        <f t="shared" si="32"/>
        <v>#DIV/0!</v>
      </c>
      <c r="M596" s="23"/>
      <c r="N596" s="23"/>
      <c r="O596" s="23"/>
    </row>
    <row r="597" spans="1:15">
      <c r="A597" s="22"/>
      <c r="B597" s="23"/>
      <c r="C597" s="23"/>
      <c r="D597" s="23"/>
      <c r="E597" s="23"/>
      <c r="F597" s="23"/>
      <c r="G597" s="23">
        <f t="shared" si="30"/>
        <v>0</v>
      </c>
      <c r="H597" s="23"/>
      <c r="I597" s="23">
        <f t="shared" si="31"/>
        <v>0</v>
      </c>
      <c r="J597" s="23"/>
      <c r="K597" s="23"/>
      <c r="L597" s="66" t="e">
        <f t="shared" si="32"/>
        <v>#DIV/0!</v>
      </c>
      <c r="M597" s="23"/>
      <c r="N597" s="23"/>
      <c r="O597" s="23"/>
    </row>
    <row r="598" spans="1:15">
      <c r="A598" s="22"/>
      <c r="B598" s="23"/>
      <c r="C598" s="23"/>
      <c r="D598" s="23"/>
      <c r="E598" s="23"/>
      <c r="F598" s="23"/>
      <c r="G598" s="23">
        <f t="shared" si="30"/>
        <v>0</v>
      </c>
      <c r="H598" s="23"/>
      <c r="I598" s="23">
        <f t="shared" si="31"/>
        <v>0</v>
      </c>
      <c r="J598" s="23"/>
      <c r="K598" s="23"/>
      <c r="L598" s="66" t="e">
        <f t="shared" si="32"/>
        <v>#DIV/0!</v>
      </c>
      <c r="M598" s="23"/>
      <c r="N598" s="23"/>
      <c r="O598" s="23"/>
    </row>
    <row r="599" spans="1:15">
      <c r="A599" s="22"/>
      <c r="B599" s="23"/>
      <c r="C599" s="23"/>
      <c r="D599" s="23"/>
      <c r="E599" s="23"/>
      <c r="F599" s="23"/>
      <c r="G599" s="23">
        <f t="shared" si="30"/>
        <v>0</v>
      </c>
      <c r="H599" s="23"/>
      <c r="I599" s="23">
        <f t="shared" si="31"/>
        <v>0</v>
      </c>
      <c r="J599" s="23"/>
      <c r="K599" s="23"/>
      <c r="L599" s="66" t="e">
        <f t="shared" si="32"/>
        <v>#DIV/0!</v>
      </c>
      <c r="M599" s="23"/>
      <c r="N599" s="23"/>
      <c r="O599" s="23"/>
    </row>
    <row r="600" spans="1:15">
      <c r="A600" s="22"/>
      <c r="B600" s="23"/>
      <c r="C600" s="23"/>
      <c r="D600" s="23"/>
      <c r="E600" s="23"/>
      <c r="F600" s="23"/>
      <c r="G600" s="23">
        <f t="shared" si="30"/>
        <v>0</v>
      </c>
      <c r="H600" s="23"/>
      <c r="I600" s="23">
        <f t="shared" si="31"/>
        <v>0</v>
      </c>
      <c r="J600" s="23"/>
      <c r="K600" s="23"/>
      <c r="L600" s="66" t="e">
        <f t="shared" si="32"/>
        <v>#DIV/0!</v>
      </c>
      <c r="M600" s="23"/>
      <c r="N600" s="23"/>
      <c r="O600" s="23"/>
    </row>
    <row r="601" spans="1:15">
      <c r="A601" s="22"/>
      <c r="B601" s="23"/>
      <c r="C601" s="23"/>
      <c r="D601" s="23"/>
      <c r="E601" s="23"/>
      <c r="F601" s="23"/>
      <c r="G601" s="23">
        <f t="shared" si="30"/>
        <v>0</v>
      </c>
      <c r="H601" s="23"/>
      <c r="I601" s="23">
        <f t="shared" si="31"/>
        <v>0</v>
      </c>
      <c r="J601" s="23"/>
      <c r="K601" s="23"/>
      <c r="L601" s="66" t="e">
        <f t="shared" si="32"/>
        <v>#DIV/0!</v>
      </c>
      <c r="M601" s="23"/>
      <c r="N601" s="23"/>
      <c r="O601" s="23"/>
    </row>
    <row r="602" spans="1:15">
      <c r="A602" s="22"/>
      <c r="B602" s="23"/>
      <c r="C602" s="23"/>
      <c r="D602" s="23"/>
      <c r="E602" s="23"/>
      <c r="F602" s="23"/>
      <c r="G602" s="23">
        <f t="shared" si="30"/>
        <v>0</v>
      </c>
      <c r="H602" s="23"/>
      <c r="I602" s="23">
        <f t="shared" si="31"/>
        <v>0</v>
      </c>
      <c r="J602" s="23"/>
      <c r="K602" s="23"/>
      <c r="L602" s="66" t="e">
        <f t="shared" si="32"/>
        <v>#DIV/0!</v>
      </c>
      <c r="M602" s="23"/>
      <c r="N602" s="23"/>
      <c r="O602" s="23"/>
    </row>
    <row r="603" spans="1:15">
      <c r="A603" s="22"/>
      <c r="B603" s="23"/>
      <c r="C603" s="23"/>
      <c r="D603" s="23"/>
      <c r="E603" s="23"/>
      <c r="F603" s="23"/>
      <c r="G603" s="23">
        <f t="shared" si="30"/>
        <v>0</v>
      </c>
      <c r="H603" s="23"/>
      <c r="I603" s="23">
        <f t="shared" si="31"/>
        <v>0</v>
      </c>
      <c r="J603" s="23"/>
      <c r="K603" s="23"/>
      <c r="L603" s="66" t="e">
        <f t="shared" si="32"/>
        <v>#DIV/0!</v>
      </c>
      <c r="M603" s="23"/>
      <c r="N603" s="23"/>
      <c r="O603" s="23"/>
    </row>
    <row r="604" spans="1:15">
      <c r="A604" s="22"/>
      <c r="B604" s="23"/>
      <c r="C604" s="23"/>
      <c r="D604" s="23"/>
      <c r="E604" s="23"/>
      <c r="F604" s="23"/>
      <c r="G604" s="23">
        <f t="shared" si="30"/>
        <v>0</v>
      </c>
      <c r="H604" s="23"/>
      <c r="I604" s="23">
        <f t="shared" si="31"/>
        <v>0</v>
      </c>
      <c r="J604" s="23"/>
      <c r="K604" s="23"/>
      <c r="L604" s="66" t="e">
        <f t="shared" si="32"/>
        <v>#DIV/0!</v>
      </c>
      <c r="M604" s="23"/>
      <c r="N604" s="23"/>
      <c r="O604" s="23"/>
    </row>
    <row r="605" spans="1:15">
      <c r="A605" s="22"/>
      <c r="B605" s="23"/>
      <c r="C605" s="23"/>
      <c r="D605" s="23"/>
      <c r="E605" s="23"/>
      <c r="F605" s="23"/>
      <c r="G605" s="23">
        <f t="shared" si="30"/>
        <v>0</v>
      </c>
      <c r="H605" s="23"/>
      <c r="I605" s="23">
        <f t="shared" si="31"/>
        <v>0</v>
      </c>
      <c r="J605" s="23"/>
      <c r="K605" s="23"/>
      <c r="L605" s="66" t="e">
        <f t="shared" si="32"/>
        <v>#DIV/0!</v>
      </c>
      <c r="M605" s="23"/>
      <c r="N605" s="23"/>
      <c r="O605" s="23"/>
    </row>
    <row r="606" spans="1:15">
      <c r="A606" s="22"/>
      <c r="B606" s="23"/>
      <c r="C606" s="23"/>
      <c r="D606" s="23"/>
      <c r="E606" s="23"/>
      <c r="F606" s="23"/>
      <c r="G606" s="23">
        <f t="shared" si="30"/>
        <v>0</v>
      </c>
      <c r="H606" s="23"/>
      <c r="I606" s="23">
        <f t="shared" si="31"/>
        <v>0</v>
      </c>
      <c r="J606" s="23"/>
      <c r="K606" s="23"/>
      <c r="L606" s="66" t="e">
        <f t="shared" si="32"/>
        <v>#DIV/0!</v>
      </c>
      <c r="M606" s="23"/>
      <c r="N606" s="23"/>
      <c r="O606" s="23"/>
    </row>
    <row r="607" spans="1:15">
      <c r="A607" s="22"/>
      <c r="B607" s="23"/>
      <c r="C607" s="23"/>
      <c r="D607" s="23"/>
      <c r="E607" s="23"/>
      <c r="F607" s="23"/>
      <c r="G607" s="23">
        <f t="shared" si="30"/>
        <v>0</v>
      </c>
      <c r="H607" s="23"/>
      <c r="I607" s="23">
        <f t="shared" si="31"/>
        <v>0</v>
      </c>
      <c r="J607" s="23"/>
      <c r="K607" s="23"/>
      <c r="L607" s="66" t="e">
        <f t="shared" si="32"/>
        <v>#DIV/0!</v>
      </c>
      <c r="M607" s="23"/>
      <c r="N607" s="23"/>
      <c r="O607" s="23"/>
    </row>
    <row r="608" spans="1:15">
      <c r="A608" s="22"/>
      <c r="B608" s="23"/>
      <c r="C608" s="23"/>
      <c r="D608" s="23"/>
      <c r="E608" s="23"/>
      <c r="F608" s="23"/>
      <c r="G608" s="23">
        <f t="shared" si="30"/>
        <v>0</v>
      </c>
      <c r="H608" s="23"/>
      <c r="I608" s="23">
        <f t="shared" si="31"/>
        <v>0</v>
      </c>
      <c r="J608" s="23"/>
      <c r="K608" s="23"/>
      <c r="L608" s="66" t="e">
        <f t="shared" si="32"/>
        <v>#DIV/0!</v>
      </c>
      <c r="M608" s="23"/>
      <c r="N608" s="23"/>
      <c r="O608" s="23"/>
    </row>
    <row r="609" spans="1:15">
      <c r="A609" s="22"/>
      <c r="B609" s="23"/>
      <c r="C609" s="23"/>
      <c r="D609" s="23"/>
      <c r="E609" s="23"/>
      <c r="F609" s="23"/>
      <c r="G609" s="23">
        <f t="shared" si="30"/>
        <v>0</v>
      </c>
      <c r="H609" s="23"/>
      <c r="I609" s="23">
        <f t="shared" si="31"/>
        <v>0</v>
      </c>
      <c r="J609" s="23"/>
      <c r="K609" s="23"/>
      <c r="L609" s="66" t="e">
        <f t="shared" si="32"/>
        <v>#DIV/0!</v>
      </c>
      <c r="M609" s="23"/>
      <c r="N609" s="23"/>
      <c r="O609" s="23"/>
    </row>
    <row r="610" spans="1:15">
      <c r="A610" s="22"/>
      <c r="B610" s="23"/>
      <c r="C610" s="23"/>
      <c r="D610" s="23"/>
      <c r="E610" s="23"/>
      <c r="F610" s="23"/>
      <c r="G610" s="23">
        <f t="shared" si="30"/>
        <v>0</v>
      </c>
      <c r="H610" s="23"/>
      <c r="I610" s="23">
        <f t="shared" si="31"/>
        <v>0</v>
      </c>
      <c r="J610" s="23"/>
      <c r="K610" s="23"/>
      <c r="L610" s="66" t="e">
        <f t="shared" si="32"/>
        <v>#DIV/0!</v>
      </c>
      <c r="M610" s="23"/>
      <c r="N610" s="23"/>
      <c r="O610" s="23"/>
    </row>
    <row r="611" spans="1:15">
      <c r="A611" s="22"/>
      <c r="B611" s="23"/>
      <c r="C611" s="23"/>
      <c r="D611" s="23"/>
      <c r="E611" s="23"/>
      <c r="F611" s="23"/>
      <c r="G611" s="23">
        <f t="shared" si="30"/>
        <v>0</v>
      </c>
      <c r="H611" s="23"/>
      <c r="I611" s="23">
        <f t="shared" si="31"/>
        <v>0</v>
      </c>
      <c r="J611" s="23"/>
      <c r="K611" s="23"/>
      <c r="L611" s="66" t="e">
        <f t="shared" si="32"/>
        <v>#DIV/0!</v>
      </c>
      <c r="M611" s="23"/>
      <c r="N611" s="23"/>
      <c r="O611" s="23"/>
    </row>
    <row r="612" spans="1:15">
      <c r="A612" s="22"/>
      <c r="B612" s="23"/>
      <c r="C612" s="23"/>
      <c r="D612" s="23"/>
      <c r="E612" s="23"/>
      <c r="F612" s="23"/>
      <c r="G612" s="23">
        <f t="shared" si="30"/>
        <v>0</v>
      </c>
      <c r="H612" s="23"/>
      <c r="I612" s="23">
        <f t="shared" si="31"/>
        <v>0</v>
      </c>
      <c r="J612" s="23"/>
      <c r="K612" s="23"/>
      <c r="L612" s="66" t="e">
        <f t="shared" si="32"/>
        <v>#DIV/0!</v>
      </c>
      <c r="M612" s="23"/>
      <c r="N612" s="23"/>
      <c r="O612" s="23"/>
    </row>
    <row r="613" spans="1:15">
      <c r="A613" s="22"/>
      <c r="B613" s="23"/>
      <c r="C613" s="23"/>
      <c r="D613" s="23"/>
      <c r="E613" s="23"/>
      <c r="F613" s="23"/>
      <c r="G613" s="23">
        <f t="shared" si="30"/>
        <v>0</v>
      </c>
      <c r="H613" s="23"/>
      <c r="I613" s="23">
        <f t="shared" si="31"/>
        <v>0</v>
      </c>
      <c r="J613" s="23"/>
      <c r="K613" s="23"/>
      <c r="L613" s="66" t="e">
        <f t="shared" si="32"/>
        <v>#DIV/0!</v>
      </c>
      <c r="M613" s="23"/>
      <c r="N613" s="23"/>
      <c r="O613" s="23"/>
    </row>
    <row r="614" spans="1:15">
      <c r="A614" s="22"/>
      <c r="B614" s="23"/>
      <c r="C614" s="23"/>
      <c r="D614" s="23"/>
      <c r="E614" s="23"/>
      <c r="F614" s="23"/>
      <c r="G614" s="23">
        <f t="shared" si="30"/>
        <v>0</v>
      </c>
      <c r="H614" s="23"/>
      <c r="I614" s="23">
        <f t="shared" si="31"/>
        <v>0</v>
      </c>
      <c r="J614" s="23"/>
      <c r="K614" s="23"/>
      <c r="L614" s="66" t="e">
        <f t="shared" si="32"/>
        <v>#DIV/0!</v>
      </c>
      <c r="M614" s="23"/>
      <c r="N614" s="23"/>
      <c r="O614" s="23"/>
    </row>
    <row r="615" spans="1:15">
      <c r="A615" s="22"/>
      <c r="B615" s="23"/>
      <c r="C615" s="23"/>
      <c r="D615" s="23"/>
      <c r="E615" s="23"/>
      <c r="F615" s="23"/>
      <c r="G615" s="23">
        <f t="shared" si="30"/>
        <v>0</v>
      </c>
      <c r="H615" s="23"/>
      <c r="I615" s="23">
        <f t="shared" si="31"/>
        <v>0</v>
      </c>
      <c r="J615" s="23"/>
      <c r="K615" s="23"/>
      <c r="L615" s="66" t="e">
        <f t="shared" si="32"/>
        <v>#DIV/0!</v>
      </c>
      <c r="M615" s="23"/>
      <c r="N615" s="23"/>
      <c r="O615" s="23"/>
    </row>
    <row r="616" spans="1:15">
      <c r="A616" s="22"/>
      <c r="B616" s="23"/>
      <c r="C616" s="23"/>
      <c r="D616" s="23"/>
      <c r="E616" s="23"/>
      <c r="F616" s="23"/>
      <c r="G616" s="23">
        <f t="shared" si="30"/>
        <v>0</v>
      </c>
      <c r="H616" s="23"/>
      <c r="I616" s="23">
        <f t="shared" si="31"/>
        <v>0</v>
      </c>
      <c r="J616" s="23"/>
      <c r="K616" s="23"/>
      <c r="L616" s="66" t="e">
        <f t="shared" si="32"/>
        <v>#DIV/0!</v>
      </c>
      <c r="M616" s="23"/>
      <c r="N616" s="23"/>
      <c r="O616" s="23"/>
    </row>
    <row r="617" spans="1:15">
      <c r="A617" s="22"/>
      <c r="B617" s="23"/>
      <c r="C617" s="23"/>
      <c r="D617" s="23"/>
      <c r="E617" s="23"/>
      <c r="F617" s="23"/>
      <c r="G617" s="23">
        <f t="shared" si="30"/>
        <v>0</v>
      </c>
      <c r="H617" s="23"/>
      <c r="I617" s="23">
        <f t="shared" si="31"/>
        <v>0</v>
      </c>
      <c r="J617" s="23"/>
      <c r="K617" s="23"/>
      <c r="L617" s="66" t="e">
        <f t="shared" si="32"/>
        <v>#DIV/0!</v>
      </c>
      <c r="M617" s="23"/>
      <c r="N617" s="23"/>
      <c r="O617" s="23"/>
    </row>
    <row r="618" spans="1:15">
      <c r="A618" s="22"/>
      <c r="B618" s="23"/>
      <c r="C618" s="23"/>
      <c r="D618" s="23"/>
      <c r="E618" s="23"/>
      <c r="F618" s="23"/>
      <c r="G618" s="23">
        <f t="shared" si="30"/>
        <v>0</v>
      </c>
      <c r="H618" s="23"/>
      <c r="I618" s="23">
        <f t="shared" si="31"/>
        <v>0</v>
      </c>
      <c r="J618" s="23"/>
      <c r="K618" s="23"/>
      <c r="L618" s="66" t="e">
        <f t="shared" si="32"/>
        <v>#DIV/0!</v>
      </c>
      <c r="M618" s="23"/>
      <c r="N618" s="23"/>
      <c r="O618" s="23"/>
    </row>
    <row r="619" spans="1:15">
      <c r="A619" s="22"/>
      <c r="B619" s="23"/>
      <c r="C619" s="23"/>
      <c r="D619" s="23"/>
      <c r="E619" s="23"/>
      <c r="F619" s="23"/>
      <c r="G619" s="23">
        <f t="shared" si="30"/>
        <v>0</v>
      </c>
      <c r="H619" s="23"/>
      <c r="I619" s="23">
        <f t="shared" si="31"/>
        <v>0</v>
      </c>
      <c r="J619" s="23"/>
      <c r="K619" s="23"/>
      <c r="L619" s="66" t="e">
        <f t="shared" si="32"/>
        <v>#DIV/0!</v>
      </c>
      <c r="M619" s="23"/>
      <c r="N619" s="23"/>
      <c r="O619" s="23"/>
    </row>
    <row r="620" spans="1:15">
      <c r="A620" s="22"/>
      <c r="B620" s="23"/>
      <c r="C620" s="23"/>
      <c r="D620" s="23"/>
      <c r="E620" s="23"/>
      <c r="F620" s="23"/>
      <c r="G620" s="23">
        <f t="shared" ref="G620:G683" si="33">B620+C620+D620+E620+F620</f>
        <v>0</v>
      </c>
      <c r="H620" s="23"/>
      <c r="I620" s="23">
        <f t="shared" ref="I620:I683" si="34">G620-H620</f>
        <v>0</v>
      </c>
      <c r="J620" s="23"/>
      <c r="K620" s="23"/>
      <c r="L620" s="66" t="e">
        <f t="shared" ref="L620:L683" si="35">J620/K620/1026</f>
        <v>#DIV/0!</v>
      </c>
      <c r="M620" s="23"/>
      <c r="N620" s="23"/>
      <c r="O620" s="23"/>
    </row>
    <row r="621" spans="1:15">
      <c r="A621" s="22"/>
      <c r="B621" s="23"/>
      <c r="C621" s="23"/>
      <c r="D621" s="23"/>
      <c r="E621" s="23"/>
      <c r="F621" s="23"/>
      <c r="G621" s="23">
        <f t="shared" si="33"/>
        <v>0</v>
      </c>
      <c r="H621" s="23"/>
      <c r="I621" s="23">
        <f t="shared" si="34"/>
        <v>0</v>
      </c>
      <c r="J621" s="23"/>
      <c r="K621" s="23"/>
      <c r="L621" s="66" t="e">
        <f t="shared" si="35"/>
        <v>#DIV/0!</v>
      </c>
      <c r="M621" s="23"/>
      <c r="N621" s="23"/>
      <c r="O621" s="23"/>
    </row>
    <row r="622" spans="1:15">
      <c r="A622" s="22"/>
      <c r="B622" s="23"/>
      <c r="C622" s="23"/>
      <c r="D622" s="23"/>
      <c r="E622" s="23"/>
      <c r="F622" s="23"/>
      <c r="G622" s="23">
        <f t="shared" si="33"/>
        <v>0</v>
      </c>
      <c r="H622" s="23"/>
      <c r="I622" s="23">
        <f t="shared" si="34"/>
        <v>0</v>
      </c>
      <c r="J622" s="23"/>
      <c r="K622" s="23"/>
      <c r="L622" s="66" t="e">
        <f t="shared" si="35"/>
        <v>#DIV/0!</v>
      </c>
      <c r="M622" s="23"/>
      <c r="N622" s="23"/>
      <c r="O622" s="23"/>
    </row>
    <row r="623" spans="1:15">
      <c r="A623" s="22"/>
      <c r="B623" s="23"/>
      <c r="C623" s="23"/>
      <c r="D623" s="23"/>
      <c r="E623" s="23"/>
      <c r="F623" s="23"/>
      <c r="G623" s="23">
        <f t="shared" si="33"/>
        <v>0</v>
      </c>
      <c r="H623" s="23"/>
      <c r="I623" s="23">
        <f t="shared" si="34"/>
        <v>0</v>
      </c>
      <c r="J623" s="23"/>
      <c r="K623" s="23"/>
      <c r="L623" s="66" t="e">
        <f t="shared" si="35"/>
        <v>#DIV/0!</v>
      </c>
      <c r="M623" s="23"/>
      <c r="N623" s="23"/>
      <c r="O623" s="23"/>
    </row>
    <row r="624" spans="1:15">
      <c r="A624" s="22"/>
      <c r="B624" s="23"/>
      <c r="C624" s="23"/>
      <c r="D624" s="23"/>
      <c r="E624" s="23"/>
      <c r="F624" s="23"/>
      <c r="G624" s="23">
        <f t="shared" si="33"/>
        <v>0</v>
      </c>
      <c r="H624" s="23"/>
      <c r="I624" s="23">
        <f t="shared" si="34"/>
        <v>0</v>
      </c>
      <c r="J624" s="23"/>
      <c r="K624" s="23"/>
      <c r="L624" s="66" t="e">
        <f t="shared" si="35"/>
        <v>#DIV/0!</v>
      </c>
      <c r="M624" s="23"/>
      <c r="N624" s="23"/>
      <c r="O624" s="23"/>
    </row>
    <row r="625" spans="1:15">
      <c r="A625" s="22"/>
      <c r="B625" s="23"/>
      <c r="C625" s="23"/>
      <c r="D625" s="23"/>
      <c r="E625" s="23"/>
      <c r="F625" s="23"/>
      <c r="G625" s="23">
        <f t="shared" si="33"/>
        <v>0</v>
      </c>
      <c r="H625" s="23"/>
      <c r="I625" s="23">
        <f t="shared" si="34"/>
        <v>0</v>
      </c>
      <c r="J625" s="23"/>
      <c r="K625" s="23"/>
      <c r="L625" s="66" t="e">
        <f t="shared" si="35"/>
        <v>#DIV/0!</v>
      </c>
      <c r="M625" s="23"/>
      <c r="N625" s="23"/>
      <c r="O625" s="23"/>
    </row>
    <row r="626" spans="1:15">
      <c r="A626" s="22"/>
      <c r="B626" s="23"/>
      <c r="C626" s="23"/>
      <c r="D626" s="23"/>
      <c r="E626" s="23"/>
      <c r="F626" s="23"/>
      <c r="G626" s="23">
        <f t="shared" si="33"/>
        <v>0</v>
      </c>
      <c r="H626" s="23"/>
      <c r="I626" s="23">
        <f t="shared" si="34"/>
        <v>0</v>
      </c>
      <c r="J626" s="23"/>
      <c r="K626" s="23"/>
      <c r="L626" s="66" t="e">
        <f t="shared" si="35"/>
        <v>#DIV/0!</v>
      </c>
      <c r="M626" s="23"/>
      <c r="N626" s="23"/>
      <c r="O626" s="23"/>
    </row>
    <row r="627" spans="1:15">
      <c r="A627" s="22"/>
      <c r="B627" s="23"/>
      <c r="C627" s="23"/>
      <c r="D627" s="23"/>
      <c r="E627" s="23"/>
      <c r="F627" s="23"/>
      <c r="G627" s="23">
        <f t="shared" si="33"/>
        <v>0</v>
      </c>
      <c r="H627" s="23"/>
      <c r="I627" s="23">
        <f t="shared" si="34"/>
        <v>0</v>
      </c>
      <c r="J627" s="23"/>
      <c r="K627" s="23"/>
      <c r="L627" s="66" t="e">
        <f t="shared" si="35"/>
        <v>#DIV/0!</v>
      </c>
      <c r="M627" s="23"/>
      <c r="N627" s="23"/>
      <c r="O627" s="23"/>
    </row>
    <row r="628" spans="1:15">
      <c r="A628" s="22"/>
      <c r="B628" s="23"/>
      <c r="C628" s="23"/>
      <c r="D628" s="23"/>
      <c r="E628" s="23"/>
      <c r="F628" s="23"/>
      <c r="G628" s="23">
        <f t="shared" si="33"/>
        <v>0</v>
      </c>
      <c r="H628" s="23"/>
      <c r="I628" s="23">
        <f t="shared" si="34"/>
        <v>0</v>
      </c>
      <c r="J628" s="23"/>
      <c r="K628" s="23"/>
      <c r="L628" s="66" t="e">
        <f t="shared" si="35"/>
        <v>#DIV/0!</v>
      </c>
      <c r="M628" s="23"/>
      <c r="N628" s="23"/>
      <c r="O628" s="23"/>
    </row>
    <row r="629" spans="1:15">
      <c r="A629" s="22"/>
      <c r="B629" s="23"/>
      <c r="C629" s="23"/>
      <c r="D629" s="23"/>
      <c r="E629" s="23"/>
      <c r="F629" s="23"/>
      <c r="G629" s="23">
        <f t="shared" si="33"/>
        <v>0</v>
      </c>
      <c r="H629" s="23"/>
      <c r="I629" s="23">
        <f t="shared" si="34"/>
        <v>0</v>
      </c>
      <c r="J629" s="23"/>
      <c r="K629" s="23"/>
      <c r="L629" s="66" t="e">
        <f t="shared" si="35"/>
        <v>#DIV/0!</v>
      </c>
      <c r="M629" s="23"/>
      <c r="N629" s="23"/>
      <c r="O629" s="23"/>
    </row>
    <row r="630" spans="1:15">
      <c r="A630" s="22"/>
      <c r="B630" s="23"/>
      <c r="C630" s="23"/>
      <c r="D630" s="23"/>
      <c r="E630" s="23"/>
      <c r="F630" s="23"/>
      <c r="G630" s="23">
        <f t="shared" si="33"/>
        <v>0</v>
      </c>
      <c r="H630" s="23"/>
      <c r="I630" s="23">
        <f t="shared" si="34"/>
        <v>0</v>
      </c>
      <c r="J630" s="23"/>
      <c r="K630" s="23"/>
      <c r="L630" s="66" t="e">
        <f t="shared" si="35"/>
        <v>#DIV/0!</v>
      </c>
      <c r="M630" s="23"/>
      <c r="N630" s="23"/>
      <c r="O630" s="23"/>
    </row>
    <row r="631" spans="1:15">
      <c r="A631" s="22"/>
      <c r="B631" s="23"/>
      <c r="C631" s="23"/>
      <c r="D631" s="23"/>
      <c r="E631" s="23"/>
      <c r="F631" s="23"/>
      <c r="G631" s="23">
        <f t="shared" si="33"/>
        <v>0</v>
      </c>
      <c r="H631" s="23"/>
      <c r="I631" s="23">
        <f t="shared" si="34"/>
        <v>0</v>
      </c>
      <c r="J631" s="23"/>
      <c r="K631" s="23"/>
      <c r="L631" s="66" t="e">
        <f t="shared" si="35"/>
        <v>#DIV/0!</v>
      </c>
      <c r="M631" s="23"/>
      <c r="N631" s="23"/>
      <c r="O631" s="23"/>
    </row>
    <row r="632" spans="1:15">
      <c r="A632" s="22"/>
      <c r="B632" s="23"/>
      <c r="C632" s="23"/>
      <c r="D632" s="23"/>
      <c r="E632" s="23"/>
      <c r="F632" s="23"/>
      <c r="G632" s="23">
        <f t="shared" si="33"/>
        <v>0</v>
      </c>
      <c r="H632" s="23"/>
      <c r="I632" s="23">
        <f t="shared" si="34"/>
        <v>0</v>
      </c>
      <c r="J632" s="23"/>
      <c r="K632" s="23"/>
      <c r="L632" s="66" t="e">
        <f t="shared" si="35"/>
        <v>#DIV/0!</v>
      </c>
      <c r="M632" s="23"/>
      <c r="N632" s="23"/>
      <c r="O632" s="23"/>
    </row>
    <row r="633" spans="1:15">
      <c r="A633" s="22"/>
      <c r="B633" s="23"/>
      <c r="C633" s="23"/>
      <c r="D633" s="23"/>
      <c r="E633" s="23"/>
      <c r="F633" s="23"/>
      <c r="G633" s="23">
        <f t="shared" si="33"/>
        <v>0</v>
      </c>
      <c r="H633" s="23"/>
      <c r="I633" s="23">
        <f t="shared" si="34"/>
        <v>0</v>
      </c>
      <c r="J633" s="23"/>
      <c r="K633" s="23"/>
      <c r="L633" s="66" t="e">
        <f t="shared" si="35"/>
        <v>#DIV/0!</v>
      </c>
      <c r="M633" s="23"/>
      <c r="N633" s="23"/>
      <c r="O633" s="23"/>
    </row>
    <row r="634" spans="1:15">
      <c r="A634" s="22"/>
      <c r="B634" s="23"/>
      <c r="C634" s="23"/>
      <c r="D634" s="23"/>
      <c r="E634" s="23"/>
      <c r="F634" s="23"/>
      <c r="G634" s="23">
        <f t="shared" si="33"/>
        <v>0</v>
      </c>
      <c r="H634" s="23"/>
      <c r="I634" s="23">
        <f t="shared" si="34"/>
        <v>0</v>
      </c>
      <c r="J634" s="23"/>
      <c r="K634" s="23"/>
      <c r="L634" s="66" t="e">
        <f t="shared" si="35"/>
        <v>#DIV/0!</v>
      </c>
      <c r="M634" s="23"/>
      <c r="N634" s="23"/>
      <c r="O634" s="23"/>
    </row>
    <row r="635" spans="1:15">
      <c r="A635" s="22"/>
      <c r="B635" s="23"/>
      <c r="C635" s="23"/>
      <c r="D635" s="23"/>
      <c r="E635" s="23"/>
      <c r="F635" s="23"/>
      <c r="G635" s="23">
        <f t="shared" si="33"/>
        <v>0</v>
      </c>
      <c r="H635" s="23"/>
      <c r="I635" s="23">
        <f t="shared" si="34"/>
        <v>0</v>
      </c>
      <c r="J635" s="23"/>
      <c r="K635" s="23"/>
      <c r="L635" s="66" t="e">
        <f t="shared" si="35"/>
        <v>#DIV/0!</v>
      </c>
      <c r="M635" s="23"/>
      <c r="N635" s="23"/>
      <c r="O635" s="23"/>
    </row>
    <row r="636" spans="1:15">
      <c r="A636" s="22"/>
      <c r="B636" s="23"/>
      <c r="C636" s="23"/>
      <c r="D636" s="23"/>
      <c r="E636" s="23"/>
      <c r="F636" s="23"/>
      <c r="G636" s="23">
        <f t="shared" si="33"/>
        <v>0</v>
      </c>
      <c r="H636" s="23"/>
      <c r="I636" s="23">
        <f t="shared" si="34"/>
        <v>0</v>
      </c>
      <c r="J636" s="23"/>
      <c r="K636" s="23"/>
      <c r="L636" s="66" t="e">
        <f t="shared" si="35"/>
        <v>#DIV/0!</v>
      </c>
      <c r="M636" s="23"/>
      <c r="N636" s="23"/>
      <c r="O636" s="23"/>
    </row>
    <row r="637" spans="1:15">
      <c r="A637" s="22"/>
      <c r="B637" s="23"/>
      <c r="C637" s="23"/>
      <c r="D637" s="23"/>
      <c r="E637" s="23"/>
      <c r="F637" s="23"/>
      <c r="G637" s="23">
        <f t="shared" si="33"/>
        <v>0</v>
      </c>
      <c r="H637" s="23"/>
      <c r="I637" s="23">
        <f t="shared" si="34"/>
        <v>0</v>
      </c>
      <c r="J637" s="23"/>
      <c r="K637" s="23"/>
      <c r="L637" s="66" t="e">
        <f t="shared" si="35"/>
        <v>#DIV/0!</v>
      </c>
      <c r="M637" s="23"/>
      <c r="N637" s="23"/>
      <c r="O637" s="23"/>
    </row>
    <row r="638" spans="1:15">
      <c r="A638" s="22"/>
      <c r="B638" s="23"/>
      <c r="C638" s="23"/>
      <c r="D638" s="23"/>
      <c r="E638" s="23"/>
      <c r="F638" s="23"/>
      <c r="G638" s="23">
        <f t="shared" si="33"/>
        <v>0</v>
      </c>
      <c r="H638" s="23"/>
      <c r="I638" s="23">
        <f t="shared" si="34"/>
        <v>0</v>
      </c>
      <c r="J638" s="23"/>
      <c r="K638" s="23"/>
      <c r="L638" s="66" t="e">
        <f t="shared" si="35"/>
        <v>#DIV/0!</v>
      </c>
      <c r="M638" s="23"/>
      <c r="N638" s="23"/>
      <c r="O638" s="23"/>
    </row>
    <row r="639" spans="1:15">
      <c r="A639" s="22"/>
      <c r="B639" s="23"/>
      <c r="C639" s="23"/>
      <c r="D639" s="23"/>
      <c r="E639" s="23"/>
      <c r="F639" s="23"/>
      <c r="G639" s="23">
        <f t="shared" si="33"/>
        <v>0</v>
      </c>
      <c r="H639" s="23"/>
      <c r="I639" s="23">
        <f t="shared" si="34"/>
        <v>0</v>
      </c>
      <c r="J639" s="23"/>
      <c r="K639" s="23"/>
      <c r="L639" s="66" t="e">
        <f t="shared" si="35"/>
        <v>#DIV/0!</v>
      </c>
      <c r="M639" s="23"/>
      <c r="N639" s="23"/>
      <c r="O639" s="23"/>
    </row>
    <row r="640" spans="1:15">
      <c r="A640" s="22"/>
      <c r="B640" s="23"/>
      <c r="C640" s="23"/>
      <c r="D640" s="23"/>
      <c r="E640" s="23"/>
      <c r="F640" s="23"/>
      <c r="G640" s="23">
        <f t="shared" si="33"/>
        <v>0</v>
      </c>
      <c r="H640" s="23"/>
      <c r="I640" s="23">
        <f t="shared" si="34"/>
        <v>0</v>
      </c>
      <c r="J640" s="23"/>
      <c r="K640" s="23"/>
      <c r="L640" s="66" t="e">
        <f t="shared" si="35"/>
        <v>#DIV/0!</v>
      </c>
      <c r="M640" s="23"/>
      <c r="N640" s="23"/>
      <c r="O640" s="23"/>
    </row>
    <row r="641" spans="1:15">
      <c r="A641" s="22"/>
      <c r="B641" s="23"/>
      <c r="C641" s="23"/>
      <c r="D641" s="23"/>
      <c r="E641" s="23"/>
      <c r="F641" s="23"/>
      <c r="G641" s="23">
        <f t="shared" si="33"/>
        <v>0</v>
      </c>
      <c r="H641" s="23"/>
      <c r="I641" s="23">
        <f t="shared" si="34"/>
        <v>0</v>
      </c>
      <c r="J641" s="23"/>
      <c r="K641" s="23"/>
      <c r="L641" s="66" t="e">
        <f t="shared" si="35"/>
        <v>#DIV/0!</v>
      </c>
      <c r="M641" s="23"/>
      <c r="N641" s="23"/>
      <c r="O641" s="23"/>
    </row>
    <row r="642" spans="1:15">
      <c r="A642" s="22"/>
      <c r="B642" s="23"/>
      <c r="C642" s="23"/>
      <c r="D642" s="23"/>
      <c r="E642" s="23"/>
      <c r="F642" s="23"/>
      <c r="G642" s="23">
        <f t="shared" si="33"/>
        <v>0</v>
      </c>
      <c r="H642" s="23"/>
      <c r="I642" s="23">
        <f t="shared" si="34"/>
        <v>0</v>
      </c>
      <c r="J642" s="23"/>
      <c r="K642" s="23"/>
      <c r="L642" s="66" t="e">
        <f t="shared" si="35"/>
        <v>#DIV/0!</v>
      </c>
      <c r="M642" s="23"/>
      <c r="N642" s="23"/>
      <c r="O642" s="23"/>
    </row>
    <row r="643" spans="1:15">
      <c r="A643" s="22"/>
      <c r="B643" s="23"/>
      <c r="C643" s="23"/>
      <c r="D643" s="23"/>
      <c r="E643" s="23"/>
      <c r="F643" s="23"/>
      <c r="G643" s="23">
        <f t="shared" si="33"/>
        <v>0</v>
      </c>
      <c r="H643" s="23"/>
      <c r="I643" s="23">
        <f t="shared" si="34"/>
        <v>0</v>
      </c>
      <c r="J643" s="23"/>
      <c r="K643" s="23"/>
      <c r="L643" s="66" t="e">
        <f t="shared" si="35"/>
        <v>#DIV/0!</v>
      </c>
      <c r="M643" s="23"/>
      <c r="N643" s="23"/>
      <c r="O643" s="23"/>
    </row>
    <row r="644" spans="1:15">
      <c r="A644" s="22"/>
      <c r="B644" s="23"/>
      <c r="C644" s="23"/>
      <c r="D644" s="23"/>
      <c r="E644" s="23"/>
      <c r="F644" s="23"/>
      <c r="G644" s="23">
        <f t="shared" si="33"/>
        <v>0</v>
      </c>
      <c r="H644" s="23"/>
      <c r="I644" s="23">
        <f t="shared" si="34"/>
        <v>0</v>
      </c>
      <c r="J644" s="23"/>
      <c r="K644" s="23"/>
      <c r="L644" s="66" t="e">
        <f t="shared" si="35"/>
        <v>#DIV/0!</v>
      </c>
      <c r="M644" s="23"/>
      <c r="N644" s="23"/>
      <c r="O644" s="23"/>
    </row>
    <row r="645" spans="1:15">
      <c r="A645" s="22"/>
      <c r="B645" s="23"/>
      <c r="C645" s="23"/>
      <c r="D645" s="23"/>
      <c r="E645" s="23"/>
      <c r="F645" s="23"/>
      <c r="G645" s="23">
        <f t="shared" si="33"/>
        <v>0</v>
      </c>
      <c r="H645" s="23"/>
      <c r="I645" s="23">
        <f t="shared" si="34"/>
        <v>0</v>
      </c>
      <c r="J645" s="23"/>
      <c r="K645" s="23"/>
      <c r="L645" s="66" t="e">
        <f t="shared" si="35"/>
        <v>#DIV/0!</v>
      </c>
      <c r="M645" s="23"/>
      <c r="N645" s="23"/>
      <c r="O645" s="23"/>
    </row>
    <row r="646" spans="1:15">
      <c r="A646" s="22"/>
      <c r="B646" s="23"/>
      <c r="C646" s="23"/>
      <c r="D646" s="23"/>
      <c r="E646" s="23"/>
      <c r="F646" s="23"/>
      <c r="G646" s="23">
        <f t="shared" si="33"/>
        <v>0</v>
      </c>
      <c r="H646" s="23"/>
      <c r="I646" s="23">
        <f t="shared" si="34"/>
        <v>0</v>
      </c>
      <c r="J646" s="23"/>
      <c r="K646" s="23"/>
      <c r="L646" s="66" t="e">
        <f t="shared" si="35"/>
        <v>#DIV/0!</v>
      </c>
      <c r="M646" s="23"/>
      <c r="N646" s="23"/>
      <c r="O646" s="23"/>
    </row>
    <row r="647" spans="1:15">
      <c r="A647" s="22"/>
      <c r="B647" s="23"/>
      <c r="C647" s="23"/>
      <c r="D647" s="23"/>
      <c r="E647" s="23"/>
      <c r="F647" s="23"/>
      <c r="G647" s="23">
        <f t="shared" si="33"/>
        <v>0</v>
      </c>
      <c r="H647" s="23"/>
      <c r="I647" s="23">
        <f t="shared" si="34"/>
        <v>0</v>
      </c>
      <c r="J647" s="23"/>
      <c r="K647" s="23"/>
      <c r="L647" s="66" t="e">
        <f t="shared" si="35"/>
        <v>#DIV/0!</v>
      </c>
      <c r="M647" s="23"/>
      <c r="N647" s="23"/>
      <c r="O647" s="23"/>
    </row>
    <row r="648" spans="1:15">
      <c r="A648" s="22"/>
      <c r="B648" s="23"/>
      <c r="C648" s="23"/>
      <c r="D648" s="23"/>
      <c r="E648" s="23"/>
      <c r="F648" s="23"/>
      <c r="G648" s="23">
        <f t="shared" si="33"/>
        <v>0</v>
      </c>
      <c r="H648" s="23"/>
      <c r="I648" s="23">
        <f t="shared" si="34"/>
        <v>0</v>
      </c>
      <c r="J648" s="23"/>
      <c r="K648" s="23"/>
      <c r="L648" s="66" t="e">
        <f t="shared" si="35"/>
        <v>#DIV/0!</v>
      </c>
      <c r="M648" s="23"/>
      <c r="N648" s="23"/>
      <c r="O648" s="23"/>
    </row>
    <row r="649" spans="1:15">
      <c r="A649" s="22"/>
      <c r="B649" s="23"/>
      <c r="C649" s="23"/>
      <c r="D649" s="23"/>
      <c r="E649" s="23"/>
      <c r="F649" s="23"/>
      <c r="G649" s="23">
        <f t="shared" si="33"/>
        <v>0</v>
      </c>
      <c r="H649" s="23"/>
      <c r="I649" s="23">
        <f t="shared" si="34"/>
        <v>0</v>
      </c>
      <c r="J649" s="23"/>
      <c r="K649" s="23"/>
      <c r="L649" s="66" t="e">
        <f t="shared" si="35"/>
        <v>#DIV/0!</v>
      </c>
      <c r="M649" s="23"/>
      <c r="N649" s="23"/>
      <c r="O649" s="23"/>
    </row>
    <row r="650" spans="1:15">
      <c r="A650" s="22"/>
      <c r="B650" s="23"/>
      <c r="C650" s="23"/>
      <c r="D650" s="23"/>
      <c r="E650" s="23"/>
      <c r="F650" s="23"/>
      <c r="G650" s="23">
        <f t="shared" si="33"/>
        <v>0</v>
      </c>
      <c r="H650" s="23"/>
      <c r="I650" s="23">
        <f t="shared" si="34"/>
        <v>0</v>
      </c>
      <c r="J650" s="23"/>
      <c r="K650" s="23"/>
      <c r="L650" s="66" t="e">
        <f t="shared" si="35"/>
        <v>#DIV/0!</v>
      </c>
      <c r="M650" s="23"/>
      <c r="N650" s="23"/>
      <c r="O650" s="23"/>
    </row>
    <row r="651" spans="1:15">
      <c r="A651" s="22"/>
      <c r="B651" s="23"/>
      <c r="C651" s="23"/>
      <c r="D651" s="23"/>
      <c r="E651" s="23"/>
      <c r="F651" s="23"/>
      <c r="G651" s="23">
        <f t="shared" si="33"/>
        <v>0</v>
      </c>
      <c r="H651" s="23"/>
      <c r="I651" s="23">
        <f t="shared" si="34"/>
        <v>0</v>
      </c>
      <c r="J651" s="23"/>
      <c r="K651" s="23"/>
      <c r="L651" s="66" t="e">
        <f t="shared" si="35"/>
        <v>#DIV/0!</v>
      </c>
      <c r="M651" s="23"/>
      <c r="N651" s="23"/>
      <c r="O651" s="23"/>
    </row>
    <row r="652" spans="1:15">
      <c r="A652" s="22"/>
      <c r="B652" s="23"/>
      <c r="C652" s="23"/>
      <c r="D652" s="23"/>
      <c r="E652" s="23"/>
      <c r="F652" s="23"/>
      <c r="G652" s="23">
        <f t="shared" si="33"/>
        <v>0</v>
      </c>
      <c r="H652" s="23"/>
      <c r="I652" s="23">
        <f t="shared" si="34"/>
        <v>0</v>
      </c>
      <c r="J652" s="23"/>
      <c r="K652" s="23"/>
      <c r="L652" s="66" t="e">
        <f t="shared" si="35"/>
        <v>#DIV/0!</v>
      </c>
      <c r="M652" s="23"/>
      <c r="N652" s="23"/>
      <c r="O652" s="23"/>
    </row>
    <row r="653" spans="1:15">
      <c r="A653" s="22"/>
      <c r="B653" s="23"/>
      <c r="C653" s="23"/>
      <c r="D653" s="23"/>
      <c r="E653" s="23"/>
      <c r="F653" s="23"/>
      <c r="G653" s="23">
        <f t="shared" si="33"/>
        <v>0</v>
      </c>
      <c r="H653" s="23"/>
      <c r="I653" s="23">
        <f t="shared" si="34"/>
        <v>0</v>
      </c>
      <c r="J653" s="23"/>
      <c r="K653" s="23"/>
      <c r="L653" s="66" t="e">
        <f t="shared" si="35"/>
        <v>#DIV/0!</v>
      </c>
      <c r="M653" s="23"/>
      <c r="N653" s="23"/>
      <c r="O653" s="23"/>
    </row>
    <row r="654" spans="1:15">
      <c r="A654" s="22"/>
      <c r="B654" s="23"/>
      <c r="C654" s="23"/>
      <c r="D654" s="23"/>
      <c r="E654" s="23"/>
      <c r="F654" s="23"/>
      <c r="G654" s="23">
        <f t="shared" si="33"/>
        <v>0</v>
      </c>
      <c r="H654" s="23"/>
      <c r="I654" s="23">
        <f t="shared" si="34"/>
        <v>0</v>
      </c>
      <c r="J654" s="23"/>
      <c r="K654" s="23"/>
      <c r="L654" s="66" t="e">
        <f t="shared" si="35"/>
        <v>#DIV/0!</v>
      </c>
      <c r="M654" s="23"/>
      <c r="N654" s="23"/>
      <c r="O654" s="23"/>
    </row>
    <row r="655" spans="1:15">
      <c r="A655" s="22"/>
      <c r="B655" s="23"/>
      <c r="C655" s="23"/>
      <c r="D655" s="23"/>
      <c r="E655" s="23"/>
      <c r="F655" s="23"/>
      <c r="G655" s="23">
        <f t="shared" si="33"/>
        <v>0</v>
      </c>
      <c r="H655" s="23"/>
      <c r="I655" s="23">
        <f t="shared" si="34"/>
        <v>0</v>
      </c>
      <c r="J655" s="23"/>
      <c r="K655" s="23"/>
      <c r="L655" s="66" t="e">
        <f t="shared" si="35"/>
        <v>#DIV/0!</v>
      </c>
      <c r="M655" s="23"/>
      <c r="N655" s="23"/>
      <c r="O655" s="23"/>
    </row>
    <row r="656" spans="1:15">
      <c r="A656" s="22"/>
      <c r="B656" s="23"/>
      <c r="C656" s="23"/>
      <c r="D656" s="23"/>
      <c r="E656" s="23"/>
      <c r="F656" s="23"/>
      <c r="G656" s="23">
        <f t="shared" si="33"/>
        <v>0</v>
      </c>
      <c r="H656" s="23"/>
      <c r="I656" s="23">
        <f t="shared" si="34"/>
        <v>0</v>
      </c>
      <c r="J656" s="23"/>
      <c r="K656" s="23"/>
      <c r="L656" s="66" t="e">
        <f t="shared" si="35"/>
        <v>#DIV/0!</v>
      </c>
      <c r="M656" s="23"/>
      <c r="N656" s="23"/>
      <c r="O656" s="23"/>
    </row>
    <row r="657" spans="1:15">
      <c r="A657" s="22"/>
      <c r="B657" s="23"/>
      <c r="C657" s="23"/>
      <c r="D657" s="23"/>
      <c r="E657" s="23"/>
      <c r="F657" s="23"/>
      <c r="G657" s="23">
        <f t="shared" si="33"/>
        <v>0</v>
      </c>
      <c r="H657" s="23"/>
      <c r="I657" s="23">
        <f t="shared" si="34"/>
        <v>0</v>
      </c>
      <c r="J657" s="23"/>
      <c r="K657" s="23"/>
      <c r="L657" s="66" t="e">
        <f t="shared" si="35"/>
        <v>#DIV/0!</v>
      </c>
      <c r="M657" s="23"/>
      <c r="N657" s="23"/>
      <c r="O657" s="23"/>
    </row>
    <row r="658" spans="1:15">
      <c r="A658" s="22"/>
      <c r="B658" s="23"/>
      <c r="C658" s="23"/>
      <c r="D658" s="23"/>
      <c r="E658" s="23"/>
      <c r="F658" s="23"/>
      <c r="G658" s="23">
        <f t="shared" si="33"/>
        <v>0</v>
      </c>
      <c r="H658" s="23"/>
      <c r="I658" s="23">
        <f t="shared" si="34"/>
        <v>0</v>
      </c>
      <c r="J658" s="23"/>
      <c r="K658" s="23"/>
      <c r="L658" s="66" t="e">
        <f t="shared" si="35"/>
        <v>#DIV/0!</v>
      </c>
      <c r="M658" s="23"/>
      <c r="N658" s="23"/>
      <c r="O658" s="23"/>
    </row>
    <row r="659" spans="1:15">
      <c r="A659" s="22"/>
      <c r="B659" s="23"/>
      <c r="C659" s="23"/>
      <c r="D659" s="23"/>
      <c r="E659" s="23"/>
      <c r="F659" s="23"/>
      <c r="G659" s="23">
        <f t="shared" si="33"/>
        <v>0</v>
      </c>
      <c r="H659" s="23"/>
      <c r="I659" s="23">
        <f t="shared" si="34"/>
        <v>0</v>
      </c>
      <c r="J659" s="23"/>
      <c r="K659" s="23"/>
      <c r="L659" s="66" t="e">
        <f t="shared" si="35"/>
        <v>#DIV/0!</v>
      </c>
      <c r="M659" s="23"/>
      <c r="N659" s="23"/>
      <c r="O659" s="23"/>
    </row>
    <row r="660" spans="1:15">
      <c r="A660" s="22"/>
      <c r="B660" s="23"/>
      <c r="C660" s="23"/>
      <c r="D660" s="23"/>
      <c r="E660" s="23"/>
      <c r="F660" s="23"/>
      <c r="G660" s="23">
        <f t="shared" si="33"/>
        <v>0</v>
      </c>
      <c r="H660" s="23"/>
      <c r="I660" s="23">
        <f t="shared" si="34"/>
        <v>0</v>
      </c>
      <c r="J660" s="23"/>
      <c r="K660" s="23"/>
      <c r="L660" s="66" t="e">
        <f t="shared" si="35"/>
        <v>#DIV/0!</v>
      </c>
      <c r="M660" s="23"/>
      <c r="N660" s="23"/>
      <c r="O660" s="23"/>
    </row>
    <row r="661" spans="1:15">
      <c r="A661" s="22"/>
      <c r="B661" s="23"/>
      <c r="C661" s="23"/>
      <c r="D661" s="23"/>
      <c r="E661" s="23"/>
      <c r="F661" s="23"/>
      <c r="G661" s="23">
        <f t="shared" si="33"/>
        <v>0</v>
      </c>
      <c r="H661" s="23"/>
      <c r="I661" s="23">
        <f t="shared" si="34"/>
        <v>0</v>
      </c>
      <c r="J661" s="23"/>
      <c r="K661" s="23"/>
      <c r="L661" s="66" t="e">
        <f t="shared" si="35"/>
        <v>#DIV/0!</v>
      </c>
      <c r="M661" s="23"/>
      <c r="N661" s="23"/>
      <c r="O661" s="23"/>
    </row>
    <row r="662" spans="1:15">
      <c r="A662" s="22"/>
      <c r="B662" s="23"/>
      <c r="C662" s="23"/>
      <c r="D662" s="23"/>
      <c r="E662" s="23"/>
      <c r="F662" s="23"/>
      <c r="G662" s="23">
        <f t="shared" si="33"/>
        <v>0</v>
      </c>
      <c r="H662" s="23"/>
      <c r="I662" s="23">
        <f t="shared" si="34"/>
        <v>0</v>
      </c>
      <c r="J662" s="23"/>
      <c r="K662" s="23"/>
      <c r="L662" s="66" t="e">
        <f t="shared" si="35"/>
        <v>#DIV/0!</v>
      </c>
      <c r="M662" s="23"/>
      <c r="N662" s="23"/>
      <c r="O662" s="23"/>
    </row>
    <row r="663" spans="1:15">
      <c r="A663" s="22"/>
      <c r="B663" s="23"/>
      <c r="C663" s="23"/>
      <c r="D663" s="23"/>
      <c r="E663" s="23"/>
      <c r="F663" s="23"/>
      <c r="G663" s="23">
        <f t="shared" si="33"/>
        <v>0</v>
      </c>
      <c r="H663" s="23"/>
      <c r="I663" s="23">
        <f t="shared" si="34"/>
        <v>0</v>
      </c>
      <c r="J663" s="23"/>
      <c r="K663" s="23"/>
      <c r="L663" s="66" t="e">
        <f t="shared" si="35"/>
        <v>#DIV/0!</v>
      </c>
      <c r="M663" s="23"/>
      <c r="N663" s="23"/>
      <c r="O663" s="23"/>
    </row>
    <row r="664" spans="1:15">
      <c r="A664" s="22"/>
      <c r="B664" s="23"/>
      <c r="C664" s="23"/>
      <c r="D664" s="23"/>
      <c r="E664" s="23"/>
      <c r="F664" s="23"/>
      <c r="G664" s="23">
        <f t="shared" si="33"/>
        <v>0</v>
      </c>
      <c r="H664" s="23"/>
      <c r="I664" s="23">
        <f t="shared" si="34"/>
        <v>0</v>
      </c>
      <c r="J664" s="23"/>
      <c r="K664" s="23"/>
      <c r="L664" s="66" t="e">
        <f t="shared" si="35"/>
        <v>#DIV/0!</v>
      </c>
      <c r="M664" s="23"/>
      <c r="N664" s="23"/>
      <c r="O664" s="23"/>
    </row>
    <row r="665" spans="1:15">
      <c r="A665" s="22"/>
      <c r="B665" s="23"/>
      <c r="C665" s="23"/>
      <c r="D665" s="23"/>
      <c r="E665" s="23"/>
      <c r="F665" s="23"/>
      <c r="G665" s="23">
        <f t="shared" si="33"/>
        <v>0</v>
      </c>
      <c r="H665" s="23"/>
      <c r="I665" s="23">
        <f t="shared" si="34"/>
        <v>0</v>
      </c>
      <c r="J665" s="23"/>
      <c r="K665" s="23"/>
      <c r="L665" s="66" t="e">
        <f t="shared" si="35"/>
        <v>#DIV/0!</v>
      </c>
      <c r="M665" s="23"/>
      <c r="N665" s="23"/>
      <c r="O665" s="23"/>
    </row>
    <row r="666" spans="1:15">
      <c r="A666" s="22"/>
      <c r="B666" s="23"/>
      <c r="C666" s="23"/>
      <c r="D666" s="23"/>
      <c r="E666" s="23"/>
      <c r="F666" s="23"/>
      <c r="G666" s="23">
        <f t="shared" si="33"/>
        <v>0</v>
      </c>
      <c r="H666" s="23"/>
      <c r="I666" s="23">
        <f t="shared" si="34"/>
        <v>0</v>
      </c>
      <c r="J666" s="23"/>
      <c r="K666" s="23"/>
      <c r="L666" s="66" t="e">
        <f t="shared" si="35"/>
        <v>#DIV/0!</v>
      </c>
      <c r="M666" s="23"/>
      <c r="N666" s="23"/>
      <c r="O666" s="23"/>
    </row>
    <row r="667" spans="1:15">
      <c r="A667" s="22"/>
      <c r="B667" s="23"/>
      <c r="C667" s="23"/>
      <c r="D667" s="23"/>
      <c r="E667" s="23"/>
      <c r="F667" s="23"/>
      <c r="G667" s="23">
        <f t="shared" si="33"/>
        <v>0</v>
      </c>
      <c r="H667" s="23"/>
      <c r="I667" s="23">
        <f t="shared" si="34"/>
        <v>0</v>
      </c>
      <c r="J667" s="23"/>
      <c r="K667" s="23"/>
      <c r="L667" s="66" t="e">
        <f t="shared" si="35"/>
        <v>#DIV/0!</v>
      </c>
      <c r="M667" s="23"/>
      <c r="N667" s="23"/>
      <c r="O667" s="23"/>
    </row>
    <row r="668" spans="1:15">
      <c r="A668" s="22"/>
      <c r="B668" s="23"/>
      <c r="C668" s="23"/>
      <c r="D668" s="23"/>
      <c r="E668" s="23"/>
      <c r="F668" s="23"/>
      <c r="G668" s="23">
        <f t="shared" si="33"/>
        <v>0</v>
      </c>
      <c r="H668" s="23"/>
      <c r="I668" s="23">
        <f t="shared" si="34"/>
        <v>0</v>
      </c>
      <c r="J668" s="23"/>
      <c r="K668" s="23"/>
      <c r="L668" s="66" t="e">
        <f t="shared" si="35"/>
        <v>#DIV/0!</v>
      </c>
      <c r="M668" s="23"/>
      <c r="N668" s="23"/>
      <c r="O668" s="23"/>
    </row>
    <row r="669" spans="1:15">
      <c r="A669" s="22"/>
      <c r="B669" s="23"/>
      <c r="C669" s="23"/>
      <c r="D669" s="23"/>
      <c r="E669" s="23"/>
      <c r="F669" s="23"/>
      <c r="G669" s="23">
        <f t="shared" si="33"/>
        <v>0</v>
      </c>
      <c r="H669" s="23"/>
      <c r="I669" s="23">
        <f t="shared" si="34"/>
        <v>0</v>
      </c>
      <c r="J669" s="23"/>
      <c r="K669" s="23"/>
      <c r="L669" s="66" t="e">
        <f t="shared" si="35"/>
        <v>#DIV/0!</v>
      </c>
      <c r="M669" s="23"/>
      <c r="N669" s="23"/>
      <c r="O669" s="23"/>
    </row>
    <row r="670" spans="1:15">
      <c r="A670" s="22"/>
      <c r="B670" s="23"/>
      <c r="C670" s="23"/>
      <c r="D670" s="23"/>
      <c r="E670" s="23"/>
      <c r="F670" s="23"/>
      <c r="G670" s="23">
        <f t="shared" si="33"/>
        <v>0</v>
      </c>
      <c r="H670" s="23"/>
      <c r="I670" s="23">
        <f t="shared" si="34"/>
        <v>0</v>
      </c>
      <c r="J670" s="23"/>
      <c r="K670" s="23"/>
      <c r="L670" s="66" t="e">
        <f t="shared" si="35"/>
        <v>#DIV/0!</v>
      </c>
      <c r="M670" s="23"/>
      <c r="N670" s="23"/>
      <c r="O670" s="23"/>
    </row>
    <row r="671" spans="1:15">
      <c r="A671" s="22"/>
      <c r="B671" s="23"/>
      <c r="C671" s="23"/>
      <c r="D671" s="23"/>
      <c r="E671" s="23"/>
      <c r="F671" s="23"/>
      <c r="G671" s="23">
        <f t="shared" si="33"/>
        <v>0</v>
      </c>
      <c r="H671" s="23"/>
      <c r="I671" s="23">
        <f t="shared" si="34"/>
        <v>0</v>
      </c>
      <c r="J671" s="23"/>
      <c r="K671" s="23"/>
      <c r="L671" s="66" t="e">
        <f t="shared" si="35"/>
        <v>#DIV/0!</v>
      </c>
      <c r="M671" s="23"/>
      <c r="N671" s="23"/>
      <c r="O671" s="23"/>
    </row>
    <row r="672" spans="1:15">
      <c r="A672" s="22"/>
      <c r="B672" s="23"/>
      <c r="C672" s="23"/>
      <c r="D672" s="23"/>
      <c r="E672" s="23"/>
      <c r="F672" s="23"/>
      <c r="G672" s="23">
        <f t="shared" si="33"/>
        <v>0</v>
      </c>
      <c r="H672" s="23"/>
      <c r="I672" s="23">
        <f t="shared" si="34"/>
        <v>0</v>
      </c>
      <c r="J672" s="23"/>
      <c r="K672" s="23"/>
      <c r="L672" s="66" t="e">
        <f t="shared" si="35"/>
        <v>#DIV/0!</v>
      </c>
      <c r="M672" s="23"/>
      <c r="N672" s="23"/>
      <c r="O672" s="23"/>
    </row>
    <row r="673" spans="1:15">
      <c r="A673" s="22"/>
      <c r="B673" s="23"/>
      <c r="C673" s="23"/>
      <c r="D673" s="23"/>
      <c r="E673" s="23"/>
      <c r="F673" s="23"/>
      <c r="G673" s="23">
        <f t="shared" si="33"/>
        <v>0</v>
      </c>
      <c r="H673" s="23"/>
      <c r="I673" s="23">
        <f t="shared" si="34"/>
        <v>0</v>
      </c>
      <c r="J673" s="23"/>
      <c r="K673" s="23"/>
      <c r="L673" s="66" t="e">
        <f t="shared" si="35"/>
        <v>#DIV/0!</v>
      </c>
      <c r="M673" s="23"/>
      <c r="N673" s="23"/>
      <c r="O673" s="23"/>
    </row>
    <row r="674" spans="1:15">
      <c r="A674" s="22"/>
      <c r="B674" s="23"/>
      <c r="C674" s="23"/>
      <c r="D674" s="23"/>
      <c r="E674" s="23"/>
      <c r="F674" s="23"/>
      <c r="G674" s="23">
        <f t="shared" si="33"/>
        <v>0</v>
      </c>
      <c r="H674" s="23"/>
      <c r="I674" s="23">
        <f t="shared" si="34"/>
        <v>0</v>
      </c>
      <c r="J674" s="23"/>
      <c r="K674" s="23"/>
      <c r="L674" s="66" t="e">
        <f t="shared" si="35"/>
        <v>#DIV/0!</v>
      </c>
      <c r="M674" s="23"/>
      <c r="N674" s="23"/>
      <c r="O674" s="23"/>
    </row>
    <row r="675" spans="1:15">
      <c r="A675" s="22"/>
      <c r="B675" s="23"/>
      <c r="C675" s="23"/>
      <c r="D675" s="23"/>
      <c r="E675" s="23"/>
      <c r="F675" s="23"/>
      <c r="G675" s="23">
        <f t="shared" si="33"/>
        <v>0</v>
      </c>
      <c r="H675" s="23"/>
      <c r="I675" s="23">
        <f t="shared" si="34"/>
        <v>0</v>
      </c>
      <c r="J675" s="23"/>
      <c r="K675" s="23"/>
      <c r="L675" s="66" t="e">
        <f t="shared" si="35"/>
        <v>#DIV/0!</v>
      </c>
      <c r="M675" s="23"/>
      <c r="N675" s="23"/>
      <c r="O675" s="23"/>
    </row>
    <row r="676" spans="1:15">
      <c r="A676" s="22"/>
      <c r="B676" s="23"/>
      <c r="C676" s="23"/>
      <c r="D676" s="23"/>
      <c r="E676" s="23"/>
      <c r="F676" s="23"/>
      <c r="G676" s="23">
        <f t="shared" si="33"/>
        <v>0</v>
      </c>
      <c r="H676" s="23"/>
      <c r="I676" s="23">
        <f t="shared" si="34"/>
        <v>0</v>
      </c>
      <c r="J676" s="23"/>
      <c r="K676" s="23"/>
      <c r="L676" s="66" t="e">
        <f t="shared" si="35"/>
        <v>#DIV/0!</v>
      </c>
      <c r="M676" s="23"/>
      <c r="N676" s="23"/>
      <c r="O676" s="23"/>
    </row>
    <row r="677" spans="1:15">
      <c r="A677" s="22"/>
      <c r="B677" s="23"/>
      <c r="C677" s="23"/>
      <c r="D677" s="23"/>
      <c r="E677" s="23"/>
      <c r="F677" s="23"/>
      <c r="G677" s="23">
        <f t="shared" si="33"/>
        <v>0</v>
      </c>
      <c r="H677" s="23"/>
      <c r="I677" s="23">
        <f t="shared" si="34"/>
        <v>0</v>
      </c>
      <c r="J677" s="23"/>
      <c r="K677" s="23"/>
      <c r="L677" s="66" t="e">
        <f t="shared" si="35"/>
        <v>#DIV/0!</v>
      </c>
      <c r="M677" s="23"/>
      <c r="N677" s="23"/>
      <c r="O677" s="23"/>
    </row>
    <row r="678" spans="1:15">
      <c r="A678" s="22"/>
      <c r="B678" s="23"/>
      <c r="C678" s="23"/>
      <c r="D678" s="23"/>
      <c r="E678" s="23"/>
      <c r="F678" s="23"/>
      <c r="G678" s="23">
        <f t="shared" si="33"/>
        <v>0</v>
      </c>
      <c r="H678" s="23"/>
      <c r="I678" s="23">
        <f t="shared" si="34"/>
        <v>0</v>
      </c>
      <c r="J678" s="23"/>
      <c r="K678" s="23"/>
      <c r="L678" s="66" t="e">
        <f t="shared" si="35"/>
        <v>#DIV/0!</v>
      </c>
      <c r="M678" s="23"/>
      <c r="N678" s="23"/>
      <c r="O678" s="23"/>
    </row>
    <row r="679" spans="1:15">
      <c r="A679" s="22"/>
      <c r="B679" s="23"/>
      <c r="C679" s="23"/>
      <c r="D679" s="23"/>
      <c r="E679" s="23"/>
      <c r="F679" s="23"/>
      <c r="G679" s="23">
        <f t="shared" si="33"/>
        <v>0</v>
      </c>
      <c r="H679" s="23"/>
      <c r="I679" s="23">
        <f t="shared" si="34"/>
        <v>0</v>
      </c>
      <c r="J679" s="23"/>
      <c r="K679" s="23"/>
      <c r="L679" s="66" t="e">
        <f t="shared" si="35"/>
        <v>#DIV/0!</v>
      </c>
      <c r="M679" s="23"/>
      <c r="N679" s="23"/>
      <c r="O679" s="23"/>
    </row>
    <row r="680" spans="1:15">
      <c r="A680" s="22"/>
      <c r="B680" s="23"/>
      <c r="C680" s="23"/>
      <c r="D680" s="23"/>
      <c r="E680" s="23"/>
      <c r="F680" s="23"/>
      <c r="G680" s="23">
        <f t="shared" si="33"/>
        <v>0</v>
      </c>
      <c r="H680" s="23"/>
      <c r="I680" s="23">
        <f t="shared" si="34"/>
        <v>0</v>
      </c>
      <c r="J680" s="23"/>
      <c r="K680" s="23"/>
      <c r="L680" s="66" t="e">
        <f t="shared" si="35"/>
        <v>#DIV/0!</v>
      </c>
      <c r="M680" s="23"/>
      <c r="N680" s="23"/>
      <c r="O680" s="23"/>
    </row>
    <row r="681" spans="1:15">
      <c r="A681" s="22"/>
      <c r="B681" s="23"/>
      <c r="C681" s="23"/>
      <c r="D681" s="23"/>
      <c r="E681" s="23"/>
      <c r="F681" s="23"/>
      <c r="G681" s="23">
        <f t="shared" si="33"/>
        <v>0</v>
      </c>
      <c r="H681" s="23"/>
      <c r="I681" s="23">
        <f t="shared" si="34"/>
        <v>0</v>
      </c>
      <c r="J681" s="23"/>
      <c r="K681" s="23"/>
      <c r="L681" s="66" t="e">
        <f t="shared" si="35"/>
        <v>#DIV/0!</v>
      </c>
      <c r="M681" s="23"/>
      <c r="N681" s="23"/>
      <c r="O681" s="23"/>
    </row>
    <row r="682" spans="1:15">
      <c r="A682" s="22"/>
      <c r="B682" s="23"/>
      <c r="C682" s="23"/>
      <c r="D682" s="23"/>
      <c r="E682" s="23"/>
      <c r="F682" s="23"/>
      <c r="G682" s="23">
        <f t="shared" si="33"/>
        <v>0</v>
      </c>
      <c r="H682" s="23"/>
      <c r="I682" s="23">
        <f t="shared" si="34"/>
        <v>0</v>
      </c>
      <c r="J682" s="23"/>
      <c r="K682" s="23"/>
      <c r="L682" s="66" t="e">
        <f t="shared" si="35"/>
        <v>#DIV/0!</v>
      </c>
      <c r="M682" s="23"/>
      <c r="N682" s="23"/>
      <c r="O682" s="23"/>
    </row>
    <row r="683" spans="1:15">
      <c r="A683" s="22"/>
      <c r="B683" s="23"/>
      <c r="C683" s="23"/>
      <c r="D683" s="23"/>
      <c r="E683" s="23"/>
      <c r="F683" s="23"/>
      <c r="G683" s="23">
        <f t="shared" si="33"/>
        <v>0</v>
      </c>
      <c r="H683" s="23"/>
      <c r="I683" s="23">
        <f t="shared" si="34"/>
        <v>0</v>
      </c>
      <c r="J683" s="23"/>
      <c r="K683" s="23"/>
      <c r="L683" s="66" t="e">
        <f t="shared" si="35"/>
        <v>#DIV/0!</v>
      </c>
      <c r="M683" s="23"/>
      <c r="N683" s="23"/>
      <c r="O683" s="23"/>
    </row>
    <row r="684" spans="1:15">
      <c r="A684" s="22"/>
      <c r="B684" s="23"/>
      <c r="C684" s="23"/>
      <c r="D684" s="23"/>
      <c r="E684" s="23"/>
      <c r="F684" s="23"/>
      <c r="G684" s="23">
        <f t="shared" ref="G684:G747" si="36">B684+C684+D684+E684+F684</f>
        <v>0</v>
      </c>
      <c r="H684" s="23"/>
      <c r="I684" s="23">
        <f t="shared" ref="I684:I747" si="37">G684-H684</f>
        <v>0</v>
      </c>
      <c r="J684" s="23"/>
      <c r="K684" s="23"/>
      <c r="L684" s="66" t="e">
        <f t="shared" ref="L684:L747" si="38">J684/K684/1026</f>
        <v>#DIV/0!</v>
      </c>
      <c r="M684" s="23"/>
      <c r="N684" s="23"/>
      <c r="O684" s="23"/>
    </row>
    <row r="685" spans="1:15">
      <c r="A685" s="22"/>
      <c r="B685" s="23"/>
      <c r="C685" s="23"/>
      <c r="D685" s="23"/>
      <c r="E685" s="23"/>
      <c r="F685" s="23"/>
      <c r="G685" s="23">
        <f t="shared" si="36"/>
        <v>0</v>
      </c>
      <c r="H685" s="23"/>
      <c r="I685" s="23">
        <f t="shared" si="37"/>
        <v>0</v>
      </c>
      <c r="J685" s="23"/>
      <c r="K685" s="23"/>
      <c r="L685" s="66" t="e">
        <f t="shared" si="38"/>
        <v>#DIV/0!</v>
      </c>
      <c r="M685" s="23"/>
      <c r="N685" s="23"/>
      <c r="O685" s="23"/>
    </row>
    <row r="686" spans="1:15">
      <c r="A686" s="22"/>
      <c r="B686" s="23"/>
      <c r="C686" s="23"/>
      <c r="D686" s="23"/>
      <c r="E686" s="23"/>
      <c r="F686" s="23"/>
      <c r="G686" s="23">
        <f t="shared" si="36"/>
        <v>0</v>
      </c>
      <c r="H686" s="23"/>
      <c r="I686" s="23">
        <f t="shared" si="37"/>
        <v>0</v>
      </c>
      <c r="J686" s="23"/>
      <c r="K686" s="23"/>
      <c r="L686" s="66" t="e">
        <f t="shared" si="38"/>
        <v>#DIV/0!</v>
      </c>
      <c r="M686" s="23"/>
      <c r="N686" s="23"/>
      <c r="O686" s="23"/>
    </row>
    <row r="687" spans="1:15">
      <c r="A687" s="22"/>
      <c r="B687" s="23"/>
      <c r="C687" s="23"/>
      <c r="D687" s="23"/>
      <c r="E687" s="23"/>
      <c r="F687" s="23"/>
      <c r="G687" s="23">
        <f t="shared" si="36"/>
        <v>0</v>
      </c>
      <c r="H687" s="23"/>
      <c r="I687" s="23">
        <f t="shared" si="37"/>
        <v>0</v>
      </c>
      <c r="J687" s="23"/>
      <c r="K687" s="23"/>
      <c r="L687" s="66" t="e">
        <f t="shared" si="38"/>
        <v>#DIV/0!</v>
      </c>
      <c r="M687" s="23"/>
      <c r="N687" s="23"/>
      <c r="O687" s="23"/>
    </row>
    <row r="688" spans="1:15">
      <c r="A688" s="22"/>
      <c r="B688" s="23"/>
      <c r="C688" s="23"/>
      <c r="D688" s="23"/>
      <c r="E688" s="23"/>
      <c r="F688" s="23"/>
      <c r="G688" s="23">
        <f t="shared" si="36"/>
        <v>0</v>
      </c>
      <c r="H688" s="23"/>
      <c r="I688" s="23">
        <f t="shared" si="37"/>
        <v>0</v>
      </c>
      <c r="J688" s="23"/>
      <c r="K688" s="23"/>
      <c r="L688" s="66" t="e">
        <f t="shared" si="38"/>
        <v>#DIV/0!</v>
      </c>
      <c r="M688" s="23"/>
      <c r="N688" s="23"/>
      <c r="O688" s="23"/>
    </row>
    <row r="689" spans="1:15">
      <c r="A689" s="22"/>
      <c r="B689" s="23"/>
      <c r="C689" s="23"/>
      <c r="D689" s="23"/>
      <c r="E689" s="23"/>
      <c r="F689" s="23"/>
      <c r="G689" s="23">
        <f t="shared" si="36"/>
        <v>0</v>
      </c>
      <c r="H689" s="23"/>
      <c r="I689" s="23">
        <f t="shared" si="37"/>
        <v>0</v>
      </c>
      <c r="J689" s="23"/>
      <c r="K689" s="23"/>
      <c r="L689" s="66" t="e">
        <f t="shared" si="38"/>
        <v>#DIV/0!</v>
      </c>
      <c r="M689" s="23"/>
      <c r="N689" s="23"/>
      <c r="O689" s="23"/>
    </row>
    <row r="690" spans="1:15">
      <c r="A690" s="22"/>
      <c r="B690" s="23"/>
      <c r="C690" s="23"/>
      <c r="D690" s="23"/>
      <c r="E690" s="23"/>
      <c r="F690" s="23"/>
      <c r="G690" s="23">
        <f t="shared" si="36"/>
        <v>0</v>
      </c>
      <c r="H690" s="23"/>
      <c r="I690" s="23">
        <f t="shared" si="37"/>
        <v>0</v>
      </c>
      <c r="J690" s="23"/>
      <c r="K690" s="23"/>
      <c r="L690" s="66" t="e">
        <f t="shared" si="38"/>
        <v>#DIV/0!</v>
      </c>
      <c r="M690" s="23"/>
      <c r="N690" s="23"/>
      <c r="O690" s="23"/>
    </row>
    <row r="691" spans="1:15">
      <c r="A691" s="22"/>
      <c r="B691" s="23"/>
      <c r="C691" s="23"/>
      <c r="D691" s="23"/>
      <c r="E691" s="23"/>
      <c r="F691" s="23"/>
      <c r="G691" s="23">
        <f t="shared" si="36"/>
        <v>0</v>
      </c>
      <c r="H691" s="23"/>
      <c r="I691" s="23">
        <f t="shared" si="37"/>
        <v>0</v>
      </c>
      <c r="J691" s="23"/>
      <c r="K691" s="23"/>
      <c r="L691" s="66" t="e">
        <f t="shared" si="38"/>
        <v>#DIV/0!</v>
      </c>
      <c r="M691" s="23"/>
      <c r="N691" s="23"/>
      <c r="O691" s="23"/>
    </row>
    <row r="692" spans="1:15">
      <c r="A692" s="22"/>
      <c r="B692" s="23"/>
      <c r="C692" s="23"/>
      <c r="D692" s="23"/>
      <c r="E692" s="23"/>
      <c r="F692" s="23"/>
      <c r="G692" s="23">
        <f t="shared" si="36"/>
        <v>0</v>
      </c>
      <c r="H692" s="23"/>
      <c r="I692" s="23">
        <f t="shared" si="37"/>
        <v>0</v>
      </c>
      <c r="J692" s="23"/>
      <c r="K692" s="23"/>
      <c r="L692" s="66" t="e">
        <f t="shared" si="38"/>
        <v>#DIV/0!</v>
      </c>
      <c r="M692" s="23"/>
      <c r="N692" s="23"/>
      <c r="O692" s="23"/>
    </row>
    <row r="693" spans="1:15">
      <c r="A693" s="22"/>
      <c r="B693" s="23"/>
      <c r="C693" s="23"/>
      <c r="D693" s="23"/>
      <c r="E693" s="23"/>
      <c r="F693" s="23"/>
      <c r="G693" s="23">
        <f t="shared" si="36"/>
        <v>0</v>
      </c>
      <c r="H693" s="23"/>
      <c r="I693" s="23">
        <f t="shared" si="37"/>
        <v>0</v>
      </c>
      <c r="J693" s="23"/>
      <c r="K693" s="23"/>
      <c r="L693" s="66" t="e">
        <f t="shared" si="38"/>
        <v>#DIV/0!</v>
      </c>
      <c r="M693" s="23"/>
      <c r="N693" s="23"/>
      <c r="O693" s="23"/>
    </row>
    <row r="694" spans="1:15">
      <c r="A694" s="22"/>
      <c r="B694" s="23"/>
      <c r="C694" s="23"/>
      <c r="D694" s="23"/>
      <c r="E694" s="23"/>
      <c r="F694" s="23"/>
      <c r="G694" s="23">
        <f t="shared" si="36"/>
        <v>0</v>
      </c>
      <c r="H694" s="23"/>
      <c r="I694" s="23">
        <f t="shared" si="37"/>
        <v>0</v>
      </c>
      <c r="J694" s="23"/>
      <c r="K694" s="23"/>
      <c r="L694" s="66" t="e">
        <f t="shared" si="38"/>
        <v>#DIV/0!</v>
      </c>
      <c r="M694" s="23"/>
      <c r="N694" s="23"/>
      <c r="O694" s="23"/>
    </row>
    <row r="695" spans="1:15">
      <c r="A695" s="22"/>
      <c r="B695" s="23"/>
      <c r="C695" s="23"/>
      <c r="D695" s="23"/>
      <c r="E695" s="23"/>
      <c r="F695" s="23"/>
      <c r="G695" s="23">
        <f t="shared" si="36"/>
        <v>0</v>
      </c>
      <c r="H695" s="23"/>
      <c r="I695" s="23">
        <f t="shared" si="37"/>
        <v>0</v>
      </c>
      <c r="J695" s="23"/>
      <c r="K695" s="23"/>
      <c r="L695" s="66" t="e">
        <f t="shared" si="38"/>
        <v>#DIV/0!</v>
      </c>
      <c r="M695" s="23"/>
      <c r="N695" s="23"/>
      <c r="O695" s="23"/>
    </row>
    <row r="696" spans="1:15">
      <c r="A696" s="22"/>
      <c r="B696" s="23"/>
      <c r="C696" s="23"/>
      <c r="D696" s="23"/>
      <c r="E696" s="23"/>
      <c r="F696" s="23"/>
      <c r="G696" s="23">
        <f t="shared" si="36"/>
        <v>0</v>
      </c>
      <c r="H696" s="23"/>
      <c r="I696" s="23">
        <f t="shared" si="37"/>
        <v>0</v>
      </c>
      <c r="J696" s="23"/>
      <c r="K696" s="23"/>
      <c r="L696" s="66" t="e">
        <f t="shared" si="38"/>
        <v>#DIV/0!</v>
      </c>
      <c r="M696" s="23"/>
      <c r="N696" s="23"/>
      <c r="O696" s="23"/>
    </row>
    <row r="697" spans="1:15">
      <c r="A697" s="22"/>
      <c r="B697" s="23"/>
      <c r="C697" s="23"/>
      <c r="D697" s="23"/>
      <c r="E697" s="23"/>
      <c r="F697" s="23"/>
      <c r="G697" s="23">
        <f t="shared" si="36"/>
        <v>0</v>
      </c>
      <c r="H697" s="23"/>
      <c r="I697" s="23">
        <f t="shared" si="37"/>
        <v>0</v>
      </c>
      <c r="J697" s="23"/>
      <c r="K697" s="23"/>
      <c r="L697" s="66" t="e">
        <f t="shared" si="38"/>
        <v>#DIV/0!</v>
      </c>
      <c r="M697" s="23"/>
      <c r="N697" s="23"/>
      <c r="O697" s="23"/>
    </row>
    <row r="698" spans="1:15">
      <c r="A698" s="22"/>
      <c r="B698" s="23"/>
      <c r="C698" s="23"/>
      <c r="D698" s="23"/>
      <c r="E698" s="23"/>
      <c r="F698" s="23"/>
      <c r="G698" s="23">
        <f t="shared" si="36"/>
        <v>0</v>
      </c>
      <c r="H698" s="23"/>
      <c r="I698" s="23">
        <f t="shared" si="37"/>
        <v>0</v>
      </c>
      <c r="J698" s="23"/>
      <c r="K698" s="23"/>
      <c r="L698" s="66" t="e">
        <f t="shared" si="38"/>
        <v>#DIV/0!</v>
      </c>
      <c r="M698" s="23"/>
      <c r="N698" s="23"/>
      <c r="O698" s="23"/>
    </row>
    <row r="699" spans="1:15">
      <c r="A699" s="22"/>
      <c r="B699" s="23"/>
      <c r="C699" s="23"/>
      <c r="D699" s="23"/>
      <c r="E699" s="23"/>
      <c r="F699" s="23"/>
      <c r="G699" s="23">
        <f t="shared" si="36"/>
        <v>0</v>
      </c>
      <c r="H699" s="23"/>
      <c r="I699" s="23">
        <f t="shared" si="37"/>
        <v>0</v>
      </c>
      <c r="J699" s="23"/>
      <c r="K699" s="23"/>
      <c r="L699" s="66" t="e">
        <f t="shared" si="38"/>
        <v>#DIV/0!</v>
      </c>
      <c r="M699" s="23"/>
      <c r="N699" s="23"/>
      <c r="O699" s="23"/>
    </row>
    <row r="700" spans="1:15">
      <c r="A700" s="22"/>
      <c r="B700" s="23"/>
      <c r="C700" s="23"/>
      <c r="D700" s="23"/>
      <c r="E700" s="23"/>
      <c r="F700" s="23"/>
      <c r="G700" s="23">
        <f t="shared" si="36"/>
        <v>0</v>
      </c>
      <c r="H700" s="23"/>
      <c r="I700" s="23">
        <f t="shared" si="37"/>
        <v>0</v>
      </c>
      <c r="J700" s="23"/>
      <c r="K700" s="23"/>
      <c r="L700" s="66" t="e">
        <f t="shared" si="38"/>
        <v>#DIV/0!</v>
      </c>
      <c r="M700" s="23"/>
      <c r="N700" s="23"/>
      <c r="O700" s="23"/>
    </row>
    <row r="701" spans="1:15">
      <c r="A701" s="22"/>
      <c r="B701" s="23"/>
      <c r="C701" s="23"/>
      <c r="D701" s="23"/>
      <c r="E701" s="23"/>
      <c r="F701" s="23"/>
      <c r="G701" s="23">
        <f t="shared" si="36"/>
        <v>0</v>
      </c>
      <c r="H701" s="23"/>
      <c r="I701" s="23">
        <f t="shared" si="37"/>
        <v>0</v>
      </c>
      <c r="J701" s="23"/>
      <c r="K701" s="23"/>
      <c r="L701" s="66" t="e">
        <f t="shared" si="38"/>
        <v>#DIV/0!</v>
      </c>
      <c r="M701" s="23"/>
      <c r="N701" s="23"/>
      <c r="O701" s="23"/>
    </row>
    <row r="702" spans="1:15">
      <c r="A702" s="22"/>
      <c r="B702" s="23"/>
      <c r="C702" s="23"/>
      <c r="D702" s="23"/>
      <c r="E702" s="23"/>
      <c r="F702" s="23"/>
      <c r="G702" s="23">
        <f t="shared" si="36"/>
        <v>0</v>
      </c>
      <c r="H702" s="23"/>
      <c r="I702" s="23">
        <f t="shared" si="37"/>
        <v>0</v>
      </c>
      <c r="J702" s="23"/>
      <c r="K702" s="23"/>
      <c r="L702" s="66" t="e">
        <f t="shared" si="38"/>
        <v>#DIV/0!</v>
      </c>
      <c r="M702" s="23"/>
      <c r="N702" s="23"/>
      <c r="O702" s="23"/>
    </row>
    <row r="703" spans="1:15">
      <c r="A703" s="22"/>
      <c r="B703" s="23"/>
      <c r="C703" s="23"/>
      <c r="D703" s="23"/>
      <c r="E703" s="23"/>
      <c r="F703" s="23"/>
      <c r="G703" s="23">
        <f t="shared" si="36"/>
        <v>0</v>
      </c>
      <c r="H703" s="23"/>
      <c r="I703" s="23">
        <f t="shared" si="37"/>
        <v>0</v>
      </c>
      <c r="J703" s="23"/>
      <c r="K703" s="23"/>
      <c r="L703" s="66" t="e">
        <f t="shared" si="38"/>
        <v>#DIV/0!</v>
      </c>
      <c r="M703" s="23"/>
      <c r="N703" s="23"/>
      <c r="O703" s="23"/>
    </row>
    <row r="704" spans="1:15">
      <c r="A704" s="22"/>
      <c r="B704" s="23"/>
      <c r="C704" s="23"/>
      <c r="D704" s="23"/>
      <c r="E704" s="23"/>
      <c r="F704" s="23"/>
      <c r="G704" s="23">
        <f t="shared" si="36"/>
        <v>0</v>
      </c>
      <c r="H704" s="23"/>
      <c r="I704" s="23">
        <f t="shared" si="37"/>
        <v>0</v>
      </c>
      <c r="J704" s="23"/>
      <c r="K704" s="23"/>
      <c r="L704" s="66" t="e">
        <f t="shared" si="38"/>
        <v>#DIV/0!</v>
      </c>
      <c r="M704" s="23"/>
      <c r="N704" s="23"/>
      <c r="O704" s="23"/>
    </row>
    <row r="705" spans="1:15">
      <c r="A705" s="22"/>
      <c r="B705" s="23"/>
      <c r="C705" s="23"/>
      <c r="D705" s="23"/>
      <c r="E705" s="23"/>
      <c r="F705" s="23"/>
      <c r="G705" s="23">
        <f t="shared" si="36"/>
        <v>0</v>
      </c>
      <c r="H705" s="23"/>
      <c r="I705" s="23">
        <f t="shared" si="37"/>
        <v>0</v>
      </c>
      <c r="J705" s="23"/>
      <c r="K705" s="23"/>
      <c r="L705" s="66" t="e">
        <f t="shared" si="38"/>
        <v>#DIV/0!</v>
      </c>
      <c r="M705" s="23"/>
      <c r="N705" s="23"/>
      <c r="O705" s="23"/>
    </row>
    <row r="706" spans="1:15">
      <c r="A706" s="22"/>
      <c r="B706" s="23"/>
      <c r="C706" s="23"/>
      <c r="D706" s="23"/>
      <c r="E706" s="23"/>
      <c r="F706" s="23"/>
      <c r="G706" s="23">
        <f t="shared" si="36"/>
        <v>0</v>
      </c>
      <c r="H706" s="23"/>
      <c r="I706" s="23">
        <f t="shared" si="37"/>
        <v>0</v>
      </c>
      <c r="J706" s="23"/>
      <c r="K706" s="23"/>
      <c r="L706" s="66" t="e">
        <f t="shared" si="38"/>
        <v>#DIV/0!</v>
      </c>
      <c r="M706" s="23"/>
      <c r="N706" s="23"/>
      <c r="O706" s="23"/>
    </row>
    <row r="707" spans="1:15">
      <c r="A707" s="22"/>
      <c r="B707" s="23"/>
      <c r="C707" s="23"/>
      <c r="D707" s="23"/>
      <c r="E707" s="23"/>
      <c r="F707" s="23"/>
      <c r="G707" s="23">
        <f t="shared" si="36"/>
        <v>0</v>
      </c>
      <c r="H707" s="23"/>
      <c r="I707" s="23">
        <f t="shared" si="37"/>
        <v>0</v>
      </c>
      <c r="J707" s="23"/>
      <c r="K707" s="23"/>
      <c r="L707" s="66" t="e">
        <f t="shared" si="38"/>
        <v>#DIV/0!</v>
      </c>
      <c r="M707" s="23"/>
      <c r="N707" s="23"/>
      <c r="O707" s="23"/>
    </row>
    <row r="708" spans="1:15">
      <c r="A708" s="22"/>
      <c r="B708" s="23"/>
      <c r="C708" s="23"/>
      <c r="D708" s="23"/>
      <c r="E708" s="23"/>
      <c r="F708" s="23"/>
      <c r="G708" s="23">
        <f t="shared" si="36"/>
        <v>0</v>
      </c>
      <c r="H708" s="23"/>
      <c r="I708" s="23">
        <f t="shared" si="37"/>
        <v>0</v>
      </c>
      <c r="J708" s="23"/>
      <c r="K708" s="23"/>
      <c r="L708" s="66" t="e">
        <f t="shared" si="38"/>
        <v>#DIV/0!</v>
      </c>
      <c r="M708" s="23"/>
      <c r="N708" s="23"/>
      <c r="O708" s="23"/>
    </row>
    <row r="709" spans="1:15">
      <c r="A709" s="22"/>
      <c r="B709" s="23"/>
      <c r="C709" s="23"/>
      <c r="D709" s="23"/>
      <c r="E709" s="23"/>
      <c r="F709" s="23"/>
      <c r="G709" s="23">
        <f t="shared" si="36"/>
        <v>0</v>
      </c>
      <c r="H709" s="23"/>
      <c r="I709" s="23">
        <f t="shared" si="37"/>
        <v>0</v>
      </c>
      <c r="J709" s="23"/>
      <c r="K709" s="23"/>
      <c r="L709" s="66" t="e">
        <f t="shared" si="38"/>
        <v>#DIV/0!</v>
      </c>
      <c r="M709" s="23"/>
      <c r="N709" s="23"/>
      <c r="O709" s="23"/>
    </row>
    <row r="710" spans="1:15">
      <c r="A710" s="22"/>
      <c r="B710" s="23"/>
      <c r="C710" s="23"/>
      <c r="D710" s="23"/>
      <c r="E710" s="23"/>
      <c r="F710" s="23"/>
      <c r="G710" s="23">
        <f t="shared" si="36"/>
        <v>0</v>
      </c>
      <c r="H710" s="23"/>
      <c r="I710" s="23">
        <f t="shared" si="37"/>
        <v>0</v>
      </c>
      <c r="J710" s="23"/>
      <c r="K710" s="23"/>
      <c r="L710" s="66" t="e">
        <f t="shared" si="38"/>
        <v>#DIV/0!</v>
      </c>
      <c r="M710" s="23"/>
      <c r="N710" s="23"/>
      <c r="O710" s="23"/>
    </row>
    <row r="711" spans="1:15">
      <c r="A711" s="22"/>
      <c r="B711" s="23"/>
      <c r="C711" s="23"/>
      <c r="D711" s="23"/>
      <c r="E711" s="23"/>
      <c r="F711" s="23"/>
      <c r="G711" s="23">
        <f t="shared" si="36"/>
        <v>0</v>
      </c>
      <c r="H711" s="23"/>
      <c r="I711" s="23">
        <f t="shared" si="37"/>
        <v>0</v>
      </c>
      <c r="J711" s="23"/>
      <c r="K711" s="23"/>
      <c r="L711" s="66" t="e">
        <f t="shared" si="38"/>
        <v>#DIV/0!</v>
      </c>
      <c r="M711" s="23"/>
      <c r="N711" s="23"/>
      <c r="O711" s="23"/>
    </row>
    <row r="712" spans="1:15">
      <c r="A712" s="22"/>
      <c r="B712" s="23"/>
      <c r="C712" s="23"/>
      <c r="D712" s="23"/>
      <c r="E712" s="23"/>
      <c r="F712" s="23"/>
      <c r="G712" s="23">
        <f t="shared" si="36"/>
        <v>0</v>
      </c>
      <c r="H712" s="23"/>
      <c r="I712" s="23">
        <f t="shared" si="37"/>
        <v>0</v>
      </c>
      <c r="J712" s="23"/>
      <c r="K712" s="23"/>
      <c r="L712" s="66" t="e">
        <f t="shared" si="38"/>
        <v>#DIV/0!</v>
      </c>
      <c r="M712" s="23"/>
      <c r="N712" s="23"/>
      <c r="O712" s="23"/>
    </row>
    <row r="713" spans="1:15">
      <c r="A713" s="22"/>
      <c r="B713" s="23"/>
      <c r="C713" s="23"/>
      <c r="D713" s="23"/>
      <c r="E713" s="23"/>
      <c r="F713" s="23"/>
      <c r="G713" s="23">
        <f t="shared" si="36"/>
        <v>0</v>
      </c>
      <c r="H713" s="23"/>
      <c r="I713" s="23">
        <f t="shared" si="37"/>
        <v>0</v>
      </c>
      <c r="J713" s="23"/>
      <c r="K713" s="23"/>
      <c r="L713" s="66" t="e">
        <f t="shared" si="38"/>
        <v>#DIV/0!</v>
      </c>
      <c r="M713" s="23"/>
      <c r="N713" s="23"/>
      <c r="O713" s="23"/>
    </row>
    <row r="714" spans="1:15">
      <c r="A714" s="22"/>
      <c r="B714" s="23"/>
      <c r="C714" s="23"/>
      <c r="D714" s="23"/>
      <c r="E714" s="23"/>
      <c r="F714" s="23"/>
      <c r="G714" s="23">
        <f t="shared" si="36"/>
        <v>0</v>
      </c>
      <c r="H714" s="23"/>
      <c r="I714" s="23">
        <f t="shared" si="37"/>
        <v>0</v>
      </c>
      <c r="J714" s="23"/>
      <c r="K714" s="23"/>
      <c r="L714" s="66" t="e">
        <f t="shared" si="38"/>
        <v>#DIV/0!</v>
      </c>
      <c r="M714" s="23"/>
      <c r="N714" s="23"/>
      <c r="O714" s="23"/>
    </row>
    <row r="715" spans="1:15">
      <c r="A715" s="22"/>
      <c r="B715" s="23"/>
      <c r="C715" s="23"/>
      <c r="D715" s="23"/>
      <c r="E715" s="23"/>
      <c r="F715" s="23"/>
      <c r="G715" s="23">
        <f t="shared" si="36"/>
        <v>0</v>
      </c>
      <c r="H715" s="23"/>
      <c r="I715" s="23">
        <f t="shared" si="37"/>
        <v>0</v>
      </c>
      <c r="J715" s="23"/>
      <c r="K715" s="23"/>
      <c r="L715" s="66" t="e">
        <f t="shared" si="38"/>
        <v>#DIV/0!</v>
      </c>
      <c r="M715" s="23"/>
      <c r="N715" s="23"/>
      <c r="O715" s="23"/>
    </row>
    <row r="716" spans="1:15">
      <c r="A716" s="22"/>
      <c r="B716" s="23"/>
      <c r="C716" s="23"/>
      <c r="D716" s="23"/>
      <c r="E716" s="23"/>
      <c r="F716" s="23"/>
      <c r="G716" s="23">
        <f t="shared" si="36"/>
        <v>0</v>
      </c>
      <c r="H716" s="23"/>
      <c r="I716" s="23">
        <f t="shared" si="37"/>
        <v>0</v>
      </c>
      <c r="J716" s="23"/>
      <c r="K716" s="23"/>
      <c r="L716" s="66" t="e">
        <f t="shared" si="38"/>
        <v>#DIV/0!</v>
      </c>
      <c r="M716" s="23"/>
      <c r="N716" s="23"/>
      <c r="O716" s="23"/>
    </row>
    <row r="717" spans="1:15">
      <c r="A717" s="22"/>
      <c r="B717" s="23"/>
      <c r="C717" s="23"/>
      <c r="D717" s="23"/>
      <c r="E717" s="23"/>
      <c r="F717" s="23"/>
      <c r="G717" s="23">
        <f t="shared" si="36"/>
        <v>0</v>
      </c>
      <c r="H717" s="23"/>
      <c r="I717" s="23">
        <f t="shared" si="37"/>
        <v>0</v>
      </c>
      <c r="J717" s="23"/>
      <c r="K717" s="23"/>
      <c r="L717" s="66" t="e">
        <f t="shared" si="38"/>
        <v>#DIV/0!</v>
      </c>
      <c r="M717" s="23"/>
      <c r="N717" s="23"/>
      <c r="O717" s="23"/>
    </row>
    <row r="718" spans="1:15">
      <c r="A718" s="22"/>
      <c r="B718" s="23"/>
      <c r="C718" s="23"/>
      <c r="D718" s="23"/>
      <c r="E718" s="23"/>
      <c r="F718" s="23"/>
      <c r="G718" s="23">
        <f t="shared" si="36"/>
        <v>0</v>
      </c>
      <c r="H718" s="23"/>
      <c r="I718" s="23">
        <f t="shared" si="37"/>
        <v>0</v>
      </c>
      <c r="J718" s="23"/>
      <c r="K718" s="23"/>
      <c r="L718" s="66" t="e">
        <f t="shared" si="38"/>
        <v>#DIV/0!</v>
      </c>
      <c r="M718" s="23"/>
      <c r="N718" s="23"/>
      <c r="O718" s="23"/>
    </row>
    <row r="719" spans="1:15">
      <c r="A719" s="22"/>
      <c r="B719" s="23"/>
      <c r="C719" s="23"/>
      <c r="D719" s="23"/>
      <c r="E719" s="23"/>
      <c r="F719" s="23"/>
      <c r="G719" s="23">
        <f t="shared" si="36"/>
        <v>0</v>
      </c>
      <c r="H719" s="23"/>
      <c r="I719" s="23">
        <f t="shared" si="37"/>
        <v>0</v>
      </c>
      <c r="J719" s="23"/>
      <c r="K719" s="23"/>
      <c r="L719" s="66" t="e">
        <f t="shared" si="38"/>
        <v>#DIV/0!</v>
      </c>
      <c r="M719" s="23"/>
      <c r="N719" s="23"/>
      <c r="O719" s="23"/>
    </row>
    <row r="720" spans="1:15">
      <c r="A720" s="22"/>
      <c r="B720" s="23"/>
      <c r="C720" s="23"/>
      <c r="D720" s="23"/>
      <c r="E720" s="23"/>
      <c r="F720" s="23"/>
      <c r="G720" s="23">
        <f t="shared" si="36"/>
        <v>0</v>
      </c>
      <c r="H720" s="23"/>
      <c r="I720" s="23">
        <f t="shared" si="37"/>
        <v>0</v>
      </c>
      <c r="J720" s="23"/>
      <c r="K720" s="23"/>
      <c r="L720" s="66" t="e">
        <f t="shared" si="38"/>
        <v>#DIV/0!</v>
      </c>
      <c r="M720" s="23"/>
      <c r="N720" s="23"/>
      <c r="O720" s="23"/>
    </row>
    <row r="721" spans="1:15">
      <c r="A721" s="22"/>
      <c r="B721" s="23"/>
      <c r="C721" s="23"/>
      <c r="D721" s="23"/>
      <c r="E721" s="23"/>
      <c r="F721" s="23"/>
      <c r="G721" s="23">
        <f t="shared" si="36"/>
        <v>0</v>
      </c>
      <c r="H721" s="23"/>
      <c r="I721" s="23">
        <f t="shared" si="37"/>
        <v>0</v>
      </c>
      <c r="J721" s="23"/>
      <c r="K721" s="23"/>
      <c r="L721" s="66" t="e">
        <f t="shared" si="38"/>
        <v>#DIV/0!</v>
      </c>
      <c r="M721" s="23"/>
      <c r="N721" s="23"/>
      <c r="O721" s="23"/>
    </row>
    <row r="722" spans="1:15">
      <c r="A722" s="22"/>
      <c r="B722" s="23"/>
      <c r="C722" s="23"/>
      <c r="D722" s="23"/>
      <c r="E722" s="23"/>
      <c r="F722" s="23"/>
      <c r="G722" s="23">
        <f t="shared" si="36"/>
        <v>0</v>
      </c>
      <c r="H722" s="23"/>
      <c r="I722" s="23">
        <f t="shared" si="37"/>
        <v>0</v>
      </c>
      <c r="J722" s="23"/>
      <c r="K722" s="23"/>
      <c r="L722" s="66" t="e">
        <f t="shared" si="38"/>
        <v>#DIV/0!</v>
      </c>
      <c r="M722" s="23"/>
      <c r="N722" s="23"/>
      <c r="O722" s="23"/>
    </row>
    <row r="723" spans="1:15">
      <c r="A723" s="22"/>
      <c r="B723" s="23"/>
      <c r="C723" s="23"/>
      <c r="D723" s="23"/>
      <c r="E723" s="23"/>
      <c r="F723" s="23"/>
      <c r="G723" s="23">
        <f t="shared" si="36"/>
        <v>0</v>
      </c>
      <c r="H723" s="23"/>
      <c r="I723" s="23">
        <f t="shared" si="37"/>
        <v>0</v>
      </c>
      <c r="J723" s="23"/>
      <c r="K723" s="23"/>
      <c r="L723" s="66" t="e">
        <f t="shared" si="38"/>
        <v>#DIV/0!</v>
      </c>
      <c r="M723" s="23"/>
      <c r="N723" s="23"/>
      <c r="O723" s="23"/>
    </row>
    <row r="724" spans="1:15">
      <c r="A724" s="22"/>
      <c r="B724" s="23"/>
      <c r="C724" s="23"/>
      <c r="D724" s="23"/>
      <c r="E724" s="23"/>
      <c r="F724" s="23"/>
      <c r="G724" s="23">
        <f t="shared" si="36"/>
        <v>0</v>
      </c>
      <c r="H724" s="23"/>
      <c r="I724" s="23">
        <f t="shared" si="37"/>
        <v>0</v>
      </c>
      <c r="J724" s="23"/>
      <c r="K724" s="23"/>
      <c r="L724" s="66" t="e">
        <f t="shared" si="38"/>
        <v>#DIV/0!</v>
      </c>
      <c r="M724" s="23"/>
      <c r="N724" s="23"/>
      <c r="O724" s="23"/>
    </row>
    <row r="725" spans="1:15">
      <c r="A725" s="22"/>
      <c r="B725" s="23"/>
      <c r="C725" s="23"/>
      <c r="D725" s="23"/>
      <c r="E725" s="23"/>
      <c r="F725" s="23"/>
      <c r="G725" s="23">
        <f t="shared" si="36"/>
        <v>0</v>
      </c>
      <c r="H725" s="23"/>
      <c r="I725" s="23">
        <f t="shared" si="37"/>
        <v>0</v>
      </c>
      <c r="J725" s="23"/>
      <c r="K725" s="23"/>
      <c r="L725" s="66" t="e">
        <f t="shared" si="38"/>
        <v>#DIV/0!</v>
      </c>
      <c r="M725" s="23"/>
      <c r="N725" s="23"/>
      <c r="O725" s="23"/>
    </row>
    <row r="726" spans="1:15">
      <c r="A726" s="22"/>
      <c r="B726" s="23"/>
      <c r="C726" s="23"/>
      <c r="D726" s="23"/>
      <c r="E726" s="23"/>
      <c r="F726" s="23"/>
      <c r="G726" s="23">
        <f t="shared" si="36"/>
        <v>0</v>
      </c>
      <c r="H726" s="23"/>
      <c r="I726" s="23">
        <f t="shared" si="37"/>
        <v>0</v>
      </c>
      <c r="J726" s="23"/>
      <c r="K726" s="23"/>
      <c r="L726" s="66" t="e">
        <f t="shared" si="38"/>
        <v>#DIV/0!</v>
      </c>
      <c r="M726" s="23"/>
      <c r="N726" s="23"/>
      <c r="O726" s="23"/>
    </row>
    <row r="727" spans="1:15">
      <c r="A727" s="22"/>
      <c r="B727" s="23"/>
      <c r="C727" s="23"/>
      <c r="D727" s="23"/>
      <c r="E727" s="23"/>
      <c r="F727" s="23"/>
      <c r="G727" s="23">
        <f t="shared" si="36"/>
        <v>0</v>
      </c>
      <c r="H727" s="23"/>
      <c r="I727" s="23">
        <f t="shared" si="37"/>
        <v>0</v>
      </c>
      <c r="J727" s="23"/>
      <c r="K727" s="23"/>
      <c r="L727" s="66" t="e">
        <f t="shared" si="38"/>
        <v>#DIV/0!</v>
      </c>
      <c r="M727" s="23"/>
      <c r="N727" s="23"/>
      <c r="O727" s="23"/>
    </row>
    <row r="728" spans="1:15">
      <c r="A728" s="22"/>
      <c r="B728" s="23"/>
      <c r="C728" s="23"/>
      <c r="D728" s="23"/>
      <c r="E728" s="23"/>
      <c r="F728" s="23"/>
      <c r="G728" s="23">
        <f t="shared" si="36"/>
        <v>0</v>
      </c>
      <c r="H728" s="23"/>
      <c r="I728" s="23">
        <f t="shared" si="37"/>
        <v>0</v>
      </c>
      <c r="J728" s="23"/>
      <c r="K728" s="23"/>
      <c r="L728" s="66" t="e">
        <f t="shared" si="38"/>
        <v>#DIV/0!</v>
      </c>
      <c r="M728" s="23"/>
      <c r="N728" s="23"/>
      <c r="O728" s="23"/>
    </row>
    <row r="729" spans="1:15">
      <c r="A729" s="22"/>
      <c r="B729" s="23"/>
      <c r="C729" s="23"/>
      <c r="D729" s="23"/>
      <c r="E729" s="23"/>
      <c r="F729" s="23"/>
      <c r="G729" s="23">
        <f t="shared" si="36"/>
        <v>0</v>
      </c>
      <c r="H729" s="23"/>
      <c r="I729" s="23">
        <f t="shared" si="37"/>
        <v>0</v>
      </c>
      <c r="J729" s="23"/>
      <c r="K729" s="23"/>
      <c r="L729" s="66" t="e">
        <f t="shared" si="38"/>
        <v>#DIV/0!</v>
      </c>
      <c r="M729" s="23"/>
      <c r="N729" s="23"/>
      <c r="O729" s="23"/>
    </row>
    <row r="730" spans="1:15">
      <c r="A730" s="22"/>
      <c r="B730" s="23"/>
      <c r="C730" s="23"/>
      <c r="D730" s="23"/>
      <c r="E730" s="23"/>
      <c r="F730" s="23"/>
      <c r="G730" s="23">
        <f t="shared" si="36"/>
        <v>0</v>
      </c>
      <c r="H730" s="23"/>
      <c r="I730" s="23">
        <f t="shared" si="37"/>
        <v>0</v>
      </c>
      <c r="J730" s="23"/>
      <c r="K730" s="23"/>
      <c r="L730" s="66" t="e">
        <f t="shared" si="38"/>
        <v>#DIV/0!</v>
      </c>
      <c r="M730" s="23"/>
      <c r="N730" s="23"/>
      <c r="O730" s="23"/>
    </row>
    <row r="731" spans="1:15">
      <c r="A731" s="22"/>
      <c r="B731" s="23"/>
      <c r="C731" s="23"/>
      <c r="D731" s="23"/>
      <c r="E731" s="23"/>
      <c r="F731" s="23"/>
      <c r="G731" s="23">
        <f t="shared" si="36"/>
        <v>0</v>
      </c>
      <c r="H731" s="23"/>
      <c r="I731" s="23">
        <f t="shared" si="37"/>
        <v>0</v>
      </c>
      <c r="J731" s="23"/>
      <c r="K731" s="23"/>
      <c r="L731" s="66" t="e">
        <f t="shared" si="38"/>
        <v>#DIV/0!</v>
      </c>
      <c r="M731" s="23"/>
      <c r="N731" s="23"/>
      <c r="O731" s="23"/>
    </row>
    <row r="732" spans="1:15">
      <c r="A732" s="22"/>
      <c r="B732" s="23"/>
      <c r="C732" s="23"/>
      <c r="D732" s="23"/>
      <c r="E732" s="23"/>
      <c r="F732" s="23"/>
      <c r="G732" s="23">
        <f t="shared" si="36"/>
        <v>0</v>
      </c>
      <c r="H732" s="23"/>
      <c r="I732" s="23">
        <f t="shared" si="37"/>
        <v>0</v>
      </c>
      <c r="J732" s="23"/>
      <c r="K732" s="23"/>
      <c r="L732" s="66" t="e">
        <f t="shared" si="38"/>
        <v>#DIV/0!</v>
      </c>
      <c r="M732" s="23"/>
      <c r="N732" s="23"/>
      <c r="O732" s="23"/>
    </row>
    <row r="733" spans="1:15">
      <c r="A733" s="22"/>
      <c r="B733" s="23"/>
      <c r="C733" s="23"/>
      <c r="D733" s="23"/>
      <c r="E733" s="23"/>
      <c r="F733" s="23"/>
      <c r="G733" s="23">
        <f t="shared" si="36"/>
        <v>0</v>
      </c>
      <c r="H733" s="23"/>
      <c r="I733" s="23">
        <f t="shared" si="37"/>
        <v>0</v>
      </c>
      <c r="J733" s="23"/>
      <c r="K733" s="23"/>
      <c r="L733" s="66" t="e">
        <f t="shared" si="38"/>
        <v>#DIV/0!</v>
      </c>
      <c r="M733" s="23"/>
      <c r="N733" s="23"/>
      <c r="O733" s="23"/>
    </row>
    <row r="734" spans="1:15">
      <c r="A734" s="22"/>
      <c r="B734" s="23"/>
      <c r="C734" s="23"/>
      <c r="D734" s="23"/>
      <c r="E734" s="23"/>
      <c r="F734" s="23"/>
      <c r="G734" s="23">
        <f t="shared" si="36"/>
        <v>0</v>
      </c>
      <c r="H734" s="23"/>
      <c r="I734" s="23">
        <f t="shared" si="37"/>
        <v>0</v>
      </c>
      <c r="J734" s="23"/>
      <c r="K734" s="23"/>
      <c r="L734" s="66" t="e">
        <f t="shared" si="38"/>
        <v>#DIV/0!</v>
      </c>
      <c r="M734" s="23"/>
      <c r="N734" s="23"/>
      <c r="O734" s="23"/>
    </row>
    <row r="735" spans="1:15">
      <c r="A735" s="22"/>
      <c r="B735" s="23"/>
      <c r="C735" s="23"/>
      <c r="D735" s="23"/>
      <c r="E735" s="23"/>
      <c r="F735" s="23"/>
      <c r="G735" s="23">
        <f t="shared" si="36"/>
        <v>0</v>
      </c>
      <c r="H735" s="23"/>
      <c r="I735" s="23">
        <f t="shared" si="37"/>
        <v>0</v>
      </c>
      <c r="J735" s="23"/>
      <c r="K735" s="23"/>
      <c r="L735" s="66" t="e">
        <f t="shared" si="38"/>
        <v>#DIV/0!</v>
      </c>
      <c r="M735" s="23"/>
      <c r="N735" s="23"/>
      <c r="O735" s="23"/>
    </row>
    <row r="736" spans="1:15">
      <c r="A736" s="22"/>
      <c r="B736" s="23"/>
      <c r="C736" s="23"/>
      <c r="D736" s="23"/>
      <c r="E736" s="23"/>
      <c r="F736" s="23"/>
      <c r="G736" s="23">
        <f t="shared" si="36"/>
        <v>0</v>
      </c>
      <c r="H736" s="23"/>
      <c r="I736" s="23">
        <f t="shared" si="37"/>
        <v>0</v>
      </c>
      <c r="J736" s="23"/>
      <c r="K736" s="23"/>
      <c r="L736" s="66" t="e">
        <f t="shared" si="38"/>
        <v>#DIV/0!</v>
      </c>
      <c r="M736" s="23"/>
      <c r="N736" s="23"/>
      <c r="O736" s="23"/>
    </row>
    <row r="737" spans="1:15">
      <c r="A737" s="22"/>
      <c r="B737" s="23"/>
      <c r="C737" s="23"/>
      <c r="D737" s="23"/>
      <c r="E737" s="23"/>
      <c r="F737" s="23"/>
      <c r="G737" s="23">
        <f t="shared" si="36"/>
        <v>0</v>
      </c>
      <c r="H737" s="23"/>
      <c r="I737" s="23">
        <f t="shared" si="37"/>
        <v>0</v>
      </c>
      <c r="J737" s="23"/>
      <c r="K737" s="23"/>
      <c r="L737" s="66" t="e">
        <f t="shared" si="38"/>
        <v>#DIV/0!</v>
      </c>
      <c r="M737" s="23"/>
      <c r="N737" s="23"/>
      <c r="O737" s="23"/>
    </row>
    <row r="738" spans="1:15">
      <c r="A738" s="22"/>
      <c r="B738" s="23"/>
      <c r="C738" s="23"/>
      <c r="D738" s="23"/>
      <c r="E738" s="23"/>
      <c r="F738" s="23"/>
      <c r="G738" s="23">
        <f t="shared" si="36"/>
        <v>0</v>
      </c>
      <c r="H738" s="23"/>
      <c r="I738" s="23">
        <f t="shared" si="37"/>
        <v>0</v>
      </c>
      <c r="J738" s="23"/>
      <c r="K738" s="23"/>
      <c r="L738" s="66" t="e">
        <f t="shared" si="38"/>
        <v>#DIV/0!</v>
      </c>
      <c r="M738" s="23"/>
      <c r="N738" s="23"/>
      <c r="O738" s="23"/>
    </row>
    <row r="739" spans="1:15">
      <c r="A739" s="22"/>
      <c r="B739" s="23"/>
      <c r="C739" s="23"/>
      <c r="D739" s="23"/>
      <c r="E739" s="23"/>
      <c r="F739" s="23"/>
      <c r="G739" s="23">
        <f t="shared" si="36"/>
        <v>0</v>
      </c>
      <c r="H739" s="23"/>
      <c r="I739" s="23">
        <f t="shared" si="37"/>
        <v>0</v>
      </c>
      <c r="J739" s="23"/>
      <c r="K739" s="23"/>
      <c r="L739" s="66" t="e">
        <f t="shared" si="38"/>
        <v>#DIV/0!</v>
      </c>
      <c r="M739" s="23"/>
      <c r="N739" s="23"/>
      <c r="O739" s="23"/>
    </row>
    <row r="740" spans="1:15">
      <c r="A740" s="22"/>
      <c r="B740" s="23"/>
      <c r="C740" s="23"/>
      <c r="D740" s="23"/>
      <c r="E740" s="23"/>
      <c r="F740" s="23"/>
      <c r="G740" s="23">
        <f t="shared" si="36"/>
        <v>0</v>
      </c>
      <c r="H740" s="23"/>
      <c r="I740" s="23">
        <f t="shared" si="37"/>
        <v>0</v>
      </c>
      <c r="J740" s="23"/>
      <c r="K740" s="23"/>
      <c r="L740" s="66" t="e">
        <f t="shared" si="38"/>
        <v>#DIV/0!</v>
      </c>
      <c r="M740" s="23"/>
      <c r="N740" s="23"/>
      <c r="O740" s="23"/>
    </row>
    <row r="741" spans="1:15">
      <c r="A741" s="22"/>
      <c r="B741" s="23"/>
      <c r="C741" s="23"/>
      <c r="D741" s="23"/>
      <c r="E741" s="23"/>
      <c r="F741" s="23"/>
      <c r="G741" s="23">
        <f t="shared" si="36"/>
        <v>0</v>
      </c>
      <c r="H741" s="23"/>
      <c r="I741" s="23">
        <f t="shared" si="37"/>
        <v>0</v>
      </c>
      <c r="J741" s="23"/>
      <c r="K741" s="23"/>
      <c r="L741" s="66" t="e">
        <f t="shared" si="38"/>
        <v>#DIV/0!</v>
      </c>
      <c r="M741" s="23"/>
      <c r="N741" s="23"/>
      <c r="O741" s="23"/>
    </row>
    <row r="742" spans="1:15">
      <c r="A742" s="22"/>
      <c r="B742" s="23"/>
      <c r="C742" s="23"/>
      <c r="D742" s="23"/>
      <c r="E742" s="23"/>
      <c r="F742" s="23"/>
      <c r="G742" s="23">
        <f t="shared" si="36"/>
        <v>0</v>
      </c>
      <c r="H742" s="23"/>
      <c r="I742" s="23">
        <f t="shared" si="37"/>
        <v>0</v>
      </c>
      <c r="J742" s="23"/>
      <c r="K742" s="23"/>
      <c r="L742" s="66" t="e">
        <f t="shared" si="38"/>
        <v>#DIV/0!</v>
      </c>
      <c r="M742" s="23"/>
      <c r="N742" s="23"/>
      <c r="O742" s="23"/>
    </row>
    <row r="743" spans="1:15">
      <c r="A743" s="22"/>
      <c r="B743" s="23"/>
      <c r="C743" s="23"/>
      <c r="D743" s="23"/>
      <c r="E743" s="23"/>
      <c r="F743" s="23"/>
      <c r="G743" s="23">
        <f t="shared" si="36"/>
        <v>0</v>
      </c>
      <c r="H743" s="23"/>
      <c r="I743" s="23">
        <f t="shared" si="37"/>
        <v>0</v>
      </c>
      <c r="J743" s="23"/>
      <c r="K743" s="23"/>
      <c r="L743" s="66" t="e">
        <f t="shared" si="38"/>
        <v>#DIV/0!</v>
      </c>
      <c r="M743" s="23"/>
      <c r="N743" s="23"/>
      <c r="O743" s="23"/>
    </row>
    <row r="744" spans="1:15">
      <c r="A744" s="22"/>
      <c r="B744" s="23"/>
      <c r="C744" s="23"/>
      <c r="D744" s="23"/>
      <c r="E744" s="23"/>
      <c r="F744" s="23"/>
      <c r="G744" s="23">
        <f t="shared" si="36"/>
        <v>0</v>
      </c>
      <c r="H744" s="23"/>
      <c r="I744" s="23">
        <f t="shared" si="37"/>
        <v>0</v>
      </c>
      <c r="J744" s="23"/>
      <c r="K744" s="23"/>
      <c r="L744" s="66" t="e">
        <f t="shared" si="38"/>
        <v>#DIV/0!</v>
      </c>
      <c r="M744" s="23"/>
      <c r="N744" s="23"/>
      <c r="O744" s="23"/>
    </row>
    <row r="745" spans="1:15">
      <c r="A745" s="22"/>
      <c r="B745" s="23"/>
      <c r="C745" s="23"/>
      <c r="D745" s="23"/>
      <c r="E745" s="23"/>
      <c r="F745" s="23"/>
      <c r="G745" s="23">
        <f t="shared" si="36"/>
        <v>0</v>
      </c>
      <c r="H745" s="23"/>
      <c r="I745" s="23">
        <f t="shared" si="37"/>
        <v>0</v>
      </c>
      <c r="J745" s="23"/>
      <c r="K745" s="23"/>
      <c r="L745" s="66" t="e">
        <f t="shared" si="38"/>
        <v>#DIV/0!</v>
      </c>
      <c r="M745" s="23"/>
      <c r="N745" s="23"/>
      <c r="O745" s="23"/>
    </row>
    <row r="746" spans="1:15">
      <c r="A746" s="22"/>
      <c r="B746" s="23"/>
      <c r="C746" s="23"/>
      <c r="D746" s="23"/>
      <c r="E746" s="23"/>
      <c r="F746" s="23"/>
      <c r="G746" s="23">
        <f t="shared" si="36"/>
        <v>0</v>
      </c>
      <c r="H746" s="23"/>
      <c r="I746" s="23">
        <f t="shared" si="37"/>
        <v>0</v>
      </c>
      <c r="J746" s="23"/>
      <c r="K746" s="23"/>
      <c r="L746" s="66" t="e">
        <f t="shared" si="38"/>
        <v>#DIV/0!</v>
      </c>
      <c r="M746" s="23"/>
      <c r="N746" s="23"/>
      <c r="O746" s="23"/>
    </row>
    <row r="747" spans="1:15">
      <c r="A747" s="22"/>
      <c r="B747" s="23"/>
      <c r="C747" s="23"/>
      <c r="D747" s="23"/>
      <c r="E747" s="23"/>
      <c r="F747" s="23"/>
      <c r="G747" s="23">
        <f t="shared" si="36"/>
        <v>0</v>
      </c>
      <c r="H747" s="23"/>
      <c r="I747" s="23">
        <f t="shared" si="37"/>
        <v>0</v>
      </c>
      <c r="J747" s="23"/>
      <c r="K747" s="23"/>
      <c r="L747" s="66" t="e">
        <f t="shared" si="38"/>
        <v>#DIV/0!</v>
      </c>
      <c r="M747" s="23"/>
      <c r="N747" s="23"/>
      <c r="O747" s="23"/>
    </row>
    <row r="748" spans="1:15">
      <c r="A748" s="22"/>
      <c r="B748" s="23"/>
      <c r="C748" s="23"/>
      <c r="D748" s="23"/>
      <c r="E748" s="23"/>
      <c r="F748" s="23"/>
      <c r="G748" s="23">
        <f t="shared" ref="G748:G811" si="39">B748+C748+D748+E748+F748</f>
        <v>0</v>
      </c>
      <c r="H748" s="23"/>
      <c r="I748" s="23">
        <f t="shared" ref="I748:I811" si="40">G748-H748</f>
        <v>0</v>
      </c>
      <c r="J748" s="23"/>
      <c r="K748" s="23"/>
      <c r="L748" s="66" t="e">
        <f t="shared" ref="L748:L811" si="41">J748/K748/1026</f>
        <v>#DIV/0!</v>
      </c>
      <c r="M748" s="23"/>
      <c r="N748" s="23"/>
      <c r="O748" s="23"/>
    </row>
    <row r="749" spans="1:15">
      <c r="A749" s="22"/>
      <c r="B749" s="23"/>
      <c r="C749" s="23"/>
      <c r="D749" s="23"/>
      <c r="E749" s="23"/>
      <c r="F749" s="23"/>
      <c r="G749" s="23">
        <f t="shared" si="39"/>
        <v>0</v>
      </c>
      <c r="H749" s="23"/>
      <c r="I749" s="23">
        <f t="shared" si="40"/>
        <v>0</v>
      </c>
      <c r="J749" s="23"/>
      <c r="K749" s="23"/>
      <c r="L749" s="66" t="e">
        <f t="shared" si="41"/>
        <v>#DIV/0!</v>
      </c>
      <c r="M749" s="23"/>
      <c r="N749" s="23"/>
      <c r="O749" s="23"/>
    </row>
    <row r="750" spans="1:15">
      <c r="A750" s="22"/>
      <c r="B750" s="23"/>
      <c r="C750" s="23"/>
      <c r="D750" s="23"/>
      <c r="E750" s="23"/>
      <c r="F750" s="23"/>
      <c r="G750" s="23">
        <f t="shared" si="39"/>
        <v>0</v>
      </c>
      <c r="H750" s="23"/>
      <c r="I750" s="23">
        <f t="shared" si="40"/>
        <v>0</v>
      </c>
      <c r="J750" s="23"/>
      <c r="K750" s="23"/>
      <c r="L750" s="66" t="e">
        <f t="shared" si="41"/>
        <v>#DIV/0!</v>
      </c>
      <c r="M750" s="23"/>
      <c r="N750" s="23"/>
      <c r="O750" s="23"/>
    </row>
    <row r="751" spans="1:15">
      <c r="A751" s="22"/>
      <c r="B751" s="23"/>
      <c r="C751" s="23"/>
      <c r="D751" s="23"/>
      <c r="E751" s="23"/>
      <c r="F751" s="23"/>
      <c r="G751" s="23">
        <f t="shared" si="39"/>
        <v>0</v>
      </c>
      <c r="H751" s="23"/>
      <c r="I751" s="23">
        <f t="shared" si="40"/>
        <v>0</v>
      </c>
      <c r="J751" s="23"/>
      <c r="K751" s="23"/>
      <c r="L751" s="66" t="e">
        <f t="shared" si="41"/>
        <v>#DIV/0!</v>
      </c>
      <c r="M751" s="23"/>
      <c r="N751" s="23"/>
      <c r="O751" s="23"/>
    </row>
    <row r="752" spans="1:15">
      <c r="A752" s="22"/>
      <c r="B752" s="23"/>
      <c r="C752" s="23"/>
      <c r="D752" s="23"/>
      <c r="E752" s="23"/>
      <c r="F752" s="23"/>
      <c r="G752" s="23">
        <f t="shared" si="39"/>
        <v>0</v>
      </c>
      <c r="H752" s="23"/>
      <c r="I752" s="23">
        <f t="shared" si="40"/>
        <v>0</v>
      </c>
      <c r="J752" s="23"/>
      <c r="K752" s="23"/>
      <c r="L752" s="66" t="e">
        <f t="shared" si="41"/>
        <v>#DIV/0!</v>
      </c>
      <c r="M752" s="23"/>
      <c r="N752" s="23"/>
      <c r="O752" s="23"/>
    </row>
    <row r="753" spans="1:15">
      <c r="A753" s="22"/>
      <c r="B753" s="23"/>
      <c r="C753" s="23"/>
      <c r="D753" s="23"/>
      <c r="E753" s="23"/>
      <c r="F753" s="23"/>
      <c r="G753" s="23">
        <f t="shared" si="39"/>
        <v>0</v>
      </c>
      <c r="H753" s="23"/>
      <c r="I753" s="23">
        <f t="shared" si="40"/>
        <v>0</v>
      </c>
      <c r="J753" s="23"/>
      <c r="K753" s="23"/>
      <c r="L753" s="66" t="e">
        <f t="shared" si="41"/>
        <v>#DIV/0!</v>
      </c>
      <c r="M753" s="23"/>
      <c r="N753" s="23"/>
      <c r="O753" s="23"/>
    </row>
    <row r="754" spans="1:15">
      <c r="A754" s="22"/>
      <c r="B754" s="23"/>
      <c r="C754" s="23"/>
      <c r="D754" s="23"/>
      <c r="E754" s="23"/>
      <c r="F754" s="23"/>
      <c r="G754" s="23">
        <f t="shared" si="39"/>
        <v>0</v>
      </c>
      <c r="H754" s="23"/>
      <c r="I754" s="23">
        <f t="shared" si="40"/>
        <v>0</v>
      </c>
      <c r="J754" s="23"/>
      <c r="K754" s="23"/>
      <c r="L754" s="66" t="e">
        <f t="shared" si="41"/>
        <v>#DIV/0!</v>
      </c>
      <c r="M754" s="23"/>
      <c r="N754" s="23"/>
      <c r="O754" s="23"/>
    </row>
    <row r="755" spans="1:15">
      <c r="A755" s="22"/>
      <c r="B755" s="23"/>
      <c r="C755" s="23"/>
      <c r="D755" s="23"/>
      <c r="E755" s="23"/>
      <c r="F755" s="23"/>
      <c r="G755" s="23">
        <f t="shared" si="39"/>
        <v>0</v>
      </c>
      <c r="H755" s="23"/>
      <c r="I755" s="23">
        <f t="shared" si="40"/>
        <v>0</v>
      </c>
      <c r="J755" s="23"/>
      <c r="K755" s="23"/>
      <c r="L755" s="66" t="e">
        <f t="shared" si="41"/>
        <v>#DIV/0!</v>
      </c>
      <c r="M755" s="23"/>
      <c r="N755" s="23"/>
      <c r="O755" s="23"/>
    </row>
    <row r="756" spans="1:15">
      <c r="A756" s="22"/>
      <c r="B756" s="23"/>
      <c r="C756" s="23"/>
      <c r="D756" s="23"/>
      <c r="E756" s="23"/>
      <c r="F756" s="23"/>
      <c r="G756" s="23">
        <f t="shared" si="39"/>
        <v>0</v>
      </c>
      <c r="H756" s="23"/>
      <c r="I756" s="23">
        <f t="shared" si="40"/>
        <v>0</v>
      </c>
      <c r="J756" s="23"/>
      <c r="K756" s="23"/>
      <c r="L756" s="66" t="e">
        <f t="shared" si="41"/>
        <v>#DIV/0!</v>
      </c>
      <c r="M756" s="23"/>
      <c r="N756" s="23"/>
      <c r="O756" s="23"/>
    </row>
    <row r="757" spans="1:15">
      <c r="A757" s="22"/>
      <c r="B757" s="23"/>
      <c r="C757" s="23"/>
      <c r="D757" s="23"/>
      <c r="E757" s="23"/>
      <c r="F757" s="23"/>
      <c r="G757" s="23">
        <f t="shared" si="39"/>
        <v>0</v>
      </c>
      <c r="H757" s="23"/>
      <c r="I757" s="23">
        <f t="shared" si="40"/>
        <v>0</v>
      </c>
      <c r="J757" s="23"/>
      <c r="K757" s="23"/>
      <c r="L757" s="66" t="e">
        <f t="shared" si="41"/>
        <v>#DIV/0!</v>
      </c>
      <c r="M757" s="23"/>
      <c r="N757" s="23"/>
      <c r="O757" s="23"/>
    </row>
    <row r="758" spans="1:15">
      <c r="A758" s="22"/>
      <c r="B758" s="23"/>
      <c r="C758" s="23"/>
      <c r="D758" s="23"/>
      <c r="E758" s="23"/>
      <c r="F758" s="23"/>
      <c r="G758" s="23">
        <f t="shared" si="39"/>
        <v>0</v>
      </c>
      <c r="H758" s="23"/>
      <c r="I758" s="23">
        <f t="shared" si="40"/>
        <v>0</v>
      </c>
      <c r="J758" s="23"/>
      <c r="K758" s="23"/>
      <c r="L758" s="66" t="e">
        <f t="shared" si="41"/>
        <v>#DIV/0!</v>
      </c>
      <c r="M758" s="23"/>
      <c r="N758" s="23"/>
      <c r="O758" s="23"/>
    </row>
    <row r="759" spans="1:15">
      <c r="A759" s="22"/>
      <c r="B759" s="23"/>
      <c r="C759" s="23"/>
      <c r="D759" s="23"/>
      <c r="E759" s="23"/>
      <c r="F759" s="23"/>
      <c r="G759" s="23">
        <f t="shared" si="39"/>
        <v>0</v>
      </c>
      <c r="H759" s="23"/>
      <c r="I759" s="23">
        <f t="shared" si="40"/>
        <v>0</v>
      </c>
      <c r="J759" s="23"/>
      <c r="K759" s="23"/>
      <c r="L759" s="66" t="e">
        <f t="shared" si="41"/>
        <v>#DIV/0!</v>
      </c>
      <c r="M759" s="23"/>
      <c r="N759" s="23"/>
      <c r="O759" s="23"/>
    </row>
    <row r="760" spans="1:15">
      <c r="A760" s="22"/>
      <c r="B760" s="23"/>
      <c r="C760" s="23"/>
      <c r="D760" s="23"/>
      <c r="E760" s="23"/>
      <c r="F760" s="23"/>
      <c r="G760" s="23">
        <f t="shared" si="39"/>
        <v>0</v>
      </c>
      <c r="H760" s="23"/>
      <c r="I760" s="23">
        <f t="shared" si="40"/>
        <v>0</v>
      </c>
      <c r="J760" s="23"/>
      <c r="K760" s="23"/>
      <c r="L760" s="66" t="e">
        <f t="shared" si="41"/>
        <v>#DIV/0!</v>
      </c>
      <c r="M760" s="23"/>
      <c r="N760" s="23"/>
      <c r="O760" s="23"/>
    </row>
    <row r="761" spans="1:15">
      <c r="A761" s="22"/>
      <c r="B761" s="23"/>
      <c r="C761" s="23"/>
      <c r="D761" s="23"/>
      <c r="E761" s="23"/>
      <c r="F761" s="23"/>
      <c r="G761" s="23">
        <f t="shared" si="39"/>
        <v>0</v>
      </c>
      <c r="H761" s="23"/>
      <c r="I761" s="23">
        <f t="shared" si="40"/>
        <v>0</v>
      </c>
      <c r="J761" s="23"/>
      <c r="K761" s="23"/>
      <c r="L761" s="66" t="e">
        <f t="shared" si="41"/>
        <v>#DIV/0!</v>
      </c>
      <c r="M761" s="23"/>
      <c r="N761" s="23"/>
      <c r="O761" s="23"/>
    </row>
    <row r="762" spans="1:15">
      <c r="A762" s="22"/>
      <c r="B762" s="23"/>
      <c r="C762" s="23"/>
      <c r="D762" s="23"/>
      <c r="E762" s="23"/>
      <c r="F762" s="23"/>
      <c r="G762" s="23">
        <f t="shared" si="39"/>
        <v>0</v>
      </c>
      <c r="H762" s="23"/>
      <c r="I762" s="23">
        <f t="shared" si="40"/>
        <v>0</v>
      </c>
      <c r="J762" s="23"/>
      <c r="K762" s="23"/>
      <c r="L762" s="66" t="e">
        <f t="shared" si="41"/>
        <v>#DIV/0!</v>
      </c>
      <c r="M762" s="23"/>
      <c r="N762" s="23"/>
      <c r="O762" s="23"/>
    </row>
    <row r="763" spans="1:15">
      <c r="A763" s="22"/>
      <c r="B763" s="23"/>
      <c r="C763" s="23"/>
      <c r="D763" s="23"/>
      <c r="E763" s="23"/>
      <c r="F763" s="23"/>
      <c r="G763" s="23">
        <f t="shared" si="39"/>
        <v>0</v>
      </c>
      <c r="H763" s="23"/>
      <c r="I763" s="23">
        <f t="shared" si="40"/>
        <v>0</v>
      </c>
      <c r="J763" s="23"/>
      <c r="K763" s="23"/>
      <c r="L763" s="66" t="e">
        <f t="shared" si="41"/>
        <v>#DIV/0!</v>
      </c>
      <c r="M763" s="23"/>
      <c r="N763" s="23"/>
      <c r="O763" s="23"/>
    </row>
    <row r="764" spans="1:15">
      <c r="A764" s="22"/>
      <c r="B764" s="23"/>
      <c r="C764" s="23"/>
      <c r="D764" s="23"/>
      <c r="E764" s="23"/>
      <c r="F764" s="23"/>
      <c r="G764" s="23">
        <f t="shared" si="39"/>
        <v>0</v>
      </c>
      <c r="H764" s="23"/>
      <c r="I764" s="23">
        <f t="shared" si="40"/>
        <v>0</v>
      </c>
      <c r="J764" s="23"/>
      <c r="K764" s="23"/>
      <c r="L764" s="66" t="e">
        <f t="shared" si="41"/>
        <v>#DIV/0!</v>
      </c>
      <c r="M764" s="23"/>
      <c r="N764" s="23"/>
      <c r="O764" s="23"/>
    </row>
    <row r="765" spans="1:15">
      <c r="A765" s="22"/>
      <c r="B765" s="23"/>
      <c r="C765" s="23"/>
      <c r="D765" s="23"/>
      <c r="E765" s="23"/>
      <c r="F765" s="23"/>
      <c r="G765" s="23">
        <f t="shared" si="39"/>
        <v>0</v>
      </c>
      <c r="H765" s="23"/>
      <c r="I765" s="23">
        <f t="shared" si="40"/>
        <v>0</v>
      </c>
      <c r="J765" s="23"/>
      <c r="K765" s="23"/>
      <c r="L765" s="66" t="e">
        <f t="shared" si="41"/>
        <v>#DIV/0!</v>
      </c>
      <c r="M765" s="23"/>
      <c r="N765" s="23"/>
      <c r="O765" s="23"/>
    </row>
    <row r="766" spans="1:15">
      <c r="A766" s="22"/>
      <c r="B766" s="23"/>
      <c r="C766" s="23"/>
      <c r="D766" s="23"/>
      <c r="E766" s="23"/>
      <c r="F766" s="23"/>
      <c r="G766" s="23">
        <f t="shared" si="39"/>
        <v>0</v>
      </c>
      <c r="H766" s="23"/>
      <c r="I766" s="23">
        <f t="shared" si="40"/>
        <v>0</v>
      </c>
      <c r="J766" s="23"/>
      <c r="K766" s="23"/>
      <c r="L766" s="66" t="e">
        <f t="shared" si="41"/>
        <v>#DIV/0!</v>
      </c>
      <c r="M766" s="23"/>
      <c r="N766" s="23"/>
      <c r="O766" s="23"/>
    </row>
    <row r="767" spans="1:15">
      <c r="A767" s="22"/>
      <c r="B767" s="23"/>
      <c r="C767" s="23"/>
      <c r="D767" s="23"/>
      <c r="E767" s="23"/>
      <c r="F767" s="23"/>
      <c r="G767" s="23">
        <f t="shared" si="39"/>
        <v>0</v>
      </c>
      <c r="H767" s="23"/>
      <c r="I767" s="23">
        <f t="shared" si="40"/>
        <v>0</v>
      </c>
      <c r="J767" s="23"/>
      <c r="K767" s="23"/>
      <c r="L767" s="66" t="e">
        <f t="shared" si="41"/>
        <v>#DIV/0!</v>
      </c>
      <c r="M767" s="23"/>
      <c r="N767" s="23"/>
      <c r="O767" s="23"/>
    </row>
    <row r="768" spans="1:15">
      <c r="A768" s="22"/>
      <c r="B768" s="23"/>
      <c r="C768" s="23"/>
      <c r="D768" s="23"/>
      <c r="E768" s="23"/>
      <c r="F768" s="23"/>
      <c r="G768" s="23">
        <f t="shared" si="39"/>
        <v>0</v>
      </c>
      <c r="H768" s="23"/>
      <c r="I768" s="23">
        <f t="shared" si="40"/>
        <v>0</v>
      </c>
      <c r="J768" s="23"/>
      <c r="K768" s="23"/>
      <c r="L768" s="66" t="e">
        <f t="shared" si="41"/>
        <v>#DIV/0!</v>
      </c>
      <c r="M768" s="23"/>
      <c r="N768" s="23"/>
      <c r="O768" s="23"/>
    </row>
    <row r="769" spans="1:15">
      <c r="A769" s="22"/>
      <c r="B769" s="23"/>
      <c r="C769" s="23"/>
      <c r="D769" s="23"/>
      <c r="E769" s="23"/>
      <c r="F769" s="23"/>
      <c r="G769" s="23">
        <f t="shared" si="39"/>
        <v>0</v>
      </c>
      <c r="H769" s="23"/>
      <c r="I769" s="23">
        <f t="shared" si="40"/>
        <v>0</v>
      </c>
      <c r="J769" s="23"/>
      <c r="K769" s="23"/>
      <c r="L769" s="66" t="e">
        <f t="shared" si="41"/>
        <v>#DIV/0!</v>
      </c>
      <c r="M769" s="23"/>
      <c r="N769" s="23"/>
      <c r="O769" s="23"/>
    </row>
    <row r="770" spans="1:15">
      <c r="A770" s="22"/>
      <c r="B770" s="23"/>
      <c r="C770" s="23"/>
      <c r="D770" s="23"/>
      <c r="E770" s="23"/>
      <c r="F770" s="23"/>
      <c r="G770" s="23">
        <f t="shared" si="39"/>
        <v>0</v>
      </c>
      <c r="H770" s="23"/>
      <c r="I770" s="23">
        <f t="shared" si="40"/>
        <v>0</v>
      </c>
      <c r="J770" s="23"/>
      <c r="K770" s="23"/>
      <c r="L770" s="66" t="e">
        <f t="shared" si="41"/>
        <v>#DIV/0!</v>
      </c>
      <c r="M770" s="23"/>
      <c r="N770" s="23"/>
      <c r="O770" s="23"/>
    </row>
    <row r="771" spans="1:15">
      <c r="A771" s="22"/>
      <c r="B771" s="23"/>
      <c r="C771" s="23"/>
      <c r="D771" s="23"/>
      <c r="E771" s="23"/>
      <c r="F771" s="23"/>
      <c r="G771" s="23">
        <f t="shared" si="39"/>
        <v>0</v>
      </c>
      <c r="H771" s="23"/>
      <c r="I771" s="23">
        <f t="shared" si="40"/>
        <v>0</v>
      </c>
      <c r="J771" s="23"/>
      <c r="K771" s="23"/>
      <c r="L771" s="66" t="e">
        <f t="shared" si="41"/>
        <v>#DIV/0!</v>
      </c>
      <c r="M771" s="23"/>
      <c r="N771" s="23"/>
      <c r="O771" s="23"/>
    </row>
    <row r="772" spans="1:15">
      <c r="A772" s="22"/>
      <c r="B772" s="23"/>
      <c r="C772" s="23"/>
      <c r="D772" s="23"/>
      <c r="E772" s="23"/>
      <c r="F772" s="23"/>
      <c r="G772" s="23">
        <f t="shared" si="39"/>
        <v>0</v>
      </c>
      <c r="H772" s="23"/>
      <c r="I772" s="23">
        <f t="shared" si="40"/>
        <v>0</v>
      </c>
      <c r="J772" s="23"/>
      <c r="K772" s="23"/>
      <c r="L772" s="66" t="e">
        <f t="shared" si="41"/>
        <v>#DIV/0!</v>
      </c>
      <c r="M772" s="23"/>
      <c r="N772" s="23"/>
      <c r="O772" s="23"/>
    </row>
    <row r="773" spans="1:15">
      <c r="A773" s="22"/>
      <c r="B773" s="23"/>
      <c r="C773" s="23"/>
      <c r="D773" s="23"/>
      <c r="E773" s="23"/>
      <c r="F773" s="23"/>
      <c r="G773" s="23">
        <f t="shared" si="39"/>
        <v>0</v>
      </c>
      <c r="H773" s="23"/>
      <c r="I773" s="23">
        <f t="shared" si="40"/>
        <v>0</v>
      </c>
      <c r="J773" s="23"/>
      <c r="K773" s="23"/>
      <c r="L773" s="66" t="e">
        <f t="shared" si="41"/>
        <v>#DIV/0!</v>
      </c>
      <c r="M773" s="23"/>
      <c r="N773" s="23"/>
      <c r="O773" s="23"/>
    </row>
    <row r="774" spans="1:15">
      <c r="A774" s="22"/>
      <c r="B774" s="23"/>
      <c r="C774" s="23"/>
      <c r="D774" s="23"/>
      <c r="E774" s="23"/>
      <c r="F774" s="23"/>
      <c r="G774" s="23">
        <f t="shared" si="39"/>
        <v>0</v>
      </c>
      <c r="H774" s="23"/>
      <c r="I774" s="23">
        <f t="shared" si="40"/>
        <v>0</v>
      </c>
      <c r="J774" s="23"/>
      <c r="K774" s="23"/>
      <c r="L774" s="66" t="e">
        <f t="shared" si="41"/>
        <v>#DIV/0!</v>
      </c>
      <c r="M774" s="23"/>
      <c r="N774" s="23"/>
      <c r="O774" s="23"/>
    </row>
    <row r="775" spans="1:15">
      <c r="A775" s="22"/>
      <c r="B775" s="23"/>
      <c r="C775" s="23"/>
      <c r="D775" s="23"/>
      <c r="E775" s="23"/>
      <c r="F775" s="23"/>
      <c r="G775" s="23">
        <f t="shared" si="39"/>
        <v>0</v>
      </c>
      <c r="H775" s="23"/>
      <c r="I775" s="23">
        <f t="shared" si="40"/>
        <v>0</v>
      </c>
      <c r="J775" s="23"/>
      <c r="K775" s="23"/>
      <c r="L775" s="66" t="e">
        <f t="shared" si="41"/>
        <v>#DIV/0!</v>
      </c>
      <c r="M775" s="23"/>
      <c r="N775" s="23"/>
      <c r="O775" s="23"/>
    </row>
    <row r="776" spans="1:15">
      <c r="A776" s="22"/>
      <c r="B776" s="23"/>
      <c r="C776" s="23"/>
      <c r="D776" s="23"/>
      <c r="E776" s="23"/>
      <c r="F776" s="23"/>
      <c r="G776" s="23">
        <f t="shared" si="39"/>
        <v>0</v>
      </c>
      <c r="H776" s="23"/>
      <c r="I776" s="23">
        <f t="shared" si="40"/>
        <v>0</v>
      </c>
      <c r="J776" s="23"/>
      <c r="K776" s="23"/>
      <c r="L776" s="66" t="e">
        <f t="shared" si="41"/>
        <v>#DIV/0!</v>
      </c>
      <c r="M776" s="23"/>
      <c r="N776" s="23"/>
      <c r="O776" s="23"/>
    </row>
    <row r="777" spans="1:15">
      <c r="A777" s="22"/>
      <c r="B777" s="23"/>
      <c r="C777" s="23"/>
      <c r="D777" s="23"/>
      <c r="E777" s="23"/>
      <c r="F777" s="23"/>
      <c r="G777" s="23">
        <f t="shared" si="39"/>
        <v>0</v>
      </c>
      <c r="H777" s="23"/>
      <c r="I777" s="23">
        <f t="shared" si="40"/>
        <v>0</v>
      </c>
      <c r="J777" s="23"/>
      <c r="K777" s="23"/>
      <c r="L777" s="66" t="e">
        <f t="shared" si="41"/>
        <v>#DIV/0!</v>
      </c>
      <c r="M777" s="23"/>
      <c r="N777" s="23"/>
      <c r="O777" s="23"/>
    </row>
    <row r="778" spans="1:15">
      <c r="A778" s="22"/>
      <c r="B778" s="23"/>
      <c r="C778" s="23"/>
      <c r="D778" s="23"/>
      <c r="E778" s="23"/>
      <c r="F778" s="23"/>
      <c r="G778" s="23">
        <f t="shared" si="39"/>
        <v>0</v>
      </c>
      <c r="H778" s="23"/>
      <c r="I778" s="23">
        <f t="shared" si="40"/>
        <v>0</v>
      </c>
      <c r="J778" s="23"/>
      <c r="K778" s="23"/>
      <c r="L778" s="66" t="e">
        <f t="shared" si="41"/>
        <v>#DIV/0!</v>
      </c>
      <c r="M778" s="23"/>
      <c r="N778" s="23"/>
      <c r="O778" s="23"/>
    </row>
    <row r="779" spans="1:15">
      <c r="A779" s="22"/>
      <c r="B779" s="23"/>
      <c r="C779" s="23"/>
      <c r="D779" s="23"/>
      <c r="E779" s="23"/>
      <c r="F779" s="23"/>
      <c r="G779" s="23">
        <f t="shared" si="39"/>
        <v>0</v>
      </c>
      <c r="H779" s="23"/>
      <c r="I779" s="23">
        <f t="shared" si="40"/>
        <v>0</v>
      </c>
      <c r="J779" s="23"/>
      <c r="K779" s="23"/>
      <c r="L779" s="66" t="e">
        <f t="shared" si="41"/>
        <v>#DIV/0!</v>
      </c>
      <c r="M779" s="23"/>
      <c r="N779" s="23"/>
      <c r="O779" s="23"/>
    </row>
    <row r="780" spans="1:15">
      <c r="A780" s="22"/>
      <c r="B780" s="23"/>
      <c r="C780" s="23"/>
      <c r="D780" s="23"/>
      <c r="E780" s="23"/>
      <c r="F780" s="23"/>
      <c r="G780" s="23">
        <f t="shared" si="39"/>
        <v>0</v>
      </c>
      <c r="H780" s="23"/>
      <c r="I780" s="23">
        <f t="shared" si="40"/>
        <v>0</v>
      </c>
      <c r="J780" s="23"/>
      <c r="K780" s="23"/>
      <c r="L780" s="66" t="e">
        <f t="shared" si="41"/>
        <v>#DIV/0!</v>
      </c>
      <c r="M780" s="23"/>
      <c r="N780" s="23"/>
      <c r="O780" s="23"/>
    </row>
    <row r="781" spans="1:15">
      <c r="A781" s="22"/>
      <c r="B781" s="23"/>
      <c r="C781" s="23"/>
      <c r="D781" s="23"/>
      <c r="E781" s="23"/>
      <c r="F781" s="23"/>
      <c r="G781" s="23">
        <f t="shared" si="39"/>
        <v>0</v>
      </c>
      <c r="H781" s="23"/>
      <c r="I781" s="23">
        <f t="shared" si="40"/>
        <v>0</v>
      </c>
      <c r="J781" s="23"/>
      <c r="K781" s="23"/>
      <c r="L781" s="66" t="e">
        <f t="shared" si="41"/>
        <v>#DIV/0!</v>
      </c>
      <c r="M781" s="23"/>
      <c r="N781" s="23"/>
      <c r="O781" s="23"/>
    </row>
    <row r="782" spans="1:15">
      <c r="A782" s="22"/>
      <c r="B782" s="23"/>
      <c r="C782" s="23"/>
      <c r="D782" s="23"/>
      <c r="E782" s="23"/>
      <c r="F782" s="23"/>
      <c r="G782" s="23">
        <f t="shared" si="39"/>
        <v>0</v>
      </c>
      <c r="H782" s="23"/>
      <c r="I782" s="23">
        <f t="shared" si="40"/>
        <v>0</v>
      </c>
      <c r="J782" s="23"/>
      <c r="K782" s="23"/>
      <c r="L782" s="66" t="e">
        <f t="shared" si="41"/>
        <v>#DIV/0!</v>
      </c>
      <c r="M782" s="23"/>
      <c r="N782" s="23"/>
      <c r="O782" s="23"/>
    </row>
    <row r="783" spans="1:15">
      <c r="A783" s="22"/>
      <c r="B783" s="23"/>
      <c r="C783" s="23"/>
      <c r="D783" s="23"/>
      <c r="E783" s="23"/>
      <c r="F783" s="23"/>
      <c r="G783" s="23">
        <f t="shared" si="39"/>
        <v>0</v>
      </c>
      <c r="H783" s="23"/>
      <c r="I783" s="23">
        <f t="shared" si="40"/>
        <v>0</v>
      </c>
      <c r="J783" s="23"/>
      <c r="K783" s="23"/>
      <c r="L783" s="66" t="e">
        <f t="shared" si="41"/>
        <v>#DIV/0!</v>
      </c>
      <c r="M783" s="23"/>
      <c r="N783" s="23"/>
      <c r="O783" s="23"/>
    </row>
    <row r="784" spans="1:15">
      <c r="A784" s="22"/>
      <c r="B784" s="23"/>
      <c r="C784" s="23"/>
      <c r="D784" s="23"/>
      <c r="E784" s="23"/>
      <c r="F784" s="23"/>
      <c r="G784" s="23">
        <f t="shared" si="39"/>
        <v>0</v>
      </c>
      <c r="H784" s="23"/>
      <c r="I784" s="23">
        <f t="shared" si="40"/>
        <v>0</v>
      </c>
      <c r="J784" s="23"/>
      <c r="K784" s="23"/>
      <c r="L784" s="66" t="e">
        <f t="shared" si="41"/>
        <v>#DIV/0!</v>
      </c>
      <c r="M784" s="23"/>
      <c r="N784" s="23"/>
      <c r="O784" s="23"/>
    </row>
    <row r="785" spans="1:15">
      <c r="A785" s="22"/>
      <c r="B785" s="23"/>
      <c r="C785" s="23"/>
      <c r="D785" s="23"/>
      <c r="E785" s="23"/>
      <c r="F785" s="23"/>
      <c r="G785" s="23">
        <f t="shared" si="39"/>
        <v>0</v>
      </c>
      <c r="H785" s="23"/>
      <c r="I785" s="23">
        <f t="shared" si="40"/>
        <v>0</v>
      </c>
      <c r="J785" s="23"/>
      <c r="K785" s="23"/>
      <c r="L785" s="66" t="e">
        <f t="shared" si="41"/>
        <v>#DIV/0!</v>
      </c>
      <c r="M785" s="23"/>
      <c r="N785" s="23"/>
      <c r="O785" s="23"/>
    </row>
    <row r="786" spans="1:15">
      <c r="A786" s="22"/>
      <c r="B786" s="23"/>
      <c r="C786" s="23"/>
      <c r="D786" s="23"/>
      <c r="E786" s="23"/>
      <c r="F786" s="23"/>
      <c r="G786" s="23">
        <f t="shared" si="39"/>
        <v>0</v>
      </c>
      <c r="H786" s="23"/>
      <c r="I786" s="23">
        <f t="shared" si="40"/>
        <v>0</v>
      </c>
      <c r="J786" s="23"/>
      <c r="K786" s="23"/>
      <c r="L786" s="66" t="e">
        <f t="shared" si="41"/>
        <v>#DIV/0!</v>
      </c>
      <c r="M786" s="23"/>
      <c r="N786" s="23"/>
      <c r="O786" s="23"/>
    </row>
    <row r="787" spans="1:15">
      <c r="A787" s="22"/>
      <c r="B787" s="23"/>
      <c r="C787" s="23"/>
      <c r="D787" s="23"/>
      <c r="E787" s="23"/>
      <c r="F787" s="23"/>
      <c r="G787" s="23">
        <f t="shared" si="39"/>
        <v>0</v>
      </c>
      <c r="H787" s="23"/>
      <c r="I787" s="23">
        <f t="shared" si="40"/>
        <v>0</v>
      </c>
      <c r="J787" s="23"/>
      <c r="K787" s="23"/>
      <c r="L787" s="66" t="e">
        <f t="shared" si="41"/>
        <v>#DIV/0!</v>
      </c>
      <c r="M787" s="23"/>
      <c r="N787" s="23"/>
      <c r="O787" s="23"/>
    </row>
    <row r="788" spans="1:15">
      <c r="A788" s="22"/>
      <c r="B788" s="23"/>
      <c r="C788" s="23"/>
      <c r="D788" s="23"/>
      <c r="E788" s="23"/>
      <c r="F788" s="23"/>
      <c r="G788" s="23">
        <f t="shared" si="39"/>
        <v>0</v>
      </c>
      <c r="H788" s="23"/>
      <c r="I788" s="23">
        <f t="shared" si="40"/>
        <v>0</v>
      </c>
      <c r="J788" s="23"/>
      <c r="K788" s="23"/>
      <c r="L788" s="66" t="e">
        <f t="shared" si="41"/>
        <v>#DIV/0!</v>
      </c>
      <c r="M788" s="23"/>
      <c r="N788" s="23"/>
      <c r="O788" s="23"/>
    </row>
    <row r="789" spans="1:15">
      <c r="A789" s="22"/>
      <c r="B789" s="23"/>
      <c r="C789" s="23"/>
      <c r="D789" s="23"/>
      <c r="E789" s="23"/>
      <c r="F789" s="23"/>
      <c r="G789" s="23">
        <f t="shared" si="39"/>
        <v>0</v>
      </c>
      <c r="H789" s="23"/>
      <c r="I789" s="23">
        <f t="shared" si="40"/>
        <v>0</v>
      </c>
      <c r="J789" s="23"/>
      <c r="K789" s="23"/>
      <c r="L789" s="66" t="e">
        <f t="shared" si="41"/>
        <v>#DIV/0!</v>
      </c>
      <c r="M789" s="23"/>
      <c r="N789" s="23"/>
      <c r="O789" s="23"/>
    </row>
    <row r="790" spans="1:15">
      <c r="A790" s="22"/>
      <c r="B790" s="23"/>
      <c r="C790" s="23"/>
      <c r="D790" s="23"/>
      <c r="E790" s="23"/>
      <c r="F790" s="23"/>
      <c r="G790" s="23">
        <f t="shared" si="39"/>
        <v>0</v>
      </c>
      <c r="H790" s="23"/>
      <c r="I790" s="23">
        <f t="shared" si="40"/>
        <v>0</v>
      </c>
      <c r="J790" s="23"/>
      <c r="K790" s="23"/>
      <c r="L790" s="66" t="e">
        <f t="shared" si="41"/>
        <v>#DIV/0!</v>
      </c>
      <c r="M790" s="23"/>
      <c r="N790" s="23"/>
      <c r="O790" s="23"/>
    </row>
    <row r="791" spans="1:15">
      <c r="A791" s="22"/>
      <c r="B791" s="23"/>
      <c r="C791" s="23"/>
      <c r="D791" s="23"/>
      <c r="E791" s="23"/>
      <c r="F791" s="23"/>
      <c r="G791" s="23">
        <f t="shared" si="39"/>
        <v>0</v>
      </c>
      <c r="H791" s="23"/>
      <c r="I791" s="23">
        <f t="shared" si="40"/>
        <v>0</v>
      </c>
      <c r="J791" s="23"/>
      <c r="K791" s="23"/>
      <c r="L791" s="66" t="e">
        <f t="shared" si="41"/>
        <v>#DIV/0!</v>
      </c>
      <c r="M791" s="23"/>
      <c r="N791" s="23"/>
      <c r="O791" s="23"/>
    </row>
    <row r="792" spans="1:15">
      <c r="A792" s="22"/>
      <c r="B792" s="23"/>
      <c r="C792" s="23"/>
      <c r="D792" s="23"/>
      <c r="E792" s="23"/>
      <c r="F792" s="23"/>
      <c r="G792" s="23">
        <f t="shared" si="39"/>
        <v>0</v>
      </c>
      <c r="H792" s="23"/>
      <c r="I792" s="23">
        <f t="shared" si="40"/>
        <v>0</v>
      </c>
      <c r="J792" s="23"/>
      <c r="K792" s="23"/>
      <c r="L792" s="66" t="e">
        <f t="shared" si="41"/>
        <v>#DIV/0!</v>
      </c>
      <c r="M792" s="23"/>
      <c r="N792" s="23"/>
      <c r="O792" s="23"/>
    </row>
    <row r="793" spans="1:15">
      <c r="A793" s="22"/>
      <c r="B793" s="23"/>
      <c r="C793" s="23"/>
      <c r="D793" s="23"/>
      <c r="E793" s="23"/>
      <c r="F793" s="23"/>
      <c r="G793" s="23">
        <f t="shared" si="39"/>
        <v>0</v>
      </c>
      <c r="H793" s="23"/>
      <c r="I793" s="23">
        <f t="shared" si="40"/>
        <v>0</v>
      </c>
      <c r="J793" s="23"/>
      <c r="K793" s="23"/>
      <c r="L793" s="66" t="e">
        <f t="shared" si="41"/>
        <v>#DIV/0!</v>
      </c>
      <c r="M793" s="23"/>
      <c r="N793" s="23"/>
      <c r="O793" s="23"/>
    </row>
    <row r="794" spans="1:15">
      <c r="A794" s="22"/>
      <c r="B794" s="23"/>
      <c r="C794" s="23"/>
      <c r="D794" s="23"/>
      <c r="E794" s="23"/>
      <c r="F794" s="23"/>
      <c r="G794" s="23">
        <f t="shared" si="39"/>
        <v>0</v>
      </c>
      <c r="H794" s="23"/>
      <c r="I794" s="23">
        <f t="shared" si="40"/>
        <v>0</v>
      </c>
      <c r="J794" s="23"/>
      <c r="K794" s="23"/>
      <c r="L794" s="66" t="e">
        <f t="shared" si="41"/>
        <v>#DIV/0!</v>
      </c>
      <c r="M794" s="23"/>
      <c r="N794" s="23"/>
      <c r="O794" s="23"/>
    </row>
    <row r="795" spans="1:15">
      <c r="A795" s="22"/>
      <c r="B795" s="23"/>
      <c r="C795" s="23"/>
      <c r="D795" s="23"/>
      <c r="E795" s="23"/>
      <c r="F795" s="23"/>
      <c r="G795" s="23">
        <f t="shared" si="39"/>
        <v>0</v>
      </c>
      <c r="H795" s="23"/>
      <c r="I795" s="23">
        <f t="shared" si="40"/>
        <v>0</v>
      </c>
      <c r="J795" s="23"/>
      <c r="K795" s="23"/>
      <c r="L795" s="66" t="e">
        <f t="shared" si="41"/>
        <v>#DIV/0!</v>
      </c>
      <c r="M795" s="23"/>
      <c r="N795" s="23"/>
      <c r="O795" s="23"/>
    </row>
    <row r="796" spans="1:15">
      <c r="A796" s="22"/>
      <c r="B796" s="23"/>
      <c r="C796" s="23"/>
      <c r="D796" s="23"/>
      <c r="E796" s="23"/>
      <c r="F796" s="23"/>
      <c r="G796" s="23">
        <f t="shared" si="39"/>
        <v>0</v>
      </c>
      <c r="H796" s="23"/>
      <c r="I796" s="23">
        <f t="shared" si="40"/>
        <v>0</v>
      </c>
      <c r="J796" s="23"/>
      <c r="K796" s="23"/>
      <c r="L796" s="66" t="e">
        <f t="shared" si="41"/>
        <v>#DIV/0!</v>
      </c>
      <c r="M796" s="23"/>
      <c r="N796" s="23"/>
      <c r="O796" s="23"/>
    </row>
    <row r="797" spans="1:15">
      <c r="A797" s="22"/>
      <c r="B797" s="23"/>
      <c r="C797" s="23"/>
      <c r="D797" s="23"/>
      <c r="E797" s="23"/>
      <c r="F797" s="23"/>
      <c r="G797" s="23">
        <f t="shared" si="39"/>
        <v>0</v>
      </c>
      <c r="H797" s="23"/>
      <c r="I797" s="23">
        <f t="shared" si="40"/>
        <v>0</v>
      </c>
      <c r="J797" s="23"/>
      <c r="K797" s="23"/>
      <c r="L797" s="66" t="e">
        <f t="shared" si="41"/>
        <v>#DIV/0!</v>
      </c>
      <c r="M797" s="23"/>
      <c r="N797" s="23"/>
      <c r="O797" s="23"/>
    </row>
    <row r="798" spans="1:15">
      <c r="A798" s="22"/>
      <c r="B798" s="23"/>
      <c r="C798" s="23"/>
      <c r="D798" s="23"/>
      <c r="E798" s="23"/>
      <c r="F798" s="23"/>
      <c r="G798" s="23">
        <f t="shared" si="39"/>
        <v>0</v>
      </c>
      <c r="H798" s="23"/>
      <c r="I798" s="23">
        <f t="shared" si="40"/>
        <v>0</v>
      </c>
      <c r="J798" s="23"/>
      <c r="K798" s="23"/>
      <c r="L798" s="66" t="e">
        <f t="shared" si="41"/>
        <v>#DIV/0!</v>
      </c>
      <c r="M798" s="23"/>
      <c r="N798" s="23"/>
      <c r="O798" s="23"/>
    </row>
    <row r="799" spans="1:15">
      <c r="A799" s="22"/>
      <c r="B799" s="23"/>
      <c r="C799" s="23"/>
      <c r="D799" s="23"/>
      <c r="E799" s="23"/>
      <c r="F799" s="23"/>
      <c r="G799" s="23">
        <f t="shared" si="39"/>
        <v>0</v>
      </c>
      <c r="H799" s="23"/>
      <c r="I799" s="23">
        <f t="shared" si="40"/>
        <v>0</v>
      </c>
      <c r="J799" s="23"/>
      <c r="K799" s="23"/>
      <c r="L799" s="66" t="e">
        <f t="shared" si="41"/>
        <v>#DIV/0!</v>
      </c>
      <c r="M799" s="23"/>
      <c r="N799" s="23"/>
      <c r="O799" s="23"/>
    </row>
    <row r="800" spans="1:15">
      <c r="A800" s="22"/>
      <c r="B800" s="23"/>
      <c r="C800" s="23"/>
      <c r="D800" s="23"/>
      <c r="E800" s="23"/>
      <c r="F800" s="23"/>
      <c r="G800" s="23">
        <f t="shared" si="39"/>
        <v>0</v>
      </c>
      <c r="H800" s="23"/>
      <c r="I800" s="23">
        <f t="shared" si="40"/>
        <v>0</v>
      </c>
      <c r="J800" s="23"/>
      <c r="K800" s="23"/>
      <c r="L800" s="66" t="e">
        <f t="shared" si="41"/>
        <v>#DIV/0!</v>
      </c>
      <c r="M800" s="23"/>
      <c r="N800" s="23"/>
      <c r="O800" s="23"/>
    </row>
    <row r="801" spans="1:15">
      <c r="A801" s="22"/>
      <c r="B801" s="23"/>
      <c r="C801" s="23"/>
      <c r="D801" s="23"/>
      <c r="E801" s="23"/>
      <c r="F801" s="23"/>
      <c r="G801" s="23">
        <f t="shared" si="39"/>
        <v>0</v>
      </c>
      <c r="H801" s="23"/>
      <c r="I801" s="23">
        <f t="shared" si="40"/>
        <v>0</v>
      </c>
      <c r="J801" s="23"/>
      <c r="K801" s="23"/>
      <c r="L801" s="66" t="e">
        <f t="shared" si="41"/>
        <v>#DIV/0!</v>
      </c>
      <c r="M801" s="23"/>
      <c r="N801" s="23"/>
      <c r="O801" s="23"/>
    </row>
    <row r="802" spans="1:15">
      <c r="A802" s="22"/>
      <c r="B802" s="23"/>
      <c r="C802" s="23"/>
      <c r="D802" s="23"/>
      <c r="E802" s="23"/>
      <c r="F802" s="23"/>
      <c r="G802" s="23">
        <f t="shared" si="39"/>
        <v>0</v>
      </c>
      <c r="H802" s="23"/>
      <c r="I802" s="23">
        <f t="shared" si="40"/>
        <v>0</v>
      </c>
      <c r="J802" s="23"/>
      <c r="K802" s="23"/>
      <c r="L802" s="66" t="e">
        <f t="shared" si="41"/>
        <v>#DIV/0!</v>
      </c>
      <c r="M802" s="23"/>
      <c r="N802" s="23"/>
      <c r="O802" s="23"/>
    </row>
    <row r="803" spans="1:15">
      <c r="A803" s="22"/>
      <c r="B803" s="23"/>
      <c r="C803" s="23"/>
      <c r="D803" s="23"/>
      <c r="E803" s="23"/>
      <c r="F803" s="23"/>
      <c r="G803" s="23">
        <f t="shared" si="39"/>
        <v>0</v>
      </c>
      <c r="H803" s="23"/>
      <c r="I803" s="23">
        <f t="shared" si="40"/>
        <v>0</v>
      </c>
      <c r="J803" s="23"/>
      <c r="K803" s="23"/>
      <c r="L803" s="66" t="e">
        <f t="shared" si="41"/>
        <v>#DIV/0!</v>
      </c>
      <c r="M803" s="23"/>
      <c r="N803" s="23"/>
      <c r="O803" s="23"/>
    </row>
    <row r="804" spans="1:15">
      <c r="A804" s="22"/>
      <c r="B804" s="23"/>
      <c r="C804" s="23"/>
      <c r="D804" s="23"/>
      <c r="E804" s="23"/>
      <c r="F804" s="23"/>
      <c r="G804" s="23">
        <f t="shared" si="39"/>
        <v>0</v>
      </c>
      <c r="H804" s="23"/>
      <c r="I804" s="23">
        <f t="shared" si="40"/>
        <v>0</v>
      </c>
      <c r="J804" s="23"/>
      <c r="K804" s="23"/>
      <c r="L804" s="66" t="e">
        <f t="shared" si="41"/>
        <v>#DIV/0!</v>
      </c>
      <c r="M804" s="23"/>
      <c r="N804" s="23"/>
      <c r="O804" s="23"/>
    </row>
    <row r="805" spans="1:15">
      <c r="A805" s="22"/>
      <c r="B805" s="23"/>
      <c r="C805" s="23"/>
      <c r="D805" s="23"/>
      <c r="E805" s="23"/>
      <c r="F805" s="23"/>
      <c r="G805" s="23">
        <f t="shared" si="39"/>
        <v>0</v>
      </c>
      <c r="H805" s="23"/>
      <c r="I805" s="23">
        <f t="shared" si="40"/>
        <v>0</v>
      </c>
      <c r="J805" s="23"/>
      <c r="K805" s="23"/>
      <c r="L805" s="66" t="e">
        <f t="shared" si="41"/>
        <v>#DIV/0!</v>
      </c>
      <c r="M805" s="23"/>
      <c r="N805" s="23"/>
      <c r="O805" s="23"/>
    </row>
    <row r="806" spans="1:15">
      <c r="A806" s="22"/>
      <c r="B806" s="23"/>
      <c r="C806" s="23"/>
      <c r="D806" s="23"/>
      <c r="E806" s="23"/>
      <c r="F806" s="23"/>
      <c r="G806" s="23">
        <f t="shared" si="39"/>
        <v>0</v>
      </c>
      <c r="H806" s="23"/>
      <c r="I806" s="23">
        <f t="shared" si="40"/>
        <v>0</v>
      </c>
      <c r="J806" s="23"/>
      <c r="K806" s="23"/>
      <c r="L806" s="66" t="e">
        <f t="shared" si="41"/>
        <v>#DIV/0!</v>
      </c>
      <c r="M806" s="23"/>
      <c r="N806" s="23"/>
      <c r="O806" s="23"/>
    </row>
    <row r="807" spans="1:15">
      <c r="A807" s="22"/>
      <c r="B807" s="23"/>
      <c r="C807" s="23"/>
      <c r="D807" s="23"/>
      <c r="E807" s="23"/>
      <c r="F807" s="23"/>
      <c r="G807" s="23">
        <f t="shared" si="39"/>
        <v>0</v>
      </c>
      <c r="H807" s="23"/>
      <c r="I807" s="23">
        <f t="shared" si="40"/>
        <v>0</v>
      </c>
      <c r="J807" s="23"/>
      <c r="K807" s="23"/>
      <c r="L807" s="66" t="e">
        <f t="shared" si="41"/>
        <v>#DIV/0!</v>
      </c>
      <c r="M807" s="23"/>
      <c r="N807" s="23"/>
      <c r="O807" s="23"/>
    </row>
    <row r="808" spans="1:15">
      <c r="A808" s="22"/>
      <c r="B808" s="23"/>
      <c r="C808" s="23"/>
      <c r="D808" s="23"/>
      <c r="E808" s="23"/>
      <c r="F808" s="23"/>
      <c r="G808" s="23">
        <f t="shared" si="39"/>
        <v>0</v>
      </c>
      <c r="H808" s="23"/>
      <c r="I808" s="23">
        <f t="shared" si="40"/>
        <v>0</v>
      </c>
      <c r="J808" s="23"/>
      <c r="K808" s="23"/>
      <c r="L808" s="66" t="e">
        <f t="shared" si="41"/>
        <v>#DIV/0!</v>
      </c>
      <c r="M808" s="23"/>
      <c r="N808" s="23"/>
      <c r="O808" s="23"/>
    </row>
    <row r="809" spans="1:15">
      <c r="A809" s="22"/>
      <c r="B809" s="23"/>
      <c r="C809" s="23"/>
      <c r="D809" s="23"/>
      <c r="E809" s="23"/>
      <c r="F809" s="23"/>
      <c r="G809" s="23">
        <f t="shared" si="39"/>
        <v>0</v>
      </c>
      <c r="H809" s="23"/>
      <c r="I809" s="23">
        <f t="shared" si="40"/>
        <v>0</v>
      </c>
      <c r="J809" s="23"/>
      <c r="K809" s="23"/>
      <c r="L809" s="66" t="e">
        <f t="shared" si="41"/>
        <v>#DIV/0!</v>
      </c>
      <c r="M809" s="23"/>
      <c r="N809" s="23"/>
      <c r="O809" s="23"/>
    </row>
    <row r="810" spans="1:15">
      <c r="A810" s="22"/>
      <c r="B810" s="23"/>
      <c r="C810" s="23"/>
      <c r="D810" s="23"/>
      <c r="E810" s="23"/>
      <c r="F810" s="23"/>
      <c r="G810" s="23">
        <f t="shared" si="39"/>
        <v>0</v>
      </c>
      <c r="H810" s="23"/>
      <c r="I810" s="23">
        <f t="shared" si="40"/>
        <v>0</v>
      </c>
      <c r="J810" s="23"/>
      <c r="K810" s="23"/>
      <c r="L810" s="66" t="e">
        <f t="shared" si="41"/>
        <v>#DIV/0!</v>
      </c>
      <c r="M810" s="23"/>
      <c r="N810" s="23"/>
      <c r="O810" s="23"/>
    </row>
    <row r="811" spans="1:15">
      <c r="A811" s="22"/>
      <c r="B811" s="23"/>
      <c r="C811" s="23"/>
      <c r="D811" s="23"/>
      <c r="E811" s="23"/>
      <c r="F811" s="23"/>
      <c r="G811" s="23">
        <f t="shared" si="39"/>
        <v>0</v>
      </c>
      <c r="H811" s="23"/>
      <c r="I811" s="23">
        <f t="shared" si="40"/>
        <v>0</v>
      </c>
      <c r="J811" s="23"/>
      <c r="K811" s="23"/>
      <c r="L811" s="66" t="e">
        <f t="shared" si="41"/>
        <v>#DIV/0!</v>
      </c>
      <c r="M811" s="23"/>
      <c r="N811" s="23"/>
      <c r="O811" s="23"/>
    </row>
    <row r="812" spans="1:15">
      <c r="A812" s="22"/>
      <c r="B812" s="23"/>
      <c r="C812" s="23"/>
      <c r="D812" s="23"/>
      <c r="E812" s="23"/>
      <c r="F812" s="23"/>
      <c r="G812" s="23">
        <f t="shared" ref="G812:G863" si="42">B812+C812+D812+E812+F812</f>
        <v>0</v>
      </c>
      <c r="H812" s="23"/>
      <c r="I812" s="23">
        <f t="shared" ref="I812:I863" si="43">G812-H812</f>
        <v>0</v>
      </c>
      <c r="J812" s="23"/>
      <c r="K812" s="23"/>
      <c r="L812" s="66" t="e">
        <f t="shared" ref="L812:L863" si="44">J812/K812/1026</f>
        <v>#DIV/0!</v>
      </c>
      <c r="M812" s="23"/>
      <c r="N812" s="23"/>
      <c r="O812" s="23"/>
    </row>
    <row r="813" spans="1:15">
      <c r="A813" s="22"/>
      <c r="B813" s="23"/>
      <c r="C813" s="23"/>
      <c r="D813" s="23"/>
      <c r="E813" s="23"/>
      <c r="F813" s="23"/>
      <c r="G813" s="23">
        <f t="shared" si="42"/>
        <v>0</v>
      </c>
      <c r="H813" s="23"/>
      <c r="I813" s="23">
        <f t="shared" si="43"/>
        <v>0</v>
      </c>
      <c r="J813" s="23"/>
      <c r="K813" s="23"/>
      <c r="L813" s="66" t="e">
        <f t="shared" si="44"/>
        <v>#DIV/0!</v>
      </c>
      <c r="M813" s="23"/>
      <c r="N813" s="23"/>
      <c r="O813" s="23"/>
    </row>
    <row r="814" spans="1:15">
      <c r="A814" s="22"/>
      <c r="B814" s="23"/>
      <c r="C814" s="23"/>
      <c r="D814" s="23"/>
      <c r="E814" s="23"/>
      <c r="F814" s="23"/>
      <c r="G814" s="23">
        <f t="shared" si="42"/>
        <v>0</v>
      </c>
      <c r="H814" s="23"/>
      <c r="I814" s="23">
        <f t="shared" si="43"/>
        <v>0</v>
      </c>
      <c r="J814" s="23"/>
      <c r="K814" s="23"/>
      <c r="L814" s="66" t="e">
        <f t="shared" si="44"/>
        <v>#DIV/0!</v>
      </c>
      <c r="M814" s="23"/>
      <c r="N814" s="23"/>
      <c r="O814" s="23"/>
    </row>
    <row r="815" spans="1:15">
      <c r="A815" s="22"/>
      <c r="B815" s="23"/>
      <c r="C815" s="23"/>
      <c r="D815" s="23"/>
      <c r="E815" s="23"/>
      <c r="F815" s="23"/>
      <c r="G815" s="23">
        <f t="shared" si="42"/>
        <v>0</v>
      </c>
      <c r="H815" s="23"/>
      <c r="I815" s="23">
        <f t="shared" si="43"/>
        <v>0</v>
      </c>
      <c r="J815" s="23"/>
      <c r="K815" s="23"/>
      <c r="L815" s="66" t="e">
        <f t="shared" si="44"/>
        <v>#DIV/0!</v>
      </c>
      <c r="M815" s="23"/>
      <c r="N815" s="23"/>
      <c r="O815" s="23"/>
    </row>
    <row r="816" spans="1:15">
      <c r="A816" s="22"/>
      <c r="B816" s="23"/>
      <c r="C816" s="23"/>
      <c r="D816" s="23"/>
      <c r="E816" s="23"/>
      <c r="F816" s="23"/>
      <c r="G816" s="23">
        <f t="shared" si="42"/>
        <v>0</v>
      </c>
      <c r="H816" s="23"/>
      <c r="I816" s="23">
        <f t="shared" si="43"/>
        <v>0</v>
      </c>
      <c r="J816" s="23"/>
      <c r="K816" s="23"/>
      <c r="L816" s="66" t="e">
        <f t="shared" si="44"/>
        <v>#DIV/0!</v>
      </c>
      <c r="M816" s="23"/>
      <c r="N816" s="23"/>
      <c r="O816" s="23"/>
    </row>
    <row r="817" spans="1:15">
      <c r="A817" s="22"/>
      <c r="B817" s="23"/>
      <c r="C817" s="23"/>
      <c r="D817" s="23"/>
      <c r="E817" s="23"/>
      <c r="F817" s="23"/>
      <c r="G817" s="23">
        <f t="shared" si="42"/>
        <v>0</v>
      </c>
      <c r="H817" s="23"/>
      <c r="I817" s="23">
        <f t="shared" si="43"/>
        <v>0</v>
      </c>
      <c r="J817" s="23"/>
      <c r="K817" s="23"/>
      <c r="L817" s="66" t="e">
        <f t="shared" si="44"/>
        <v>#DIV/0!</v>
      </c>
      <c r="M817" s="23"/>
      <c r="N817" s="23"/>
      <c r="O817" s="23"/>
    </row>
    <row r="818" spans="1:15">
      <c r="A818" s="22"/>
      <c r="B818" s="23"/>
      <c r="C818" s="23"/>
      <c r="D818" s="23"/>
      <c r="E818" s="23"/>
      <c r="F818" s="23"/>
      <c r="G818" s="23">
        <f t="shared" si="42"/>
        <v>0</v>
      </c>
      <c r="H818" s="23"/>
      <c r="I818" s="23">
        <f t="shared" si="43"/>
        <v>0</v>
      </c>
      <c r="J818" s="23"/>
      <c r="K818" s="23"/>
      <c r="L818" s="66" t="e">
        <f t="shared" si="44"/>
        <v>#DIV/0!</v>
      </c>
      <c r="M818" s="23"/>
      <c r="N818" s="23"/>
      <c r="O818" s="23"/>
    </row>
    <row r="819" spans="1:15">
      <c r="A819" s="22"/>
      <c r="B819" s="23"/>
      <c r="C819" s="23"/>
      <c r="D819" s="23"/>
      <c r="E819" s="23"/>
      <c r="F819" s="23"/>
      <c r="G819" s="23">
        <f t="shared" si="42"/>
        <v>0</v>
      </c>
      <c r="H819" s="23"/>
      <c r="I819" s="23">
        <f t="shared" si="43"/>
        <v>0</v>
      </c>
      <c r="J819" s="23"/>
      <c r="K819" s="23"/>
      <c r="L819" s="66" t="e">
        <f t="shared" si="44"/>
        <v>#DIV/0!</v>
      </c>
      <c r="M819" s="23"/>
      <c r="N819" s="23"/>
      <c r="O819" s="23"/>
    </row>
    <row r="820" spans="1:15">
      <c r="A820" s="22"/>
      <c r="B820" s="23"/>
      <c r="C820" s="23"/>
      <c r="D820" s="23"/>
      <c r="E820" s="23"/>
      <c r="F820" s="23"/>
      <c r="G820" s="23">
        <f t="shared" si="42"/>
        <v>0</v>
      </c>
      <c r="H820" s="23"/>
      <c r="I820" s="23">
        <f t="shared" si="43"/>
        <v>0</v>
      </c>
      <c r="J820" s="23"/>
      <c r="K820" s="23"/>
      <c r="L820" s="66" t="e">
        <f t="shared" si="44"/>
        <v>#DIV/0!</v>
      </c>
      <c r="M820" s="23"/>
      <c r="N820" s="23"/>
      <c r="O820" s="23"/>
    </row>
    <row r="821" spans="1:15">
      <c r="A821" s="22"/>
      <c r="B821" s="23"/>
      <c r="C821" s="23"/>
      <c r="D821" s="23"/>
      <c r="E821" s="23"/>
      <c r="F821" s="23"/>
      <c r="G821" s="23">
        <f t="shared" si="42"/>
        <v>0</v>
      </c>
      <c r="H821" s="23"/>
      <c r="I821" s="23">
        <f t="shared" si="43"/>
        <v>0</v>
      </c>
      <c r="J821" s="23"/>
      <c r="K821" s="23"/>
      <c r="L821" s="66" t="e">
        <f t="shared" si="44"/>
        <v>#DIV/0!</v>
      </c>
      <c r="M821" s="23"/>
      <c r="N821" s="23"/>
      <c r="O821" s="23"/>
    </row>
    <row r="822" spans="1:15">
      <c r="A822" s="22"/>
      <c r="B822" s="23"/>
      <c r="C822" s="23"/>
      <c r="D822" s="23"/>
      <c r="E822" s="23"/>
      <c r="F822" s="23"/>
      <c r="G822" s="23">
        <f t="shared" si="42"/>
        <v>0</v>
      </c>
      <c r="H822" s="23"/>
      <c r="I822" s="23">
        <f t="shared" si="43"/>
        <v>0</v>
      </c>
      <c r="J822" s="23"/>
      <c r="K822" s="23"/>
      <c r="L822" s="66" t="e">
        <f t="shared" si="44"/>
        <v>#DIV/0!</v>
      </c>
      <c r="M822" s="23"/>
      <c r="N822" s="23"/>
      <c r="O822" s="23"/>
    </row>
    <row r="823" spans="1:15">
      <c r="A823" s="22"/>
      <c r="B823" s="23"/>
      <c r="C823" s="23"/>
      <c r="D823" s="23"/>
      <c r="E823" s="23"/>
      <c r="F823" s="23"/>
      <c r="G823" s="23">
        <f t="shared" si="42"/>
        <v>0</v>
      </c>
      <c r="H823" s="23"/>
      <c r="I823" s="23">
        <f t="shared" si="43"/>
        <v>0</v>
      </c>
      <c r="J823" s="23"/>
      <c r="K823" s="23"/>
      <c r="L823" s="66" t="e">
        <f t="shared" si="44"/>
        <v>#DIV/0!</v>
      </c>
      <c r="M823" s="23"/>
      <c r="N823" s="23"/>
      <c r="O823" s="23"/>
    </row>
    <row r="824" spans="1:15">
      <c r="A824" s="22"/>
      <c r="B824" s="23"/>
      <c r="C824" s="23"/>
      <c r="D824" s="23"/>
      <c r="E824" s="23"/>
      <c r="F824" s="23"/>
      <c r="G824" s="23">
        <f t="shared" si="42"/>
        <v>0</v>
      </c>
      <c r="H824" s="23"/>
      <c r="I824" s="23">
        <f t="shared" si="43"/>
        <v>0</v>
      </c>
      <c r="J824" s="23"/>
      <c r="K824" s="23"/>
      <c r="L824" s="66" t="e">
        <f t="shared" si="44"/>
        <v>#DIV/0!</v>
      </c>
      <c r="M824" s="23"/>
      <c r="N824" s="23"/>
      <c r="O824" s="23"/>
    </row>
    <row r="825" spans="1:15">
      <c r="A825" s="22"/>
      <c r="B825" s="23"/>
      <c r="C825" s="23"/>
      <c r="D825" s="23"/>
      <c r="E825" s="23"/>
      <c r="F825" s="23"/>
      <c r="G825" s="23">
        <f t="shared" si="42"/>
        <v>0</v>
      </c>
      <c r="H825" s="23"/>
      <c r="I825" s="23">
        <f t="shared" si="43"/>
        <v>0</v>
      </c>
      <c r="J825" s="23"/>
      <c r="K825" s="23"/>
      <c r="L825" s="66" t="e">
        <f t="shared" si="44"/>
        <v>#DIV/0!</v>
      </c>
      <c r="M825" s="23"/>
      <c r="N825" s="23"/>
      <c r="O825" s="23"/>
    </row>
    <row r="826" spans="1:15">
      <c r="A826" s="22"/>
      <c r="B826" s="23"/>
      <c r="C826" s="23"/>
      <c r="D826" s="23"/>
      <c r="E826" s="23"/>
      <c r="F826" s="23"/>
      <c r="G826" s="23">
        <f t="shared" si="42"/>
        <v>0</v>
      </c>
      <c r="H826" s="23"/>
      <c r="I826" s="23">
        <f t="shared" si="43"/>
        <v>0</v>
      </c>
      <c r="J826" s="23"/>
      <c r="K826" s="23"/>
      <c r="L826" s="66" t="e">
        <f t="shared" si="44"/>
        <v>#DIV/0!</v>
      </c>
      <c r="M826" s="23"/>
      <c r="N826" s="23"/>
      <c r="O826" s="23"/>
    </row>
    <row r="827" spans="1:15">
      <c r="A827" s="22"/>
      <c r="B827" s="23"/>
      <c r="C827" s="23"/>
      <c r="D827" s="23"/>
      <c r="E827" s="23"/>
      <c r="F827" s="23"/>
      <c r="G827" s="23">
        <f t="shared" si="42"/>
        <v>0</v>
      </c>
      <c r="H827" s="23"/>
      <c r="I827" s="23">
        <f t="shared" si="43"/>
        <v>0</v>
      </c>
      <c r="J827" s="23"/>
      <c r="K827" s="23"/>
      <c r="L827" s="66" t="e">
        <f t="shared" si="44"/>
        <v>#DIV/0!</v>
      </c>
      <c r="M827" s="23"/>
      <c r="N827" s="23"/>
      <c r="O827" s="23"/>
    </row>
    <row r="828" spans="1:15">
      <c r="A828" s="22"/>
      <c r="B828" s="23"/>
      <c r="C828" s="23"/>
      <c r="D828" s="23"/>
      <c r="E828" s="23"/>
      <c r="F828" s="23"/>
      <c r="G828" s="23">
        <f t="shared" si="42"/>
        <v>0</v>
      </c>
      <c r="H828" s="23"/>
      <c r="I828" s="23">
        <f t="shared" si="43"/>
        <v>0</v>
      </c>
      <c r="J828" s="23"/>
      <c r="K828" s="23"/>
      <c r="L828" s="66" t="e">
        <f t="shared" si="44"/>
        <v>#DIV/0!</v>
      </c>
      <c r="M828" s="23"/>
      <c r="N828" s="23"/>
      <c r="O828" s="23"/>
    </row>
    <row r="829" spans="1:15">
      <c r="A829" s="22"/>
      <c r="B829" s="23"/>
      <c r="C829" s="23"/>
      <c r="D829" s="23"/>
      <c r="E829" s="23"/>
      <c r="F829" s="23"/>
      <c r="G829" s="23">
        <f t="shared" si="42"/>
        <v>0</v>
      </c>
      <c r="H829" s="23"/>
      <c r="I829" s="23">
        <f t="shared" si="43"/>
        <v>0</v>
      </c>
      <c r="J829" s="23"/>
      <c r="K829" s="23"/>
      <c r="L829" s="66" t="e">
        <f t="shared" si="44"/>
        <v>#DIV/0!</v>
      </c>
      <c r="M829" s="23"/>
      <c r="N829" s="23"/>
      <c r="O829" s="23"/>
    </row>
    <row r="830" spans="1:15">
      <c r="A830" s="22"/>
      <c r="B830" s="23"/>
      <c r="C830" s="23"/>
      <c r="D830" s="23"/>
      <c r="E830" s="23"/>
      <c r="F830" s="23"/>
      <c r="G830" s="23">
        <f t="shared" si="42"/>
        <v>0</v>
      </c>
      <c r="H830" s="23"/>
      <c r="I830" s="23">
        <f t="shared" si="43"/>
        <v>0</v>
      </c>
      <c r="J830" s="23"/>
      <c r="K830" s="23"/>
      <c r="L830" s="66" t="e">
        <f t="shared" si="44"/>
        <v>#DIV/0!</v>
      </c>
      <c r="M830" s="23"/>
      <c r="N830" s="23"/>
      <c r="O830" s="23"/>
    </row>
    <row r="831" spans="1:15">
      <c r="A831" s="22"/>
      <c r="B831" s="23"/>
      <c r="C831" s="23"/>
      <c r="D831" s="23"/>
      <c r="E831" s="23"/>
      <c r="F831" s="23"/>
      <c r="G831" s="23">
        <f t="shared" si="42"/>
        <v>0</v>
      </c>
      <c r="H831" s="23"/>
      <c r="I831" s="23">
        <f t="shared" si="43"/>
        <v>0</v>
      </c>
      <c r="J831" s="23"/>
      <c r="K831" s="23"/>
      <c r="L831" s="66" t="e">
        <f t="shared" si="44"/>
        <v>#DIV/0!</v>
      </c>
      <c r="M831" s="23"/>
      <c r="N831" s="23"/>
      <c r="O831" s="23"/>
    </row>
    <row r="832" spans="1:15">
      <c r="A832" s="22"/>
      <c r="B832" s="23"/>
      <c r="C832" s="23"/>
      <c r="D832" s="23"/>
      <c r="E832" s="23"/>
      <c r="F832" s="23"/>
      <c r="G832" s="23">
        <f t="shared" si="42"/>
        <v>0</v>
      </c>
      <c r="H832" s="23"/>
      <c r="I832" s="23">
        <f t="shared" si="43"/>
        <v>0</v>
      </c>
      <c r="J832" s="23"/>
      <c r="K832" s="23"/>
      <c r="L832" s="66" t="e">
        <f t="shared" si="44"/>
        <v>#DIV/0!</v>
      </c>
      <c r="M832" s="23"/>
      <c r="N832" s="23"/>
      <c r="O832" s="23"/>
    </row>
    <row r="833" spans="1:15">
      <c r="A833" s="22"/>
      <c r="B833" s="23"/>
      <c r="C833" s="23"/>
      <c r="D833" s="23"/>
      <c r="E833" s="23"/>
      <c r="F833" s="23"/>
      <c r="G833" s="23">
        <f t="shared" si="42"/>
        <v>0</v>
      </c>
      <c r="H833" s="23"/>
      <c r="I833" s="23">
        <f t="shared" si="43"/>
        <v>0</v>
      </c>
      <c r="J833" s="23"/>
      <c r="K833" s="23"/>
      <c r="L833" s="66" t="e">
        <f t="shared" si="44"/>
        <v>#DIV/0!</v>
      </c>
      <c r="M833" s="23"/>
      <c r="N833" s="23"/>
      <c r="O833" s="23"/>
    </row>
    <row r="834" spans="1:15">
      <c r="A834" s="22"/>
      <c r="B834" s="23"/>
      <c r="C834" s="23"/>
      <c r="D834" s="23"/>
      <c r="E834" s="23"/>
      <c r="F834" s="23"/>
      <c r="G834" s="23">
        <f t="shared" si="42"/>
        <v>0</v>
      </c>
      <c r="H834" s="23"/>
      <c r="I834" s="23">
        <f t="shared" si="43"/>
        <v>0</v>
      </c>
      <c r="J834" s="23"/>
      <c r="K834" s="23"/>
      <c r="L834" s="66" t="e">
        <f t="shared" si="44"/>
        <v>#DIV/0!</v>
      </c>
      <c r="M834" s="23"/>
      <c r="N834" s="23"/>
      <c r="O834" s="23"/>
    </row>
    <row r="835" spans="1:15">
      <c r="A835" s="22"/>
      <c r="B835" s="23"/>
      <c r="C835" s="23"/>
      <c r="D835" s="23"/>
      <c r="E835" s="23"/>
      <c r="F835" s="23"/>
      <c r="G835" s="23">
        <f t="shared" si="42"/>
        <v>0</v>
      </c>
      <c r="H835" s="23"/>
      <c r="I835" s="23">
        <f t="shared" si="43"/>
        <v>0</v>
      </c>
      <c r="J835" s="23"/>
      <c r="K835" s="23"/>
      <c r="L835" s="66" t="e">
        <f t="shared" si="44"/>
        <v>#DIV/0!</v>
      </c>
      <c r="M835" s="23"/>
      <c r="N835" s="23"/>
      <c r="O835" s="23"/>
    </row>
    <row r="836" spans="1:15">
      <c r="A836" s="22"/>
      <c r="B836" s="23"/>
      <c r="C836" s="23"/>
      <c r="D836" s="23"/>
      <c r="E836" s="23"/>
      <c r="F836" s="23"/>
      <c r="G836" s="23">
        <f t="shared" si="42"/>
        <v>0</v>
      </c>
      <c r="H836" s="23"/>
      <c r="I836" s="23">
        <f t="shared" si="43"/>
        <v>0</v>
      </c>
      <c r="J836" s="23"/>
      <c r="K836" s="23"/>
      <c r="L836" s="66" t="e">
        <f t="shared" si="44"/>
        <v>#DIV/0!</v>
      </c>
      <c r="M836" s="23"/>
      <c r="N836" s="23"/>
      <c r="O836" s="23"/>
    </row>
    <row r="837" spans="1:15">
      <c r="A837" s="22"/>
      <c r="B837" s="23"/>
      <c r="C837" s="23"/>
      <c r="D837" s="23"/>
      <c r="E837" s="23"/>
      <c r="F837" s="23"/>
      <c r="G837" s="23">
        <f t="shared" si="42"/>
        <v>0</v>
      </c>
      <c r="H837" s="23"/>
      <c r="I837" s="23">
        <f t="shared" si="43"/>
        <v>0</v>
      </c>
      <c r="J837" s="23"/>
      <c r="K837" s="23"/>
      <c r="L837" s="66" t="e">
        <f t="shared" si="44"/>
        <v>#DIV/0!</v>
      </c>
      <c r="M837" s="23"/>
      <c r="N837" s="23"/>
      <c r="O837" s="23"/>
    </row>
    <row r="838" spans="1:15">
      <c r="A838" s="22"/>
      <c r="B838" s="23"/>
      <c r="C838" s="23"/>
      <c r="D838" s="23"/>
      <c r="E838" s="23"/>
      <c r="F838" s="23"/>
      <c r="G838" s="23">
        <f t="shared" si="42"/>
        <v>0</v>
      </c>
      <c r="H838" s="23"/>
      <c r="I838" s="23">
        <f t="shared" si="43"/>
        <v>0</v>
      </c>
      <c r="J838" s="23"/>
      <c r="K838" s="23"/>
      <c r="L838" s="66" t="e">
        <f t="shared" si="44"/>
        <v>#DIV/0!</v>
      </c>
      <c r="M838" s="23"/>
      <c r="N838" s="23"/>
      <c r="O838" s="23"/>
    </row>
    <row r="839" spans="1:15">
      <c r="A839" s="22"/>
      <c r="B839" s="23"/>
      <c r="C839" s="23"/>
      <c r="D839" s="23"/>
      <c r="E839" s="23"/>
      <c r="F839" s="23"/>
      <c r="G839" s="23">
        <f t="shared" si="42"/>
        <v>0</v>
      </c>
      <c r="H839" s="23"/>
      <c r="I839" s="23">
        <f t="shared" si="43"/>
        <v>0</v>
      </c>
      <c r="J839" s="23"/>
      <c r="K839" s="23"/>
      <c r="L839" s="66" t="e">
        <f t="shared" si="44"/>
        <v>#DIV/0!</v>
      </c>
      <c r="M839" s="23"/>
      <c r="N839" s="23"/>
      <c r="O839" s="23"/>
    </row>
    <row r="840" spans="1:15">
      <c r="A840" s="22"/>
      <c r="B840" s="23"/>
      <c r="C840" s="23"/>
      <c r="D840" s="23"/>
      <c r="E840" s="23"/>
      <c r="F840" s="23"/>
      <c r="G840" s="23">
        <f t="shared" si="42"/>
        <v>0</v>
      </c>
      <c r="H840" s="23"/>
      <c r="I840" s="23">
        <f t="shared" si="43"/>
        <v>0</v>
      </c>
      <c r="J840" s="23"/>
      <c r="K840" s="23"/>
      <c r="L840" s="66" t="e">
        <f t="shared" si="44"/>
        <v>#DIV/0!</v>
      </c>
      <c r="M840" s="23"/>
      <c r="N840" s="23"/>
      <c r="O840" s="23"/>
    </row>
    <row r="841" spans="1:15">
      <c r="A841" s="22"/>
      <c r="B841" s="23"/>
      <c r="C841" s="23"/>
      <c r="D841" s="23"/>
      <c r="E841" s="23"/>
      <c r="F841" s="23"/>
      <c r="G841" s="23">
        <f t="shared" si="42"/>
        <v>0</v>
      </c>
      <c r="H841" s="23"/>
      <c r="I841" s="23">
        <f t="shared" si="43"/>
        <v>0</v>
      </c>
      <c r="J841" s="23"/>
      <c r="K841" s="23"/>
      <c r="L841" s="66" t="e">
        <f t="shared" si="44"/>
        <v>#DIV/0!</v>
      </c>
      <c r="M841" s="23"/>
      <c r="N841" s="23"/>
      <c r="O841" s="23"/>
    </row>
    <row r="842" spans="1:15">
      <c r="A842" s="22"/>
      <c r="B842" s="23"/>
      <c r="C842" s="23"/>
      <c r="D842" s="23"/>
      <c r="E842" s="23"/>
      <c r="F842" s="23"/>
      <c r="G842" s="23">
        <f t="shared" si="42"/>
        <v>0</v>
      </c>
      <c r="H842" s="23"/>
      <c r="I842" s="23">
        <f t="shared" si="43"/>
        <v>0</v>
      </c>
      <c r="J842" s="23"/>
      <c r="K842" s="23"/>
      <c r="L842" s="66" t="e">
        <f t="shared" si="44"/>
        <v>#DIV/0!</v>
      </c>
      <c r="M842" s="23"/>
      <c r="N842" s="23"/>
      <c r="O842" s="23"/>
    </row>
    <row r="843" spans="1:15">
      <c r="A843" s="22"/>
      <c r="B843" s="23"/>
      <c r="C843" s="23"/>
      <c r="D843" s="23"/>
      <c r="E843" s="23"/>
      <c r="F843" s="23"/>
      <c r="G843" s="23">
        <f t="shared" si="42"/>
        <v>0</v>
      </c>
      <c r="H843" s="23"/>
      <c r="I843" s="23">
        <f t="shared" si="43"/>
        <v>0</v>
      </c>
      <c r="J843" s="23"/>
      <c r="K843" s="23"/>
      <c r="L843" s="66" t="e">
        <f t="shared" si="44"/>
        <v>#DIV/0!</v>
      </c>
      <c r="M843" s="23"/>
      <c r="N843" s="23"/>
      <c r="O843" s="23"/>
    </row>
    <row r="844" spans="1:15">
      <c r="A844" s="22"/>
      <c r="B844" s="23"/>
      <c r="C844" s="23"/>
      <c r="D844" s="23"/>
      <c r="E844" s="23"/>
      <c r="F844" s="23"/>
      <c r="G844" s="23">
        <f t="shared" si="42"/>
        <v>0</v>
      </c>
      <c r="H844" s="23"/>
      <c r="I844" s="23">
        <f t="shared" si="43"/>
        <v>0</v>
      </c>
      <c r="J844" s="23"/>
      <c r="K844" s="23"/>
      <c r="L844" s="66" t="e">
        <f t="shared" si="44"/>
        <v>#DIV/0!</v>
      </c>
      <c r="M844" s="23"/>
      <c r="N844" s="23"/>
      <c r="O844" s="23"/>
    </row>
    <row r="845" spans="1:15">
      <c r="A845" s="22"/>
      <c r="B845" s="23"/>
      <c r="C845" s="23"/>
      <c r="D845" s="23"/>
      <c r="E845" s="23"/>
      <c r="F845" s="23"/>
      <c r="G845" s="23">
        <f t="shared" si="42"/>
        <v>0</v>
      </c>
      <c r="H845" s="23"/>
      <c r="I845" s="23">
        <f t="shared" si="43"/>
        <v>0</v>
      </c>
      <c r="J845" s="23"/>
      <c r="K845" s="23"/>
      <c r="L845" s="66" t="e">
        <f t="shared" si="44"/>
        <v>#DIV/0!</v>
      </c>
      <c r="M845" s="23"/>
      <c r="N845" s="23"/>
      <c r="O845" s="23"/>
    </row>
    <row r="846" spans="1:15">
      <c r="A846" s="22"/>
      <c r="B846" s="23"/>
      <c r="C846" s="23"/>
      <c r="D846" s="23"/>
      <c r="E846" s="23"/>
      <c r="F846" s="23"/>
      <c r="G846" s="23">
        <f t="shared" si="42"/>
        <v>0</v>
      </c>
      <c r="H846" s="23"/>
      <c r="I846" s="23">
        <f t="shared" si="43"/>
        <v>0</v>
      </c>
      <c r="J846" s="23"/>
      <c r="K846" s="23"/>
      <c r="L846" s="66" t="e">
        <f t="shared" si="44"/>
        <v>#DIV/0!</v>
      </c>
      <c r="M846" s="23"/>
      <c r="N846" s="23"/>
      <c r="O846" s="23"/>
    </row>
    <row r="847" spans="1:15">
      <c r="A847" s="22"/>
      <c r="B847" s="23"/>
      <c r="C847" s="23"/>
      <c r="D847" s="23"/>
      <c r="E847" s="23"/>
      <c r="F847" s="23"/>
      <c r="G847" s="23">
        <f t="shared" si="42"/>
        <v>0</v>
      </c>
      <c r="H847" s="23"/>
      <c r="I847" s="23">
        <f t="shared" si="43"/>
        <v>0</v>
      </c>
      <c r="J847" s="23"/>
      <c r="K847" s="23"/>
      <c r="L847" s="66" t="e">
        <f t="shared" si="44"/>
        <v>#DIV/0!</v>
      </c>
      <c r="M847" s="23"/>
      <c r="N847" s="23"/>
      <c r="O847" s="23"/>
    </row>
    <row r="848" spans="1:15">
      <c r="A848" s="22"/>
      <c r="B848" s="23"/>
      <c r="C848" s="23"/>
      <c r="D848" s="23"/>
      <c r="E848" s="23"/>
      <c r="F848" s="23"/>
      <c r="G848" s="23">
        <f t="shared" si="42"/>
        <v>0</v>
      </c>
      <c r="H848" s="23"/>
      <c r="I848" s="23">
        <f t="shared" si="43"/>
        <v>0</v>
      </c>
      <c r="J848" s="23"/>
      <c r="K848" s="23"/>
      <c r="L848" s="66" t="e">
        <f t="shared" si="44"/>
        <v>#DIV/0!</v>
      </c>
      <c r="M848" s="23"/>
      <c r="N848" s="23"/>
      <c r="O848" s="23"/>
    </row>
    <row r="849" spans="1:15">
      <c r="A849" s="22"/>
      <c r="B849" s="23"/>
      <c r="C849" s="23"/>
      <c r="D849" s="23"/>
      <c r="E849" s="23"/>
      <c r="F849" s="23"/>
      <c r="G849" s="23">
        <f t="shared" si="42"/>
        <v>0</v>
      </c>
      <c r="H849" s="23"/>
      <c r="I849" s="23">
        <f t="shared" si="43"/>
        <v>0</v>
      </c>
      <c r="J849" s="23"/>
      <c r="K849" s="23"/>
      <c r="L849" s="66" t="e">
        <f t="shared" si="44"/>
        <v>#DIV/0!</v>
      </c>
      <c r="M849" s="23"/>
      <c r="N849" s="23"/>
      <c r="O849" s="23"/>
    </row>
    <row r="850" spans="1:15">
      <c r="A850" s="22"/>
      <c r="B850" s="23"/>
      <c r="C850" s="23"/>
      <c r="D850" s="23"/>
      <c r="E850" s="23"/>
      <c r="F850" s="23"/>
      <c r="G850" s="23">
        <f t="shared" si="42"/>
        <v>0</v>
      </c>
      <c r="H850" s="23"/>
      <c r="I850" s="23">
        <f t="shared" si="43"/>
        <v>0</v>
      </c>
      <c r="J850" s="23"/>
      <c r="K850" s="23"/>
      <c r="L850" s="66" t="e">
        <f t="shared" si="44"/>
        <v>#DIV/0!</v>
      </c>
      <c r="M850" s="23"/>
      <c r="N850" s="23"/>
      <c r="O850" s="23"/>
    </row>
    <row r="851" spans="1:15">
      <c r="A851" s="22"/>
      <c r="B851" s="23"/>
      <c r="C851" s="23"/>
      <c r="D851" s="23"/>
      <c r="E851" s="23"/>
      <c r="F851" s="23"/>
      <c r="G851" s="23">
        <f t="shared" si="42"/>
        <v>0</v>
      </c>
      <c r="H851" s="23"/>
      <c r="I851" s="23">
        <f t="shared" si="43"/>
        <v>0</v>
      </c>
      <c r="J851" s="23"/>
      <c r="K851" s="23"/>
      <c r="L851" s="66" t="e">
        <f t="shared" si="44"/>
        <v>#DIV/0!</v>
      </c>
      <c r="M851" s="23"/>
      <c r="N851" s="23"/>
      <c r="O851" s="23"/>
    </row>
    <row r="852" spans="1:15">
      <c r="A852" s="22"/>
      <c r="B852" s="23"/>
      <c r="C852" s="23"/>
      <c r="D852" s="23"/>
      <c r="E852" s="23"/>
      <c r="F852" s="23"/>
      <c r="G852" s="23">
        <f t="shared" si="42"/>
        <v>0</v>
      </c>
      <c r="H852" s="23"/>
      <c r="I852" s="23">
        <f t="shared" si="43"/>
        <v>0</v>
      </c>
      <c r="J852" s="23"/>
      <c r="K852" s="23"/>
      <c r="L852" s="66" t="e">
        <f t="shared" si="44"/>
        <v>#DIV/0!</v>
      </c>
      <c r="M852" s="23"/>
      <c r="N852" s="23"/>
      <c r="O852" s="23"/>
    </row>
    <row r="853" spans="1:15">
      <c r="A853" s="22"/>
      <c r="B853" s="23"/>
      <c r="C853" s="23"/>
      <c r="D853" s="23"/>
      <c r="E853" s="23"/>
      <c r="F853" s="23"/>
      <c r="G853" s="23">
        <f t="shared" si="42"/>
        <v>0</v>
      </c>
      <c r="H853" s="23"/>
      <c r="I853" s="23">
        <f t="shared" si="43"/>
        <v>0</v>
      </c>
      <c r="J853" s="23"/>
      <c r="K853" s="23"/>
      <c r="L853" s="66" t="e">
        <f t="shared" si="44"/>
        <v>#DIV/0!</v>
      </c>
      <c r="M853" s="23"/>
      <c r="N853" s="23"/>
      <c r="O853" s="23"/>
    </row>
    <row r="854" spans="1:15">
      <c r="A854" s="22"/>
      <c r="B854" s="23"/>
      <c r="C854" s="23"/>
      <c r="D854" s="23"/>
      <c r="E854" s="23"/>
      <c r="F854" s="23"/>
      <c r="G854" s="23">
        <f t="shared" si="42"/>
        <v>0</v>
      </c>
      <c r="H854" s="23"/>
      <c r="I854" s="23">
        <f t="shared" si="43"/>
        <v>0</v>
      </c>
      <c r="J854" s="23"/>
      <c r="K854" s="23"/>
      <c r="L854" s="66" t="e">
        <f t="shared" si="44"/>
        <v>#DIV/0!</v>
      </c>
      <c r="M854" s="23"/>
      <c r="N854" s="23"/>
      <c r="O854" s="23"/>
    </row>
    <row r="855" spans="1:15">
      <c r="A855" s="22"/>
      <c r="B855" s="23"/>
      <c r="C855" s="23"/>
      <c r="D855" s="23"/>
      <c r="E855" s="23"/>
      <c r="F855" s="23"/>
      <c r="G855" s="23">
        <f t="shared" si="42"/>
        <v>0</v>
      </c>
      <c r="H855" s="23"/>
      <c r="I855" s="23">
        <f t="shared" si="43"/>
        <v>0</v>
      </c>
      <c r="J855" s="23"/>
      <c r="K855" s="23"/>
      <c r="L855" s="66" t="e">
        <f t="shared" si="44"/>
        <v>#DIV/0!</v>
      </c>
      <c r="M855" s="23"/>
      <c r="N855" s="23"/>
      <c r="O855" s="23"/>
    </row>
    <row r="856" spans="1:15">
      <c r="A856" s="22"/>
      <c r="B856" s="23"/>
      <c r="C856" s="23"/>
      <c r="D856" s="23"/>
      <c r="E856" s="23"/>
      <c r="F856" s="23"/>
      <c r="G856" s="23">
        <f t="shared" si="42"/>
        <v>0</v>
      </c>
      <c r="H856" s="23"/>
      <c r="I856" s="23">
        <f t="shared" si="43"/>
        <v>0</v>
      </c>
      <c r="J856" s="23"/>
      <c r="K856" s="23"/>
      <c r="L856" s="66" t="e">
        <f t="shared" si="44"/>
        <v>#DIV/0!</v>
      </c>
      <c r="M856" s="23"/>
      <c r="N856" s="23"/>
      <c r="O856" s="23"/>
    </row>
    <row r="857" spans="1:15">
      <c r="A857" s="22"/>
      <c r="B857" s="23"/>
      <c r="C857" s="23"/>
      <c r="D857" s="23"/>
      <c r="E857" s="23"/>
      <c r="F857" s="23"/>
      <c r="G857" s="23">
        <f t="shared" si="42"/>
        <v>0</v>
      </c>
      <c r="H857" s="23"/>
      <c r="I857" s="23">
        <f t="shared" si="43"/>
        <v>0</v>
      </c>
      <c r="J857" s="23"/>
      <c r="K857" s="23"/>
      <c r="L857" s="66" t="e">
        <f t="shared" si="44"/>
        <v>#DIV/0!</v>
      </c>
      <c r="M857" s="23"/>
      <c r="N857" s="23"/>
      <c r="O857" s="23"/>
    </row>
    <row r="858" spans="1:15">
      <c r="A858" s="22"/>
      <c r="B858" s="23"/>
      <c r="C858" s="23"/>
      <c r="D858" s="23"/>
      <c r="E858" s="23"/>
      <c r="F858" s="23"/>
      <c r="G858" s="23">
        <f t="shared" si="42"/>
        <v>0</v>
      </c>
      <c r="H858" s="23"/>
      <c r="I858" s="23">
        <f t="shared" si="43"/>
        <v>0</v>
      </c>
      <c r="J858" s="23"/>
      <c r="K858" s="23"/>
      <c r="L858" s="66" t="e">
        <f t="shared" si="44"/>
        <v>#DIV/0!</v>
      </c>
      <c r="M858" s="23"/>
      <c r="N858" s="23"/>
      <c r="O858" s="23"/>
    </row>
    <row r="859" spans="1:15">
      <c r="A859" s="22"/>
      <c r="B859" s="23"/>
      <c r="C859" s="23"/>
      <c r="D859" s="23"/>
      <c r="E859" s="23"/>
      <c r="F859" s="23"/>
      <c r="G859" s="23">
        <f t="shared" si="42"/>
        <v>0</v>
      </c>
      <c r="H859" s="23"/>
      <c r="I859" s="23">
        <f t="shared" si="43"/>
        <v>0</v>
      </c>
      <c r="J859" s="23"/>
      <c r="K859" s="23"/>
      <c r="L859" s="66" t="e">
        <f t="shared" si="44"/>
        <v>#DIV/0!</v>
      </c>
      <c r="M859" s="23"/>
      <c r="N859" s="23"/>
      <c r="O859" s="23"/>
    </row>
    <row r="860" spans="1:15">
      <c r="A860" s="22"/>
      <c r="B860" s="23"/>
      <c r="C860" s="23"/>
      <c r="D860" s="23"/>
      <c r="E860" s="23"/>
      <c r="F860" s="23"/>
      <c r="G860" s="23">
        <f t="shared" si="42"/>
        <v>0</v>
      </c>
      <c r="H860" s="23"/>
      <c r="I860" s="23">
        <f t="shared" si="43"/>
        <v>0</v>
      </c>
      <c r="J860" s="23"/>
      <c r="K860" s="23"/>
      <c r="L860" s="66" t="e">
        <f t="shared" si="44"/>
        <v>#DIV/0!</v>
      </c>
      <c r="M860" s="23"/>
      <c r="N860" s="23"/>
      <c r="O860" s="23"/>
    </row>
    <row r="861" spans="1:15">
      <c r="A861" s="22"/>
      <c r="B861" s="23"/>
      <c r="C861" s="23"/>
      <c r="D861" s="23"/>
      <c r="E861" s="23"/>
      <c r="F861" s="23"/>
      <c r="G861" s="23">
        <f t="shared" si="42"/>
        <v>0</v>
      </c>
      <c r="H861" s="23"/>
      <c r="I861" s="23">
        <f t="shared" si="43"/>
        <v>0</v>
      </c>
      <c r="J861" s="23"/>
      <c r="K861" s="23"/>
      <c r="L861" s="66" t="e">
        <f t="shared" si="44"/>
        <v>#DIV/0!</v>
      </c>
      <c r="M861" s="23"/>
      <c r="N861" s="23"/>
      <c r="O861" s="23"/>
    </row>
    <row r="862" spans="1:15">
      <c r="A862" s="22"/>
      <c r="B862" s="23"/>
      <c r="C862" s="23"/>
      <c r="D862" s="23"/>
      <c r="E862" s="23"/>
      <c r="F862" s="23"/>
      <c r="G862" s="23">
        <f t="shared" si="42"/>
        <v>0</v>
      </c>
      <c r="H862" s="23"/>
      <c r="I862" s="23">
        <f t="shared" si="43"/>
        <v>0</v>
      </c>
      <c r="J862" s="23"/>
      <c r="K862" s="23"/>
      <c r="L862" s="66" t="e">
        <f t="shared" si="44"/>
        <v>#DIV/0!</v>
      </c>
      <c r="M862" s="23"/>
      <c r="N862" s="23"/>
      <c r="O862" s="23"/>
    </row>
    <row r="863" spans="1:15">
      <c r="A863" s="22"/>
      <c r="B863" s="23"/>
      <c r="C863" s="23"/>
      <c r="D863" s="23"/>
      <c r="E863" s="23"/>
      <c r="F863" s="23"/>
      <c r="G863" s="23">
        <f t="shared" si="42"/>
        <v>0</v>
      </c>
      <c r="H863" s="23"/>
      <c r="I863" s="23">
        <f t="shared" si="43"/>
        <v>0</v>
      </c>
      <c r="J863" s="23"/>
      <c r="K863" s="23"/>
      <c r="L863" s="66" t="e">
        <f t="shared" si="44"/>
        <v>#DIV/0!</v>
      </c>
      <c r="M863" s="23"/>
      <c r="N863" s="23"/>
      <c r="O863" s="23"/>
    </row>
  </sheetData>
  <mergeCells count="18">
    <mergeCell ref="A1:B1"/>
    <mergeCell ref="C1:G1"/>
    <mergeCell ref="H1:L1"/>
    <mergeCell ref="A2:B2"/>
    <mergeCell ref="C2:D2"/>
    <mergeCell ref="A3:B3"/>
    <mergeCell ref="A5:M5"/>
    <mergeCell ref="B6:F6"/>
    <mergeCell ref="B7:F7"/>
    <mergeCell ref="G6:G8"/>
    <mergeCell ref="H6:H8"/>
    <mergeCell ref="I6:I8"/>
    <mergeCell ref="J6:J8"/>
    <mergeCell ref="K6:K8"/>
    <mergeCell ref="L6:L8"/>
    <mergeCell ref="M6:M8"/>
    <mergeCell ref="N6:N8"/>
    <mergeCell ref="O6:O8"/>
  </mergeCells>
  <conditionalFormatting sqref="N9">
    <cfRule type="dataBar" priority="1">
      <dataBar>
        <cfvo type="min"/>
        <cfvo type="max"/>
        <color rgb="FF638EC6"/>
      </dataBar>
      <extLst>
        <ext xmlns:x14="http://schemas.microsoft.com/office/spreadsheetml/2009/9/main" uri="{B025F937-C7B1-47D3-B67F-A62EFF666E3E}">
          <x14:id>{02a64d8c-4c14-4282-a6e9-d8f81a77c699}</x14:id>
        </ext>
      </extLst>
    </cfRule>
  </conditionalFormatting>
  <pageMargins left="0.699305555555556" right="0.699305555555556" top="0.75" bottom="0.75" header="0.3" footer="0.3"/>
  <pageSetup paperSize="9" orientation="portrait"/>
  <headerFooter/>
  <legacyDrawing r:id="rId2"/>
  <extLst>
    <ext xmlns:x14="http://schemas.microsoft.com/office/spreadsheetml/2009/9/main" uri="{78C0D931-6437-407d-A8EE-F0AAD7539E65}">
      <x14:conditionalFormattings>
        <x14:conditionalFormatting xmlns:xm="http://schemas.microsoft.com/office/excel/2006/main">
          <x14:cfRule type="dataBar" id="{02a64d8c-4c14-4282-a6e9-d8f81a77c699}">
            <x14:dataBar minLength="10" maxLength="90" negativeBarColorSameAsPositive="1" axisPosition="none">
              <x14:cfvo type="min"/>
              <x14:cfvo type="max"/>
              <x14:axisColor indexed="65"/>
            </x14:dataBar>
          </x14:cfRule>
          <xm:sqref>N9</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851"/>
  <sheetViews>
    <sheetView zoomScale="85" zoomScaleNormal="85" workbookViewId="0">
      <pane xSplit="1" ySplit="8" topLeftCell="C247" activePane="bottomRight" state="frozen"/>
      <selection/>
      <selection pane="topRight"/>
      <selection pane="bottomLeft"/>
      <selection pane="bottomRight" activeCell="L256" sqref="L256"/>
    </sheetView>
  </sheetViews>
  <sheetFormatPr defaultColWidth="9" defaultRowHeight="18" customHeight="1"/>
  <cols>
    <col min="1" max="1" width="8.5703125" customWidth="1"/>
    <col min="2" max="5" width="11.2890625" customWidth="1"/>
    <col min="6" max="6" width="8.7109375" customWidth="1"/>
    <col min="7" max="7" width="9.7109375" customWidth="1"/>
    <col min="11" max="11" width="10" customWidth="1"/>
    <col min="13" max="13" width="80.859375" customWidth="1"/>
    <col min="14" max="15" width="9.140625" customWidth="1"/>
  </cols>
  <sheetData>
    <row r="1" customHeight="1" spans="1:13">
      <c r="A1" s="1" t="s">
        <v>0</v>
      </c>
      <c r="B1" s="2"/>
      <c r="C1" s="3" t="s">
        <v>1</v>
      </c>
      <c r="D1" s="4"/>
      <c r="E1" s="4"/>
      <c r="F1" s="4"/>
      <c r="G1" s="24"/>
      <c r="H1" s="62" t="s">
        <v>1772</v>
      </c>
      <c r="I1" s="64"/>
      <c r="J1" s="64"/>
      <c r="K1" s="64"/>
      <c r="L1" s="65"/>
      <c r="M1" s="13"/>
    </row>
    <row r="2" customHeight="1" spans="1:13">
      <c r="A2" s="5" t="s">
        <v>2</v>
      </c>
      <c r="B2" s="6"/>
      <c r="C2" s="7" t="s">
        <v>3</v>
      </c>
      <c r="D2" s="8"/>
      <c r="E2" s="13"/>
      <c r="F2" s="13"/>
      <c r="G2" s="26"/>
      <c r="H2" s="13"/>
      <c r="I2" s="13"/>
      <c r="J2" s="13"/>
      <c r="K2" s="13"/>
      <c r="L2" s="13"/>
      <c r="M2" s="13"/>
    </row>
    <row r="3" customHeight="1" spans="1:13">
      <c r="A3" s="9" t="s">
        <v>4</v>
      </c>
      <c r="B3" s="10"/>
      <c r="C3" s="11" t="s">
        <v>469</v>
      </c>
      <c r="D3" s="12"/>
      <c r="E3" s="27"/>
      <c r="F3" s="12"/>
      <c r="G3" s="28"/>
      <c r="H3" s="13"/>
      <c r="I3" s="13"/>
      <c r="J3" s="13"/>
      <c r="K3" s="13"/>
      <c r="L3" s="13"/>
      <c r="M3" s="13"/>
    </row>
    <row r="4" customHeight="1" spans="1:13">
      <c r="A4" s="13"/>
      <c r="B4" s="13"/>
      <c r="C4" s="13"/>
      <c r="D4" s="13"/>
      <c r="E4" s="13"/>
      <c r="F4" s="13"/>
      <c r="G4" s="13"/>
      <c r="H4" s="13"/>
      <c r="I4" s="13"/>
      <c r="J4" s="13"/>
      <c r="K4" s="13"/>
      <c r="L4" s="13"/>
      <c r="M4" s="13"/>
    </row>
    <row r="5" customHeight="1" spans="1:15">
      <c r="A5" s="14" t="s">
        <v>6</v>
      </c>
      <c r="B5" s="14"/>
      <c r="C5" s="14"/>
      <c r="D5" s="14"/>
      <c r="E5" s="14"/>
      <c r="F5" s="14"/>
      <c r="G5" s="14"/>
      <c r="H5" s="14"/>
      <c r="I5" s="14"/>
      <c r="J5" s="14"/>
      <c r="K5" s="14"/>
      <c r="L5" s="14"/>
      <c r="M5" s="14"/>
      <c r="N5" s="67"/>
      <c r="O5" s="44"/>
    </row>
    <row r="6" customHeight="1" spans="1:15">
      <c r="A6" s="15"/>
      <c r="B6" s="16"/>
      <c r="C6" s="16"/>
      <c r="D6" s="16"/>
      <c r="E6" s="16"/>
      <c r="F6" s="16"/>
      <c r="G6" s="29" t="s">
        <v>7</v>
      </c>
      <c r="H6" s="30" t="s">
        <v>8</v>
      </c>
      <c r="I6" s="38" t="s">
        <v>9</v>
      </c>
      <c r="J6" s="30" t="s">
        <v>10</v>
      </c>
      <c r="K6" s="30" t="s">
        <v>11</v>
      </c>
      <c r="L6" s="39" t="s">
        <v>12</v>
      </c>
      <c r="M6" s="45" t="s">
        <v>13</v>
      </c>
      <c r="N6" s="68" t="s">
        <v>470</v>
      </c>
      <c r="O6" s="69" t="s">
        <v>1159</v>
      </c>
    </row>
    <row r="7" customHeight="1" spans="1:15">
      <c r="A7" s="17"/>
      <c r="B7" s="18" t="s">
        <v>14</v>
      </c>
      <c r="C7" s="18"/>
      <c r="D7" s="18"/>
      <c r="E7" s="18"/>
      <c r="F7" s="18"/>
      <c r="G7" s="31"/>
      <c r="H7" s="32"/>
      <c r="I7" s="40"/>
      <c r="J7" s="32"/>
      <c r="K7" s="32"/>
      <c r="L7" s="41"/>
      <c r="M7" s="48"/>
      <c r="N7" s="70"/>
      <c r="O7" s="71"/>
    </row>
    <row r="8" ht="85.5" customHeight="1" spans="1:15">
      <c r="A8" s="19" t="s">
        <v>15</v>
      </c>
      <c r="B8" s="20">
        <v>1104500527</v>
      </c>
      <c r="C8" s="21">
        <v>1104500529</v>
      </c>
      <c r="D8" s="21">
        <v>9175000042</v>
      </c>
      <c r="E8" s="21">
        <v>9170301408</v>
      </c>
      <c r="F8" s="33" t="s">
        <v>16</v>
      </c>
      <c r="G8" s="34"/>
      <c r="H8" s="21"/>
      <c r="I8" s="20"/>
      <c r="J8" s="21"/>
      <c r="K8" s="21"/>
      <c r="L8" s="42"/>
      <c r="M8" s="49"/>
      <c r="N8" s="72"/>
      <c r="O8" s="73"/>
    </row>
    <row r="9" ht="28" spans="1:15">
      <c r="A9" s="52">
        <v>43101</v>
      </c>
      <c r="B9" s="35">
        <v>814</v>
      </c>
      <c r="C9" s="35">
        <v>990</v>
      </c>
      <c r="D9" s="35">
        <v>947</v>
      </c>
      <c r="E9" s="35">
        <v>1024</v>
      </c>
      <c r="F9" s="35">
        <v>37.94</v>
      </c>
      <c r="G9" s="35">
        <f t="shared" ref="G9:G71" si="0">B9+C9+D9+E9+F9</f>
        <v>3812.94</v>
      </c>
      <c r="H9" s="35">
        <v>3658.5</v>
      </c>
      <c r="I9" s="35">
        <f t="shared" ref="I9:I71" si="1">G9-H9</f>
        <v>154.44</v>
      </c>
      <c r="J9" s="35">
        <v>3816</v>
      </c>
      <c r="K9" s="35">
        <v>5.357</v>
      </c>
      <c r="L9" s="43">
        <f t="shared" ref="L9:L26" si="2">J9/K9/1026</f>
        <v>0.694287520181825</v>
      </c>
      <c r="M9" s="35" t="s">
        <v>1773</v>
      </c>
      <c r="N9" s="74"/>
      <c r="O9" s="35">
        <v>524</v>
      </c>
    </row>
    <row r="10" ht="42" spans="1:15">
      <c r="A10" s="53">
        <v>43467</v>
      </c>
      <c r="B10" s="23">
        <v>809</v>
      </c>
      <c r="C10" s="23">
        <v>1023</v>
      </c>
      <c r="D10" s="23">
        <v>988</v>
      </c>
      <c r="E10" s="23">
        <v>1063</v>
      </c>
      <c r="F10" s="23">
        <v>37.74</v>
      </c>
      <c r="G10" s="35">
        <f t="shared" si="0"/>
        <v>3920.74</v>
      </c>
      <c r="H10" s="23">
        <v>3779.25</v>
      </c>
      <c r="I10" s="35">
        <f t="shared" si="1"/>
        <v>141.49</v>
      </c>
      <c r="J10" s="23">
        <v>3924</v>
      </c>
      <c r="K10" s="23">
        <v>5.38</v>
      </c>
      <c r="L10" s="66">
        <f t="shared" si="2"/>
        <v>0.710885019239549</v>
      </c>
      <c r="M10" s="23" t="s">
        <v>1774</v>
      </c>
      <c r="N10" s="23"/>
      <c r="O10" s="23">
        <v>441</v>
      </c>
    </row>
    <row r="11" ht="28" spans="1:15">
      <c r="A11" s="22">
        <v>43468</v>
      </c>
      <c r="B11" s="23">
        <v>859</v>
      </c>
      <c r="C11" s="23">
        <v>1046</v>
      </c>
      <c r="D11" s="23">
        <v>1049</v>
      </c>
      <c r="E11" s="23">
        <v>1119</v>
      </c>
      <c r="F11" s="23">
        <v>40.45</v>
      </c>
      <c r="G11" s="35">
        <f t="shared" si="0"/>
        <v>4113.45</v>
      </c>
      <c r="H11" s="23">
        <v>3995.25</v>
      </c>
      <c r="I11" s="35">
        <f t="shared" si="1"/>
        <v>118.2</v>
      </c>
      <c r="J11" s="23">
        <v>4117</v>
      </c>
      <c r="K11" s="23">
        <v>5.598</v>
      </c>
      <c r="L11" s="66">
        <f t="shared" si="2"/>
        <v>0.716804316774231</v>
      </c>
      <c r="M11" s="35" t="s">
        <v>1775</v>
      </c>
      <c r="N11" s="23"/>
      <c r="O11" s="23">
        <v>903</v>
      </c>
    </row>
    <row r="12" ht="14" spans="1:15">
      <c r="A12" s="22">
        <v>43469</v>
      </c>
      <c r="B12" s="23">
        <v>803</v>
      </c>
      <c r="C12" s="23">
        <v>1006</v>
      </c>
      <c r="D12" s="23">
        <v>978</v>
      </c>
      <c r="E12" s="23">
        <v>1048</v>
      </c>
      <c r="F12" s="23">
        <v>38.59</v>
      </c>
      <c r="G12" s="35">
        <f t="shared" si="0"/>
        <v>3873.59</v>
      </c>
      <c r="H12" s="23">
        <v>3717.75</v>
      </c>
      <c r="I12" s="35">
        <f t="shared" si="1"/>
        <v>155.84</v>
      </c>
      <c r="J12" s="23">
        <v>3877</v>
      </c>
      <c r="K12" s="23">
        <v>5.136</v>
      </c>
      <c r="L12" s="66">
        <f t="shared" si="2"/>
        <v>0.735738402773982</v>
      </c>
      <c r="M12" s="23" t="s">
        <v>1776</v>
      </c>
      <c r="N12" s="23"/>
      <c r="O12" s="23">
        <v>1281</v>
      </c>
    </row>
    <row r="13" ht="28" spans="1:15">
      <c r="A13" s="22">
        <v>43470</v>
      </c>
      <c r="B13" s="23">
        <v>775</v>
      </c>
      <c r="C13" s="23">
        <v>944</v>
      </c>
      <c r="D13" s="23">
        <v>907</v>
      </c>
      <c r="E13" s="23">
        <v>943</v>
      </c>
      <c r="F13" s="23">
        <v>34.61</v>
      </c>
      <c r="G13" s="35">
        <f t="shared" si="0"/>
        <v>3603.61</v>
      </c>
      <c r="H13" s="23">
        <v>3465</v>
      </c>
      <c r="I13" s="35">
        <f t="shared" si="1"/>
        <v>138.61</v>
      </c>
      <c r="J13" s="23">
        <v>3607</v>
      </c>
      <c r="K13" s="23">
        <v>4.808</v>
      </c>
      <c r="L13" s="66">
        <f t="shared" si="2"/>
        <v>0.731196868117789</v>
      </c>
      <c r="M13" s="23" t="s">
        <v>1777</v>
      </c>
      <c r="N13" s="23"/>
      <c r="O13" s="23">
        <v>792</v>
      </c>
    </row>
    <row r="14" customHeight="1" spans="1:15">
      <c r="A14" s="22">
        <v>43471</v>
      </c>
      <c r="B14" s="23">
        <v>944</v>
      </c>
      <c r="C14" s="23">
        <v>1153</v>
      </c>
      <c r="D14" s="23">
        <v>1109</v>
      </c>
      <c r="E14" s="23">
        <v>1154</v>
      </c>
      <c r="F14" s="23">
        <v>41.37</v>
      </c>
      <c r="G14" s="35">
        <f t="shared" si="0"/>
        <v>4401.37</v>
      </c>
      <c r="H14" s="23">
        <v>4240.5</v>
      </c>
      <c r="I14" s="35">
        <f t="shared" si="1"/>
        <v>160.87</v>
      </c>
      <c r="J14" s="23">
        <v>4405</v>
      </c>
      <c r="K14" s="23">
        <v>5.946</v>
      </c>
      <c r="L14" s="66">
        <f t="shared" si="2"/>
        <v>0.722060598669376</v>
      </c>
      <c r="M14" s="23"/>
      <c r="N14" s="23"/>
      <c r="O14" s="23"/>
    </row>
    <row r="15" ht="14" spans="1:15">
      <c r="A15" s="22">
        <v>43472</v>
      </c>
      <c r="B15" s="23">
        <v>842</v>
      </c>
      <c r="C15" s="23">
        <v>1007</v>
      </c>
      <c r="D15" s="23">
        <v>972</v>
      </c>
      <c r="E15" s="23">
        <v>993</v>
      </c>
      <c r="F15" s="23">
        <v>38.56</v>
      </c>
      <c r="G15" s="35">
        <f t="shared" si="0"/>
        <v>3852.56</v>
      </c>
      <c r="H15" s="23">
        <v>3697.5</v>
      </c>
      <c r="I15" s="35">
        <f t="shared" si="1"/>
        <v>155.06</v>
      </c>
      <c r="J15" s="23">
        <v>3860</v>
      </c>
      <c r="K15" s="23">
        <v>5.184</v>
      </c>
      <c r="L15" s="66">
        <f t="shared" si="2"/>
        <v>0.725729790869492</v>
      </c>
      <c r="M15" s="23" t="s">
        <v>1778</v>
      </c>
      <c r="N15" s="23"/>
      <c r="O15" s="23">
        <v>630</v>
      </c>
    </row>
    <row r="16" ht="14" spans="1:15">
      <c r="A16" s="22">
        <v>43473</v>
      </c>
      <c r="B16" s="23">
        <v>842</v>
      </c>
      <c r="C16" s="23">
        <v>1017</v>
      </c>
      <c r="D16" s="23">
        <v>978</v>
      </c>
      <c r="E16" s="23">
        <v>1038</v>
      </c>
      <c r="F16" s="23">
        <v>38.55</v>
      </c>
      <c r="G16" s="35">
        <f t="shared" si="0"/>
        <v>3913.55</v>
      </c>
      <c r="H16" s="23">
        <v>3768</v>
      </c>
      <c r="I16" s="35">
        <f t="shared" si="1"/>
        <v>145.55</v>
      </c>
      <c r="J16" s="23">
        <v>3920</v>
      </c>
      <c r="K16" s="23">
        <v>5.26</v>
      </c>
      <c r="L16" s="66">
        <f t="shared" si="2"/>
        <v>0.726361742971709</v>
      </c>
      <c r="M16" s="23" t="s">
        <v>1779</v>
      </c>
      <c r="N16" s="23"/>
      <c r="O16" s="23">
        <v>936</v>
      </c>
    </row>
    <row r="17" ht="28" spans="1:15">
      <c r="A17" s="22">
        <v>43474</v>
      </c>
      <c r="B17" s="23">
        <v>798</v>
      </c>
      <c r="C17" s="23">
        <v>955</v>
      </c>
      <c r="D17" s="23">
        <v>928</v>
      </c>
      <c r="E17" s="23">
        <v>1013</v>
      </c>
      <c r="F17" s="23">
        <v>37.08</v>
      </c>
      <c r="G17" s="35">
        <f t="shared" si="0"/>
        <v>3731.08</v>
      </c>
      <c r="H17" s="23">
        <v>3588.75</v>
      </c>
      <c r="I17" s="35">
        <f t="shared" si="1"/>
        <v>142.33</v>
      </c>
      <c r="J17" s="23">
        <v>3735</v>
      </c>
      <c r="K17" s="23">
        <v>5.008</v>
      </c>
      <c r="L17" s="66">
        <f t="shared" si="2"/>
        <v>0.726907124040132</v>
      </c>
      <c r="M17" s="23" t="s">
        <v>1780</v>
      </c>
      <c r="N17" s="23"/>
      <c r="O17" s="56">
        <v>816</v>
      </c>
    </row>
    <row r="18" ht="14" spans="1:15">
      <c r="A18" s="22">
        <v>43475</v>
      </c>
      <c r="B18" s="23">
        <v>847</v>
      </c>
      <c r="C18" s="23">
        <v>1035</v>
      </c>
      <c r="D18" s="23">
        <v>1033</v>
      </c>
      <c r="E18" s="23">
        <v>1104</v>
      </c>
      <c r="F18" s="23">
        <v>39.75</v>
      </c>
      <c r="G18" s="35">
        <f t="shared" si="0"/>
        <v>4058.75</v>
      </c>
      <c r="H18" s="23">
        <v>3912</v>
      </c>
      <c r="I18" s="35">
        <f t="shared" si="1"/>
        <v>146.75</v>
      </c>
      <c r="J18" s="23">
        <v>4062</v>
      </c>
      <c r="K18" s="23">
        <v>5.336</v>
      </c>
      <c r="L18" s="66">
        <f t="shared" si="2"/>
        <v>0.741953584611203</v>
      </c>
      <c r="M18" s="23" t="s">
        <v>1781</v>
      </c>
      <c r="N18" s="23"/>
      <c r="O18" s="23">
        <v>987</v>
      </c>
    </row>
    <row r="19" ht="28" spans="1:15">
      <c r="A19" s="22">
        <v>43476</v>
      </c>
      <c r="B19" s="23">
        <v>843</v>
      </c>
      <c r="C19" s="23">
        <v>1063</v>
      </c>
      <c r="D19" s="23">
        <v>1028</v>
      </c>
      <c r="E19" s="23">
        <v>1104</v>
      </c>
      <c r="F19" s="23">
        <v>39.43</v>
      </c>
      <c r="G19" s="35">
        <f t="shared" si="0"/>
        <v>4077.43</v>
      </c>
      <c r="H19" s="23">
        <v>3929.25</v>
      </c>
      <c r="I19" s="35">
        <f t="shared" si="1"/>
        <v>148.18</v>
      </c>
      <c r="J19" s="23">
        <v>4081</v>
      </c>
      <c r="K19" s="23">
        <v>5.35</v>
      </c>
      <c r="L19" s="66">
        <f t="shared" si="2"/>
        <v>0.743473429159607</v>
      </c>
      <c r="M19" s="23" t="s">
        <v>1782</v>
      </c>
      <c r="N19" s="23"/>
      <c r="O19" s="23">
        <v>1008</v>
      </c>
    </row>
    <row r="20" ht="28" spans="1:15">
      <c r="A20" s="22">
        <v>43477</v>
      </c>
      <c r="B20" s="23">
        <v>842</v>
      </c>
      <c r="C20" s="23">
        <v>1023</v>
      </c>
      <c r="D20" s="23">
        <v>988</v>
      </c>
      <c r="E20" s="23">
        <v>1033</v>
      </c>
      <c r="F20" s="23">
        <v>37.99</v>
      </c>
      <c r="G20" s="35">
        <f t="shared" si="0"/>
        <v>3923.99</v>
      </c>
      <c r="H20" s="23">
        <v>3786.75</v>
      </c>
      <c r="I20" s="35">
        <f t="shared" si="1"/>
        <v>137.24</v>
      </c>
      <c r="J20" s="23">
        <v>3927</v>
      </c>
      <c r="K20" s="23">
        <v>5.08</v>
      </c>
      <c r="L20" s="66">
        <f t="shared" si="2"/>
        <v>0.753442003960031</v>
      </c>
      <c r="M20" s="23" t="s">
        <v>1783</v>
      </c>
      <c r="N20" s="23"/>
      <c r="O20" s="23">
        <v>1104</v>
      </c>
    </row>
    <row r="21" customHeight="1" spans="1:15">
      <c r="A21" s="22">
        <v>43478</v>
      </c>
      <c r="B21" s="23">
        <v>763</v>
      </c>
      <c r="C21" s="23">
        <v>922</v>
      </c>
      <c r="D21" s="23">
        <v>892</v>
      </c>
      <c r="E21" s="23">
        <v>933</v>
      </c>
      <c r="F21" s="23">
        <v>34.94</v>
      </c>
      <c r="G21" s="35">
        <f t="shared" si="0"/>
        <v>3544.94</v>
      </c>
      <c r="H21" s="23">
        <v>3403.5</v>
      </c>
      <c r="I21" s="35">
        <f t="shared" si="1"/>
        <v>141.44</v>
      </c>
      <c r="J21" s="23">
        <v>3549</v>
      </c>
      <c r="K21" s="23">
        <v>5.241</v>
      </c>
      <c r="L21" s="66">
        <f t="shared" si="2"/>
        <v>0.660000825698413</v>
      </c>
      <c r="M21" s="23" t="s">
        <v>1784</v>
      </c>
      <c r="N21" s="23"/>
      <c r="O21" s="23"/>
    </row>
    <row r="22" ht="42" spans="1:15">
      <c r="A22" s="22">
        <v>43479</v>
      </c>
      <c r="B22" s="23">
        <v>741</v>
      </c>
      <c r="C22" s="23">
        <v>899</v>
      </c>
      <c r="D22" s="23">
        <v>862</v>
      </c>
      <c r="E22" s="23">
        <v>650</v>
      </c>
      <c r="F22" s="23">
        <v>32.01</v>
      </c>
      <c r="G22" s="35">
        <f t="shared" si="0"/>
        <v>3184.01</v>
      </c>
      <c r="H22" s="23">
        <v>3063</v>
      </c>
      <c r="I22" s="35">
        <f t="shared" si="1"/>
        <v>121.01</v>
      </c>
      <c r="J22" s="23">
        <v>3188</v>
      </c>
      <c r="K22" s="23">
        <v>5.096</v>
      </c>
      <c r="L22" s="66">
        <f t="shared" si="2"/>
        <v>0.609735572141587</v>
      </c>
      <c r="M22" s="23" t="s">
        <v>1785</v>
      </c>
      <c r="N22" s="23"/>
      <c r="O22" s="23"/>
    </row>
    <row r="23" ht="28" spans="1:15">
      <c r="A23" s="22">
        <v>43480</v>
      </c>
      <c r="B23" s="23">
        <v>814</v>
      </c>
      <c r="C23" s="23">
        <v>978</v>
      </c>
      <c r="D23" s="23">
        <v>942</v>
      </c>
      <c r="E23" s="23">
        <v>968</v>
      </c>
      <c r="F23" s="23">
        <v>36.13</v>
      </c>
      <c r="G23" s="35">
        <f t="shared" si="0"/>
        <v>3738.13</v>
      </c>
      <c r="H23" s="23">
        <v>3584.25</v>
      </c>
      <c r="I23" s="35">
        <f t="shared" si="1"/>
        <v>153.88</v>
      </c>
      <c r="J23" s="23">
        <v>3740</v>
      </c>
      <c r="K23" s="23">
        <v>5.259</v>
      </c>
      <c r="L23" s="66">
        <f t="shared" si="2"/>
        <v>0.693140173329523</v>
      </c>
      <c r="M23" s="23" t="s">
        <v>1786</v>
      </c>
      <c r="N23" s="23"/>
      <c r="O23" s="23">
        <v>756</v>
      </c>
    </row>
    <row r="24" customHeight="1" spans="1:15">
      <c r="A24" s="22">
        <v>43481</v>
      </c>
      <c r="B24" s="23">
        <v>871</v>
      </c>
      <c r="C24" s="23">
        <v>1063</v>
      </c>
      <c r="D24" s="23">
        <v>1024</v>
      </c>
      <c r="E24" s="23">
        <v>1124</v>
      </c>
      <c r="F24" s="23">
        <v>39.14</v>
      </c>
      <c r="G24" s="35">
        <f t="shared" si="0"/>
        <v>4121.14</v>
      </c>
      <c r="H24" s="23">
        <v>3966</v>
      </c>
      <c r="I24" s="35">
        <f t="shared" si="1"/>
        <v>155.14</v>
      </c>
      <c r="J24" s="23">
        <v>4125</v>
      </c>
      <c r="K24" s="23">
        <v>5.594</v>
      </c>
      <c r="L24" s="66">
        <f t="shared" si="2"/>
        <v>0.718710732259083</v>
      </c>
      <c r="M24" s="75" t="s">
        <v>1787</v>
      </c>
      <c r="N24" s="23"/>
      <c r="O24" s="23"/>
    </row>
    <row r="25" ht="28" spans="1:15">
      <c r="A25" s="22">
        <v>43482</v>
      </c>
      <c r="B25" s="23">
        <v>859</v>
      </c>
      <c r="C25" s="23">
        <v>1045</v>
      </c>
      <c r="D25" s="23">
        <v>1008</v>
      </c>
      <c r="E25" s="23">
        <v>1063</v>
      </c>
      <c r="F25" s="23">
        <v>38.75</v>
      </c>
      <c r="G25" s="35">
        <f t="shared" si="0"/>
        <v>4013.75</v>
      </c>
      <c r="H25" s="23">
        <v>3878.25</v>
      </c>
      <c r="I25" s="35">
        <f t="shared" si="1"/>
        <v>135.5</v>
      </c>
      <c r="J25" s="23">
        <v>4017</v>
      </c>
      <c r="K25" s="23">
        <v>5.315</v>
      </c>
      <c r="L25" s="66">
        <f t="shared" si="2"/>
        <v>0.736633053313748</v>
      </c>
      <c r="M25" s="23" t="s">
        <v>1788</v>
      </c>
      <c r="N25" s="23"/>
      <c r="O25" s="23">
        <v>1020</v>
      </c>
    </row>
    <row r="26" ht="42" spans="1:15">
      <c r="A26" s="22">
        <v>43483</v>
      </c>
      <c r="B26" s="23">
        <v>876</v>
      </c>
      <c r="C26" s="23">
        <v>1069</v>
      </c>
      <c r="D26" s="23">
        <v>1063</v>
      </c>
      <c r="E26" s="23">
        <v>1159</v>
      </c>
      <c r="F26" s="23">
        <v>40.29</v>
      </c>
      <c r="G26" s="35">
        <f t="shared" si="0"/>
        <v>4207.29</v>
      </c>
      <c r="H26" s="23">
        <v>4037.25</v>
      </c>
      <c r="I26" s="35">
        <f t="shared" si="1"/>
        <v>170.04</v>
      </c>
      <c r="J26" s="23">
        <v>4211</v>
      </c>
      <c r="K26" s="23">
        <v>5.435</v>
      </c>
      <c r="L26" s="66">
        <f t="shared" si="2"/>
        <v>0.755158877465564</v>
      </c>
      <c r="M26" s="23" t="s">
        <v>1789</v>
      </c>
      <c r="N26" s="23"/>
      <c r="O26" s="23">
        <v>1050</v>
      </c>
    </row>
    <row r="27" ht="14" spans="1:15">
      <c r="A27" s="22">
        <v>43484</v>
      </c>
      <c r="B27" s="23">
        <v>899</v>
      </c>
      <c r="C27" s="23">
        <v>1136</v>
      </c>
      <c r="D27" s="23">
        <v>1109</v>
      </c>
      <c r="E27" s="23">
        <v>1190</v>
      </c>
      <c r="F27" s="23">
        <v>41.61</v>
      </c>
      <c r="G27" s="35">
        <f t="shared" si="0"/>
        <v>4375.61</v>
      </c>
      <c r="H27" s="23">
        <v>4209.75</v>
      </c>
      <c r="I27" s="35">
        <f t="shared" si="1"/>
        <v>165.86</v>
      </c>
      <c r="J27" s="23">
        <v>4379</v>
      </c>
      <c r="K27" s="23">
        <v>5.506</v>
      </c>
      <c r="L27" s="66">
        <f t="shared" ref="L27:L89" si="3">J27/K27/1026</f>
        <v>0.775160041606215</v>
      </c>
      <c r="M27" s="23" t="s">
        <v>1790</v>
      </c>
      <c r="N27" s="23"/>
      <c r="O27" s="23">
        <v>1281</v>
      </c>
    </row>
    <row r="28" customHeight="1" spans="1:15">
      <c r="A28" s="22">
        <v>43485</v>
      </c>
      <c r="B28" s="23">
        <v>809</v>
      </c>
      <c r="C28" s="23">
        <v>1012</v>
      </c>
      <c r="D28" s="23">
        <v>973</v>
      </c>
      <c r="E28" s="23">
        <v>1003</v>
      </c>
      <c r="F28" s="23">
        <v>37.01</v>
      </c>
      <c r="G28" s="35">
        <f t="shared" si="0"/>
        <v>3834.01</v>
      </c>
      <c r="H28" s="23">
        <v>3682.5</v>
      </c>
      <c r="I28" s="35">
        <f t="shared" si="1"/>
        <v>151.51</v>
      </c>
      <c r="J28" s="23">
        <v>3838</v>
      </c>
      <c r="K28" s="23">
        <v>5.087</v>
      </c>
      <c r="L28" s="66">
        <f t="shared" si="3"/>
        <v>0.73535300584642</v>
      </c>
      <c r="M28" s="23"/>
      <c r="N28" s="23"/>
      <c r="O28" s="23"/>
    </row>
    <row r="29" ht="42" spans="1:15">
      <c r="A29" s="22">
        <v>43486</v>
      </c>
      <c r="B29" s="23">
        <v>780</v>
      </c>
      <c r="C29" s="23">
        <v>939</v>
      </c>
      <c r="D29" s="23">
        <v>907</v>
      </c>
      <c r="E29" s="23">
        <v>897</v>
      </c>
      <c r="F29" s="23">
        <v>34.79</v>
      </c>
      <c r="G29" s="35">
        <f t="shared" si="0"/>
        <v>3557.79</v>
      </c>
      <c r="H29" s="23">
        <v>3428.25</v>
      </c>
      <c r="I29" s="35">
        <f t="shared" si="1"/>
        <v>129.54</v>
      </c>
      <c r="J29" s="23">
        <v>3561</v>
      </c>
      <c r="K29" s="23">
        <v>4.963</v>
      </c>
      <c r="L29" s="66">
        <f t="shared" si="3"/>
        <v>0.699327067080018</v>
      </c>
      <c r="M29" s="23" t="s">
        <v>1791</v>
      </c>
      <c r="N29" s="23"/>
      <c r="O29" s="23">
        <v>834</v>
      </c>
    </row>
    <row r="30" ht="42" spans="1:15">
      <c r="A30" s="22">
        <v>43487</v>
      </c>
      <c r="B30" s="23">
        <v>820</v>
      </c>
      <c r="C30" s="23">
        <v>984</v>
      </c>
      <c r="D30" s="23">
        <v>948</v>
      </c>
      <c r="E30" s="23">
        <v>912</v>
      </c>
      <c r="F30" s="23">
        <v>37.02</v>
      </c>
      <c r="G30" s="35">
        <f t="shared" si="0"/>
        <v>3701.02</v>
      </c>
      <c r="H30" s="23">
        <v>3546.75</v>
      </c>
      <c r="I30" s="35">
        <f t="shared" si="1"/>
        <v>154.27</v>
      </c>
      <c r="J30" s="23">
        <v>3710</v>
      </c>
      <c r="K30" s="23">
        <v>4.942</v>
      </c>
      <c r="L30" s="66">
        <f t="shared" si="3"/>
        <v>0.731684420367885</v>
      </c>
      <c r="M30" s="23" t="s">
        <v>1792</v>
      </c>
      <c r="N30" s="23"/>
      <c r="O30" s="23">
        <v>828</v>
      </c>
    </row>
    <row r="31" ht="28" spans="1:15">
      <c r="A31" s="22">
        <v>43488</v>
      </c>
      <c r="B31" s="23">
        <v>819</v>
      </c>
      <c r="C31" s="23">
        <v>989</v>
      </c>
      <c r="D31" s="23">
        <v>952</v>
      </c>
      <c r="E31" s="23">
        <v>1029</v>
      </c>
      <c r="F31" s="23">
        <v>34.9</v>
      </c>
      <c r="G31" s="35">
        <f t="shared" si="0"/>
        <v>3823.9</v>
      </c>
      <c r="H31" s="23">
        <v>3682.5</v>
      </c>
      <c r="I31" s="35">
        <f t="shared" si="1"/>
        <v>141.4</v>
      </c>
      <c r="J31" s="23">
        <v>3827</v>
      </c>
      <c r="K31" s="23">
        <v>5.214</v>
      </c>
      <c r="L31" s="66">
        <f t="shared" si="3"/>
        <v>0.71538540337119</v>
      </c>
      <c r="M31" s="23" t="s">
        <v>1793</v>
      </c>
      <c r="N31" s="23"/>
      <c r="O31" s="23">
        <v>945</v>
      </c>
    </row>
    <row r="32" ht="14" spans="1:15">
      <c r="A32" s="22">
        <v>43489</v>
      </c>
      <c r="B32" s="23">
        <v>910</v>
      </c>
      <c r="C32" s="23">
        <v>1108</v>
      </c>
      <c r="D32" s="23">
        <v>1094</v>
      </c>
      <c r="E32" s="23">
        <v>1189</v>
      </c>
      <c r="F32" s="23">
        <v>41.6</v>
      </c>
      <c r="G32" s="35">
        <f t="shared" si="0"/>
        <v>4342.6</v>
      </c>
      <c r="H32" s="23">
        <v>4194.75</v>
      </c>
      <c r="I32" s="35">
        <f t="shared" si="1"/>
        <v>147.85</v>
      </c>
      <c r="J32" s="23">
        <v>4346</v>
      </c>
      <c r="K32" s="23">
        <v>5.726</v>
      </c>
      <c r="L32" s="66">
        <f t="shared" si="3"/>
        <v>0.739760294515152</v>
      </c>
      <c r="M32" s="23" t="s">
        <v>1794</v>
      </c>
      <c r="N32" s="23"/>
      <c r="O32" s="23">
        <v>1071</v>
      </c>
    </row>
    <row r="33" ht="28" spans="1:15">
      <c r="A33" s="22">
        <v>43490</v>
      </c>
      <c r="B33" s="23">
        <v>910</v>
      </c>
      <c r="C33" s="23">
        <v>1131</v>
      </c>
      <c r="D33" s="23">
        <v>1109</v>
      </c>
      <c r="E33" s="23">
        <v>1179</v>
      </c>
      <c r="F33" s="23">
        <v>41.45</v>
      </c>
      <c r="G33" s="35">
        <f t="shared" si="0"/>
        <v>4370.45</v>
      </c>
      <c r="H33" s="23">
        <v>4208.25</v>
      </c>
      <c r="I33" s="35">
        <f t="shared" si="1"/>
        <v>162.2</v>
      </c>
      <c r="J33" s="23">
        <v>4375</v>
      </c>
      <c r="K33" s="23">
        <v>5.856</v>
      </c>
      <c r="L33" s="66">
        <f t="shared" si="3"/>
        <v>0.728164712022923</v>
      </c>
      <c r="M33" s="23" t="s">
        <v>1795</v>
      </c>
      <c r="N33" s="23"/>
      <c r="O33" s="23">
        <v>1092</v>
      </c>
    </row>
    <row r="34" ht="28" spans="1:15">
      <c r="A34" s="22">
        <v>43491</v>
      </c>
      <c r="B34" s="23">
        <v>956</v>
      </c>
      <c r="C34" s="23">
        <v>1187</v>
      </c>
      <c r="D34" s="23">
        <v>1144</v>
      </c>
      <c r="E34" s="23">
        <v>1210</v>
      </c>
      <c r="F34" s="23">
        <v>43.54</v>
      </c>
      <c r="G34" s="35">
        <f t="shared" si="0"/>
        <v>4540.54</v>
      </c>
      <c r="H34" s="23">
        <v>4366.5</v>
      </c>
      <c r="I34" s="35">
        <f t="shared" si="1"/>
        <v>174.04</v>
      </c>
      <c r="J34" s="23">
        <v>4544</v>
      </c>
      <c r="K34" s="23">
        <v>5.775</v>
      </c>
      <c r="L34" s="66">
        <f t="shared" si="3"/>
        <v>0.766900416023223</v>
      </c>
      <c r="M34" s="35" t="s">
        <v>1796</v>
      </c>
      <c r="N34" s="23"/>
      <c r="O34" s="23">
        <v>630</v>
      </c>
    </row>
    <row r="35" customHeight="1" spans="1:15">
      <c r="A35" s="22">
        <v>43492</v>
      </c>
      <c r="B35" s="23">
        <v>978</v>
      </c>
      <c r="C35" s="23">
        <v>1204</v>
      </c>
      <c r="D35" s="23">
        <v>1164</v>
      </c>
      <c r="E35" s="23">
        <v>1240</v>
      </c>
      <c r="F35" s="23">
        <v>43.45</v>
      </c>
      <c r="G35" s="35">
        <f t="shared" si="0"/>
        <v>4629.45</v>
      </c>
      <c r="H35" s="23">
        <v>4464</v>
      </c>
      <c r="I35" s="35">
        <f t="shared" si="1"/>
        <v>165.45</v>
      </c>
      <c r="J35" s="23">
        <v>4633</v>
      </c>
      <c r="K35" s="23">
        <v>5.712</v>
      </c>
      <c r="L35" s="66">
        <f t="shared" si="3"/>
        <v>0.790545262939484</v>
      </c>
      <c r="M35" s="23"/>
      <c r="N35" s="23"/>
      <c r="O35" s="23"/>
    </row>
    <row r="36" ht="28" spans="1:15">
      <c r="A36" s="22">
        <v>43493</v>
      </c>
      <c r="B36" s="23">
        <v>939</v>
      </c>
      <c r="C36" s="23">
        <v>1153</v>
      </c>
      <c r="D36" s="23">
        <v>1109</v>
      </c>
      <c r="E36" s="23">
        <v>1169</v>
      </c>
      <c r="F36" s="23">
        <v>42.47</v>
      </c>
      <c r="G36" s="35">
        <f t="shared" si="0"/>
        <v>4412.47</v>
      </c>
      <c r="H36" s="23">
        <v>4251.75</v>
      </c>
      <c r="I36" s="35">
        <f t="shared" si="1"/>
        <v>160.72</v>
      </c>
      <c r="J36" s="23">
        <v>4416</v>
      </c>
      <c r="K36" s="23">
        <v>6.152</v>
      </c>
      <c r="L36" s="66">
        <f t="shared" si="3"/>
        <v>0.699625092206024</v>
      </c>
      <c r="M36" s="35" t="s">
        <v>1797</v>
      </c>
      <c r="N36" s="23"/>
      <c r="O36" s="23">
        <v>915</v>
      </c>
    </row>
    <row r="37" ht="14" spans="1:15">
      <c r="A37" s="22">
        <v>43494</v>
      </c>
      <c r="B37" s="23">
        <v>1000</v>
      </c>
      <c r="C37" s="23">
        <v>1221</v>
      </c>
      <c r="D37" s="23">
        <v>1179</v>
      </c>
      <c r="E37" s="23">
        <v>1245</v>
      </c>
      <c r="F37" s="23">
        <v>43.67</v>
      </c>
      <c r="G37" s="35">
        <f t="shared" si="0"/>
        <v>4688.67</v>
      </c>
      <c r="H37" s="23">
        <v>4517.25</v>
      </c>
      <c r="I37" s="35">
        <f t="shared" si="1"/>
        <v>171.42</v>
      </c>
      <c r="J37" s="23">
        <v>4690</v>
      </c>
      <c r="K37" s="23">
        <v>6.029</v>
      </c>
      <c r="L37" s="66">
        <f t="shared" si="3"/>
        <v>0.758193746469711</v>
      </c>
      <c r="M37" s="35" t="s">
        <v>1798</v>
      </c>
      <c r="N37" s="23"/>
      <c r="O37" s="23">
        <v>1134</v>
      </c>
    </row>
    <row r="38" ht="28" spans="1:15">
      <c r="A38" s="22">
        <v>43495</v>
      </c>
      <c r="B38" s="23">
        <v>972</v>
      </c>
      <c r="C38" s="23">
        <v>1193</v>
      </c>
      <c r="D38" s="23">
        <v>1155</v>
      </c>
      <c r="E38" s="23">
        <v>1275</v>
      </c>
      <c r="F38" s="23">
        <v>43.88</v>
      </c>
      <c r="G38" s="35">
        <f t="shared" si="0"/>
        <v>4638.88</v>
      </c>
      <c r="H38" s="23">
        <v>4485</v>
      </c>
      <c r="I38" s="35">
        <f t="shared" si="1"/>
        <v>153.88</v>
      </c>
      <c r="J38" s="23">
        <v>4642</v>
      </c>
      <c r="K38" s="23">
        <v>6.157</v>
      </c>
      <c r="L38" s="66">
        <f t="shared" si="3"/>
        <v>0.734832949770163</v>
      </c>
      <c r="M38" s="23" t="s">
        <v>1799</v>
      </c>
      <c r="N38" s="23"/>
      <c r="O38" s="23">
        <v>642</v>
      </c>
    </row>
    <row r="39" ht="28" spans="1:15">
      <c r="A39" s="22">
        <v>43496</v>
      </c>
      <c r="B39" s="23">
        <v>736</v>
      </c>
      <c r="C39" s="23">
        <v>871</v>
      </c>
      <c r="D39" s="23">
        <v>872</v>
      </c>
      <c r="E39" s="23">
        <v>903</v>
      </c>
      <c r="F39" s="23">
        <v>33.14</v>
      </c>
      <c r="G39" s="35">
        <f t="shared" si="0"/>
        <v>3415.14</v>
      </c>
      <c r="H39" s="23">
        <v>3274.5</v>
      </c>
      <c r="I39" s="35">
        <f t="shared" si="1"/>
        <v>140.64</v>
      </c>
      <c r="J39" s="23">
        <v>3419</v>
      </c>
      <c r="K39" s="23">
        <v>4.369</v>
      </c>
      <c r="L39" s="66">
        <f t="shared" si="3"/>
        <v>0.762728009719372</v>
      </c>
      <c r="M39" s="23" t="s">
        <v>1800</v>
      </c>
      <c r="N39" s="23"/>
      <c r="O39" s="23">
        <v>1050</v>
      </c>
    </row>
    <row r="40" ht="28" spans="1:15">
      <c r="A40" s="22">
        <v>43497</v>
      </c>
      <c r="B40" s="23">
        <v>898</v>
      </c>
      <c r="C40" s="23">
        <v>1125</v>
      </c>
      <c r="D40" s="23">
        <v>1098</v>
      </c>
      <c r="E40" s="23">
        <v>1174</v>
      </c>
      <c r="F40" s="23">
        <v>40.42</v>
      </c>
      <c r="G40" s="35">
        <f t="shared" si="0"/>
        <v>4335.42</v>
      </c>
      <c r="H40" s="23">
        <v>4188</v>
      </c>
      <c r="I40" s="35">
        <f t="shared" si="1"/>
        <v>147.42</v>
      </c>
      <c r="J40" s="23">
        <v>4340</v>
      </c>
      <c r="K40" s="23">
        <v>5.721</v>
      </c>
      <c r="L40" s="66">
        <f t="shared" si="3"/>
        <v>0.739384634360669</v>
      </c>
      <c r="M40" s="23" t="s">
        <v>1801</v>
      </c>
      <c r="N40" s="23"/>
      <c r="O40" s="23">
        <v>1071</v>
      </c>
    </row>
    <row r="41" ht="14" spans="1:15">
      <c r="A41" s="22">
        <v>43498</v>
      </c>
      <c r="B41" s="23">
        <v>984</v>
      </c>
      <c r="C41" s="23">
        <v>1216</v>
      </c>
      <c r="D41" s="23">
        <v>1175</v>
      </c>
      <c r="E41" s="23">
        <v>1255</v>
      </c>
      <c r="F41" s="23">
        <v>43.29</v>
      </c>
      <c r="G41" s="35">
        <f t="shared" si="0"/>
        <v>4673.29</v>
      </c>
      <c r="H41" s="23">
        <v>4500</v>
      </c>
      <c r="I41" s="35">
        <f t="shared" si="1"/>
        <v>173.29</v>
      </c>
      <c r="J41" s="23">
        <v>4680</v>
      </c>
      <c r="K41" s="23">
        <v>6.012</v>
      </c>
      <c r="L41" s="66">
        <f t="shared" si="3"/>
        <v>0.758716485158338</v>
      </c>
      <c r="M41" s="23" t="s">
        <v>1802</v>
      </c>
      <c r="N41" s="23"/>
      <c r="O41" s="23">
        <v>882</v>
      </c>
    </row>
    <row r="42" ht="14" spans="1:15">
      <c r="A42" s="22">
        <v>43499</v>
      </c>
      <c r="B42" s="23">
        <v>837</v>
      </c>
      <c r="C42" s="23">
        <v>1006</v>
      </c>
      <c r="D42" s="23">
        <v>973</v>
      </c>
      <c r="E42" s="63">
        <v>993</v>
      </c>
      <c r="F42" s="23">
        <v>36.94</v>
      </c>
      <c r="G42" s="35">
        <f t="shared" si="0"/>
        <v>3845.94</v>
      </c>
      <c r="H42" s="23">
        <v>3702.75</v>
      </c>
      <c r="I42" s="35">
        <f t="shared" si="1"/>
        <v>143.19</v>
      </c>
      <c r="J42" s="23">
        <v>3850</v>
      </c>
      <c r="K42" s="23">
        <v>5.126</v>
      </c>
      <c r="L42" s="66">
        <f t="shared" si="3"/>
        <v>0.732039923365878</v>
      </c>
      <c r="M42" s="23" t="s">
        <v>1803</v>
      </c>
      <c r="N42" s="23"/>
      <c r="O42" s="23"/>
    </row>
    <row r="43" ht="28" spans="1:15">
      <c r="A43" s="22">
        <v>43500</v>
      </c>
      <c r="B43" s="23">
        <v>650</v>
      </c>
      <c r="C43" s="23">
        <v>763</v>
      </c>
      <c r="D43" s="23">
        <v>746</v>
      </c>
      <c r="E43" s="23">
        <v>706</v>
      </c>
      <c r="F43" s="23">
        <v>27.78</v>
      </c>
      <c r="G43" s="35">
        <f t="shared" si="0"/>
        <v>2892.78</v>
      </c>
      <c r="H43" s="23">
        <v>2770.5</v>
      </c>
      <c r="I43" s="35">
        <f t="shared" si="1"/>
        <v>122.28</v>
      </c>
      <c r="J43" s="23">
        <v>2896</v>
      </c>
      <c r="K43" s="23">
        <v>3.963</v>
      </c>
      <c r="L43" s="66">
        <f t="shared" si="3"/>
        <v>0.712241253033051</v>
      </c>
      <c r="M43" s="23" t="s">
        <v>1804</v>
      </c>
      <c r="N43" s="23"/>
      <c r="O43" s="23">
        <v>990</v>
      </c>
    </row>
    <row r="44" ht="28" spans="1:15">
      <c r="A44" s="22">
        <v>43501</v>
      </c>
      <c r="B44" s="23">
        <v>633</v>
      </c>
      <c r="C44" s="23">
        <v>746</v>
      </c>
      <c r="D44" s="23">
        <v>725</v>
      </c>
      <c r="E44" s="23">
        <v>685</v>
      </c>
      <c r="F44" s="23">
        <v>28.14</v>
      </c>
      <c r="G44" s="35">
        <f t="shared" si="0"/>
        <v>2817.14</v>
      </c>
      <c r="H44" s="23">
        <v>2699.25</v>
      </c>
      <c r="I44" s="35">
        <f t="shared" si="1"/>
        <v>117.89</v>
      </c>
      <c r="J44" s="23">
        <v>2821</v>
      </c>
      <c r="K44" s="23">
        <v>3.87</v>
      </c>
      <c r="L44" s="66">
        <f t="shared" si="3"/>
        <v>0.710468390326952</v>
      </c>
      <c r="M44" s="23" t="s">
        <v>1805</v>
      </c>
      <c r="N44" s="23"/>
      <c r="O44" s="23">
        <v>738</v>
      </c>
    </row>
    <row r="45" ht="42" spans="1:15">
      <c r="A45" s="22">
        <v>43502</v>
      </c>
      <c r="B45" s="23">
        <v>803</v>
      </c>
      <c r="C45" s="23">
        <v>972</v>
      </c>
      <c r="D45" s="23">
        <v>938</v>
      </c>
      <c r="E45" s="23">
        <v>1033</v>
      </c>
      <c r="F45" s="23">
        <v>34.47</v>
      </c>
      <c r="G45" s="35">
        <f t="shared" si="0"/>
        <v>3780.47</v>
      </c>
      <c r="H45" s="23">
        <v>3637.5</v>
      </c>
      <c r="I45" s="35">
        <f t="shared" si="1"/>
        <v>142.97</v>
      </c>
      <c r="J45" s="23">
        <v>3784</v>
      </c>
      <c r="K45" s="23">
        <v>5.41</v>
      </c>
      <c r="L45" s="66">
        <f t="shared" si="3"/>
        <v>0.681720732309311</v>
      </c>
      <c r="M45" s="23" t="s">
        <v>1806</v>
      </c>
      <c r="N45" s="23"/>
      <c r="O45" s="23"/>
    </row>
    <row r="46" ht="28" spans="1:15">
      <c r="A46" s="22">
        <v>43503</v>
      </c>
      <c r="B46" s="23">
        <v>938</v>
      </c>
      <c r="C46" s="23">
        <v>1143</v>
      </c>
      <c r="D46" s="23">
        <v>1114</v>
      </c>
      <c r="E46" s="23">
        <v>1235</v>
      </c>
      <c r="F46" s="23">
        <v>42.88</v>
      </c>
      <c r="G46" s="35">
        <f t="shared" si="0"/>
        <v>4472.88</v>
      </c>
      <c r="H46" s="23">
        <v>4308</v>
      </c>
      <c r="I46" s="35">
        <f t="shared" si="1"/>
        <v>164.88</v>
      </c>
      <c r="J46" s="23">
        <v>4476</v>
      </c>
      <c r="K46" s="23">
        <v>5.879</v>
      </c>
      <c r="L46" s="66">
        <f t="shared" si="3"/>
        <v>0.742060401329343</v>
      </c>
      <c r="M46" s="23" t="s">
        <v>1807</v>
      </c>
      <c r="N46" s="23"/>
      <c r="O46" s="23">
        <v>1026</v>
      </c>
    </row>
    <row r="47" customHeight="1" spans="1:15">
      <c r="A47" s="22">
        <v>43504</v>
      </c>
      <c r="B47" s="23">
        <v>934</v>
      </c>
      <c r="C47" s="23">
        <v>1136</v>
      </c>
      <c r="D47" s="23">
        <v>1139</v>
      </c>
      <c r="E47" s="23">
        <v>1200</v>
      </c>
      <c r="F47" s="23">
        <v>42.68</v>
      </c>
      <c r="G47" s="35">
        <f t="shared" si="0"/>
        <v>4451.68</v>
      </c>
      <c r="H47" s="23">
        <v>4290</v>
      </c>
      <c r="I47" s="35">
        <f t="shared" si="1"/>
        <v>161.68</v>
      </c>
      <c r="J47" s="23">
        <v>4370</v>
      </c>
      <c r="K47" s="23">
        <v>5.842</v>
      </c>
      <c r="L47" s="66">
        <f t="shared" si="3"/>
        <v>0.729075532225139</v>
      </c>
      <c r="N47" s="23"/>
      <c r="O47" s="23"/>
    </row>
    <row r="48" ht="28.5" customHeight="1" spans="1:15">
      <c r="A48" s="22">
        <v>43505</v>
      </c>
      <c r="B48" s="23">
        <v>989</v>
      </c>
      <c r="C48" s="23">
        <v>1233</v>
      </c>
      <c r="D48" s="23">
        <v>1214</v>
      </c>
      <c r="E48" s="23">
        <v>1285</v>
      </c>
      <c r="F48" s="23">
        <v>45.13</v>
      </c>
      <c r="G48" s="35">
        <f t="shared" si="0"/>
        <v>4766.13</v>
      </c>
      <c r="H48" s="23">
        <v>4595.25</v>
      </c>
      <c r="I48" s="35">
        <f t="shared" si="1"/>
        <v>170.88</v>
      </c>
      <c r="J48" s="23">
        <v>4770</v>
      </c>
      <c r="K48" s="23">
        <v>6.299</v>
      </c>
      <c r="L48" s="66">
        <f t="shared" si="3"/>
        <v>0.738073155583036</v>
      </c>
      <c r="M48" s="23" t="s">
        <v>1808</v>
      </c>
      <c r="N48" s="23"/>
      <c r="O48" s="23">
        <v>1071</v>
      </c>
    </row>
    <row r="49" customHeight="1" spans="1:15">
      <c r="A49" s="22">
        <v>43506</v>
      </c>
      <c r="B49" s="23">
        <v>927</v>
      </c>
      <c r="C49" s="23">
        <v>1192</v>
      </c>
      <c r="D49" s="23">
        <v>1155</v>
      </c>
      <c r="E49" s="23">
        <v>1220</v>
      </c>
      <c r="F49" s="23">
        <v>43.42</v>
      </c>
      <c r="G49" s="35">
        <f t="shared" si="0"/>
        <v>4537.42</v>
      </c>
      <c r="H49" s="23">
        <v>4375.5</v>
      </c>
      <c r="I49" s="35">
        <f t="shared" si="1"/>
        <v>161.92</v>
      </c>
      <c r="J49" s="23">
        <v>4541</v>
      </c>
      <c r="K49" s="23">
        <v>6.291</v>
      </c>
      <c r="L49" s="66">
        <f t="shared" si="3"/>
        <v>0.703532971852794</v>
      </c>
      <c r="M49" s="23" t="s">
        <v>1809</v>
      </c>
      <c r="N49" s="23"/>
      <c r="O49" s="23"/>
    </row>
    <row r="50" ht="14" spans="1:15">
      <c r="A50" s="22">
        <v>43507</v>
      </c>
      <c r="B50" s="23">
        <v>978</v>
      </c>
      <c r="C50" s="23">
        <v>1238</v>
      </c>
      <c r="D50" s="23">
        <v>1179</v>
      </c>
      <c r="E50" s="23">
        <v>1250</v>
      </c>
      <c r="F50" s="23">
        <v>44.11</v>
      </c>
      <c r="G50" s="35">
        <f t="shared" si="0"/>
        <v>4689.11</v>
      </c>
      <c r="H50" s="23">
        <v>4513.5</v>
      </c>
      <c r="I50" s="35">
        <f t="shared" si="1"/>
        <v>175.61</v>
      </c>
      <c r="J50" s="23">
        <v>4695</v>
      </c>
      <c r="K50" s="23">
        <v>6.065</v>
      </c>
      <c r="L50" s="66">
        <f t="shared" si="3"/>
        <v>0.754496849433284</v>
      </c>
      <c r="M50" s="23" t="s">
        <v>1810</v>
      </c>
      <c r="N50" s="23"/>
      <c r="O50" s="23">
        <v>1176</v>
      </c>
    </row>
    <row r="51" ht="28" spans="1:15">
      <c r="A51" s="22">
        <v>43508</v>
      </c>
      <c r="B51" s="23">
        <v>944</v>
      </c>
      <c r="C51" s="23">
        <v>1159</v>
      </c>
      <c r="D51" s="23">
        <v>1104</v>
      </c>
      <c r="E51" s="23">
        <v>1104</v>
      </c>
      <c r="F51" s="23">
        <v>40.4</v>
      </c>
      <c r="G51" s="35">
        <f t="shared" si="0"/>
        <v>4351.4</v>
      </c>
      <c r="H51" s="23">
        <v>4194.75</v>
      </c>
      <c r="I51" s="35">
        <f t="shared" si="1"/>
        <v>156.65</v>
      </c>
      <c r="J51" s="23">
        <v>4355</v>
      </c>
      <c r="K51" s="23">
        <v>5.936</v>
      </c>
      <c r="L51" s="66">
        <f t="shared" si="3"/>
        <v>0.71506728036023</v>
      </c>
      <c r="M51" s="23" t="s">
        <v>1811</v>
      </c>
      <c r="N51" s="23"/>
      <c r="O51" s="23">
        <v>804</v>
      </c>
    </row>
    <row r="52" ht="28" spans="1:15">
      <c r="A52" s="22">
        <v>43509</v>
      </c>
      <c r="B52" s="23">
        <v>752</v>
      </c>
      <c r="C52" s="23">
        <v>887</v>
      </c>
      <c r="D52" s="23">
        <v>857</v>
      </c>
      <c r="E52" s="23">
        <v>907</v>
      </c>
      <c r="F52" s="23">
        <v>32.45</v>
      </c>
      <c r="G52" s="35">
        <f t="shared" si="0"/>
        <v>3435.45</v>
      </c>
      <c r="H52" s="23">
        <v>3304.5</v>
      </c>
      <c r="I52" s="35">
        <f t="shared" si="1"/>
        <v>130.95</v>
      </c>
      <c r="J52" s="23">
        <v>3440</v>
      </c>
      <c r="K52" s="23">
        <v>4.83</v>
      </c>
      <c r="L52" s="66">
        <f t="shared" si="3"/>
        <v>0.694166979445393</v>
      </c>
      <c r="M52" s="23" t="s">
        <v>1812</v>
      </c>
      <c r="N52" s="23"/>
      <c r="O52" s="23">
        <v>1134</v>
      </c>
    </row>
    <row r="53" ht="28" spans="1:15">
      <c r="A53" s="22">
        <v>43510</v>
      </c>
      <c r="B53" s="23">
        <v>848</v>
      </c>
      <c r="C53" s="23">
        <v>1030</v>
      </c>
      <c r="D53" s="23">
        <v>1003</v>
      </c>
      <c r="E53" s="23">
        <v>1078</v>
      </c>
      <c r="F53" s="23">
        <v>34.83</v>
      </c>
      <c r="G53" s="35">
        <f t="shared" si="0"/>
        <v>3993.83</v>
      </c>
      <c r="H53" s="23">
        <v>3847.5</v>
      </c>
      <c r="I53" s="35">
        <f t="shared" si="1"/>
        <v>146.33</v>
      </c>
      <c r="J53" s="23">
        <v>3997</v>
      </c>
      <c r="K53" s="23">
        <v>5.327</v>
      </c>
      <c r="L53" s="66">
        <f t="shared" si="3"/>
        <v>0.731314342214128</v>
      </c>
      <c r="M53" s="23" t="s">
        <v>1813</v>
      </c>
      <c r="N53" s="23"/>
      <c r="O53" s="23">
        <v>727</v>
      </c>
    </row>
    <row r="54" ht="28" spans="1:15">
      <c r="A54" s="22">
        <v>43511</v>
      </c>
      <c r="B54" s="23">
        <v>876</v>
      </c>
      <c r="C54" s="23">
        <v>1057</v>
      </c>
      <c r="D54" s="23">
        <v>1058</v>
      </c>
      <c r="E54" s="23">
        <v>1099</v>
      </c>
      <c r="F54" s="23">
        <v>38.73</v>
      </c>
      <c r="G54" s="35">
        <f t="shared" si="0"/>
        <v>4128.73</v>
      </c>
      <c r="H54" s="23">
        <v>3985.5</v>
      </c>
      <c r="I54" s="35">
        <f t="shared" si="1"/>
        <v>143.23</v>
      </c>
      <c r="J54" s="23">
        <v>4132</v>
      </c>
      <c r="K54" s="23">
        <v>5.458</v>
      </c>
      <c r="L54" s="66">
        <f t="shared" si="3"/>
        <v>0.737869264995068</v>
      </c>
      <c r="M54" s="23" t="s">
        <v>1814</v>
      </c>
      <c r="N54" s="23"/>
      <c r="O54" s="23">
        <v>1076</v>
      </c>
    </row>
    <row r="55" ht="14" spans="1:15">
      <c r="A55" s="22">
        <v>43512</v>
      </c>
      <c r="B55" s="23">
        <v>1012</v>
      </c>
      <c r="C55" s="23">
        <v>1278</v>
      </c>
      <c r="D55" s="23">
        <v>1245</v>
      </c>
      <c r="E55" s="23">
        <v>1321</v>
      </c>
      <c r="F55" s="23">
        <v>43.6</v>
      </c>
      <c r="G55" s="35">
        <f t="shared" si="0"/>
        <v>4899.6</v>
      </c>
      <c r="H55" s="23">
        <v>4722</v>
      </c>
      <c r="I55" s="35">
        <f t="shared" si="1"/>
        <v>177.6</v>
      </c>
      <c r="J55" s="23">
        <v>4903</v>
      </c>
      <c r="K55" s="23">
        <v>6.262</v>
      </c>
      <c r="L55" s="66">
        <f t="shared" si="3"/>
        <v>0.763135170336502</v>
      </c>
      <c r="M55" s="23" t="s">
        <v>1815</v>
      </c>
      <c r="N55" s="23"/>
      <c r="O55" s="23">
        <v>1197</v>
      </c>
    </row>
    <row r="56" customHeight="1" spans="1:15">
      <c r="A56" s="22">
        <v>43513</v>
      </c>
      <c r="B56" s="23">
        <v>995</v>
      </c>
      <c r="C56" s="23">
        <v>1238</v>
      </c>
      <c r="D56" s="23">
        <v>1200</v>
      </c>
      <c r="E56" s="23">
        <v>1275</v>
      </c>
      <c r="F56" s="23">
        <v>43.07</v>
      </c>
      <c r="G56" s="35">
        <f t="shared" si="0"/>
        <v>4751.07</v>
      </c>
      <c r="H56" s="23">
        <v>4590</v>
      </c>
      <c r="I56" s="35">
        <f t="shared" si="1"/>
        <v>161.07</v>
      </c>
      <c r="J56" s="23">
        <v>4755</v>
      </c>
      <c r="K56" s="23">
        <v>6.176</v>
      </c>
      <c r="L56" s="66">
        <f t="shared" si="3"/>
        <v>0.750405266187922</v>
      </c>
      <c r="M56" s="23"/>
      <c r="N56" s="23"/>
      <c r="O56" s="23"/>
    </row>
    <row r="57" ht="28" spans="1:15">
      <c r="A57" s="22">
        <v>43514</v>
      </c>
      <c r="B57" s="23">
        <v>894</v>
      </c>
      <c r="C57" s="23">
        <v>1079</v>
      </c>
      <c r="D57" s="23">
        <v>1048</v>
      </c>
      <c r="E57" s="23">
        <v>1084</v>
      </c>
      <c r="F57" s="23">
        <v>39.32</v>
      </c>
      <c r="G57" s="35">
        <f t="shared" si="0"/>
        <v>4144.32</v>
      </c>
      <c r="H57" s="23">
        <v>3998.25</v>
      </c>
      <c r="I57" s="35">
        <f t="shared" si="1"/>
        <v>146.07</v>
      </c>
      <c r="J57" s="23">
        <v>4149</v>
      </c>
      <c r="K57" s="23">
        <v>5.618</v>
      </c>
      <c r="L57" s="66">
        <f t="shared" si="3"/>
        <v>0.719804138327306</v>
      </c>
      <c r="M57" s="23" t="s">
        <v>1816</v>
      </c>
      <c r="N57" s="23"/>
      <c r="O57" s="23">
        <v>1077</v>
      </c>
    </row>
    <row r="58" ht="42" spans="1:15">
      <c r="A58" s="22">
        <v>43515</v>
      </c>
      <c r="B58" s="23">
        <v>949</v>
      </c>
      <c r="C58" s="23">
        <v>1165</v>
      </c>
      <c r="D58" s="23">
        <v>1134</v>
      </c>
      <c r="E58" s="23">
        <v>1179</v>
      </c>
      <c r="F58" s="23">
        <v>40.69</v>
      </c>
      <c r="G58" s="35">
        <f t="shared" si="0"/>
        <v>4467.69</v>
      </c>
      <c r="H58" s="23">
        <v>4299.75</v>
      </c>
      <c r="I58" s="35">
        <f t="shared" si="1"/>
        <v>167.94</v>
      </c>
      <c r="J58" s="23">
        <v>4471</v>
      </c>
      <c r="K58" s="23">
        <v>5.917</v>
      </c>
      <c r="L58" s="66">
        <f t="shared" si="3"/>
        <v>0.736471151777628</v>
      </c>
      <c r="M58" s="23" t="s">
        <v>1817</v>
      </c>
      <c r="N58" s="23"/>
      <c r="O58" s="23">
        <v>972</v>
      </c>
    </row>
    <row r="59" ht="28" spans="1:15">
      <c r="A59" s="22">
        <v>43516</v>
      </c>
      <c r="B59" s="23">
        <v>961</v>
      </c>
      <c r="C59" s="23">
        <v>1164</v>
      </c>
      <c r="D59" s="23">
        <v>1134</v>
      </c>
      <c r="E59" s="23">
        <v>1260</v>
      </c>
      <c r="F59" s="23">
        <v>42.31</v>
      </c>
      <c r="G59" s="35">
        <f t="shared" si="0"/>
        <v>4561.31</v>
      </c>
      <c r="H59" s="23">
        <v>4372.5</v>
      </c>
      <c r="I59" s="35">
        <f t="shared" si="1"/>
        <v>188.81</v>
      </c>
      <c r="J59" s="23">
        <v>4565</v>
      </c>
      <c r="K59" s="23">
        <v>6.196</v>
      </c>
      <c r="L59" s="66">
        <f t="shared" si="3"/>
        <v>0.718095180566724</v>
      </c>
      <c r="M59" s="23" t="s">
        <v>1818</v>
      </c>
      <c r="N59" s="23"/>
      <c r="O59" s="23">
        <v>978</v>
      </c>
    </row>
    <row r="60" ht="14" spans="1:15">
      <c r="A60" s="22">
        <v>43517</v>
      </c>
      <c r="B60" s="23">
        <v>984</v>
      </c>
      <c r="C60" s="23">
        <v>1199</v>
      </c>
      <c r="D60" s="23">
        <v>1210</v>
      </c>
      <c r="E60" s="23">
        <v>1331</v>
      </c>
      <c r="F60" s="23">
        <v>42.43</v>
      </c>
      <c r="G60" s="35">
        <f t="shared" si="0"/>
        <v>4766.43</v>
      </c>
      <c r="H60" s="23">
        <v>4631.25</v>
      </c>
      <c r="I60" s="35">
        <f t="shared" si="1"/>
        <v>135.18</v>
      </c>
      <c r="J60" s="23">
        <v>4770</v>
      </c>
      <c r="K60" s="23">
        <v>6.166</v>
      </c>
      <c r="L60" s="66">
        <f t="shared" si="3"/>
        <v>0.753993319334665</v>
      </c>
      <c r="M60" s="23" t="s">
        <v>1819</v>
      </c>
      <c r="N60" s="23"/>
      <c r="O60" s="23">
        <v>714</v>
      </c>
    </row>
    <row r="61" ht="42" spans="1:15">
      <c r="A61" s="22">
        <v>43518</v>
      </c>
      <c r="B61" s="23">
        <v>927</v>
      </c>
      <c r="C61" s="23">
        <v>1159</v>
      </c>
      <c r="D61" s="23">
        <v>1134</v>
      </c>
      <c r="E61" s="23">
        <v>1219</v>
      </c>
      <c r="F61" s="23">
        <v>41.46</v>
      </c>
      <c r="G61" s="35">
        <f t="shared" si="0"/>
        <v>4480.46</v>
      </c>
      <c r="H61" s="23">
        <v>4320.75</v>
      </c>
      <c r="I61" s="35">
        <f t="shared" si="1"/>
        <v>159.71</v>
      </c>
      <c r="J61" s="23">
        <v>4484</v>
      </c>
      <c r="K61" s="23">
        <v>5.832</v>
      </c>
      <c r="L61" s="66">
        <f t="shared" si="3"/>
        <v>0.74937763552304</v>
      </c>
      <c r="M61" s="23" t="s">
        <v>1820</v>
      </c>
      <c r="N61" s="23"/>
      <c r="O61" s="23">
        <v>1071</v>
      </c>
    </row>
    <row r="62" ht="28" spans="1:15">
      <c r="A62" s="22">
        <v>43519</v>
      </c>
      <c r="B62" s="23">
        <v>707</v>
      </c>
      <c r="C62" s="23">
        <v>825</v>
      </c>
      <c r="D62" s="23">
        <v>806</v>
      </c>
      <c r="E62" s="23">
        <v>842</v>
      </c>
      <c r="F62" s="23">
        <v>29.9</v>
      </c>
      <c r="G62" s="35">
        <f t="shared" si="0"/>
        <v>3209.9</v>
      </c>
      <c r="H62" s="23">
        <v>3086.25</v>
      </c>
      <c r="I62" s="35">
        <f t="shared" si="1"/>
        <v>123.65</v>
      </c>
      <c r="J62" s="23">
        <v>3213</v>
      </c>
      <c r="K62" s="23">
        <v>3.92</v>
      </c>
      <c r="L62" s="66">
        <f t="shared" si="3"/>
        <v>0.798872180451128</v>
      </c>
      <c r="M62" s="23" t="s">
        <v>1821</v>
      </c>
      <c r="N62" s="23"/>
      <c r="O62" s="23">
        <v>954</v>
      </c>
    </row>
    <row r="63" ht="14" spans="1:15">
      <c r="A63" s="22">
        <v>43520</v>
      </c>
      <c r="B63" s="23">
        <v>955</v>
      </c>
      <c r="C63" s="23">
        <v>1171</v>
      </c>
      <c r="D63" s="23">
        <v>1129</v>
      </c>
      <c r="E63" s="23">
        <v>1225</v>
      </c>
      <c r="F63" s="23">
        <v>40.49</v>
      </c>
      <c r="G63" s="35">
        <f t="shared" si="0"/>
        <v>4520.49</v>
      </c>
      <c r="H63" s="23">
        <v>4364.25</v>
      </c>
      <c r="I63" s="35">
        <f t="shared" si="1"/>
        <v>156.24</v>
      </c>
      <c r="J63" s="23">
        <v>4524</v>
      </c>
      <c r="K63" s="23">
        <v>5.97</v>
      </c>
      <c r="L63" s="66">
        <f t="shared" si="3"/>
        <v>0.738585716104891</v>
      </c>
      <c r="N63" s="23"/>
      <c r="O63" s="23"/>
    </row>
    <row r="64" ht="14" spans="1:15">
      <c r="A64" s="22">
        <v>43521</v>
      </c>
      <c r="B64" s="23">
        <v>1012</v>
      </c>
      <c r="C64" s="23">
        <v>1238</v>
      </c>
      <c r="D64" s="23">
        <v>1205</v>
      </c>
      <c r="E64" s="23">
        <v>1245</v>
      </c>
      <c r="F64" s="23">
        <v>43.13</v>
      </c>
      <c r="G64" s="35">
        <f t="shared" si="0"/>
        <v>4743.13</v>
      </c>
      <c r="H64" s="23">
        <v>4575.75</v>
      </c>
      <c r="I64" s="35">
        <f t="shared" si="1"/>
        <v>167.38</v>
      </c>
      <c r="J64" s="23">
        <v>4747</v>
      </c>
      <c r="K64" s="23">
        <v>6.37</v>
      </c>
      <c r="L64" s="66">
        <f t="shared" si="3"/>
        <v>0.726327418056741</v>
      </c>
      <c r="M64" s="23" t="s">
        <v>1822</v>
      </c>
      <c r="N64" s="23"/>
      <c r="O64" s="23"/>
    </row>
    <row r="65" ht="42" spans="1:15">
      <c r="A65" s="22">
        <v>43522</v>
      </c>
      <c r="B65" s="23">
        <v>752</v>
      </c>
      <c r="C65" s="23">
        <v>904</v>
      </c>
      <c r="D65" s="23">
        <v>882</v>
      </c>
      <c r="E65" s="23">
        <v>983</v>
      </c>
      <c r="F65" s="23">
        <v>34.79</v>
      </c>
      <c r="G65" s="35">
        <f t="shared" si="0"/>
        <v>3555.79</v>
      </c>
      <c r="H65" s="23">
        <v>3424.5</v>
      </c>
      <c r="I65" s="35">
        <f t="shared" si="1"/>
        <v>131.29</v>
      </c>
      <c r="J65" s="23">
        <v>3560</v>
      </c>
      <c r="K65" s="23">
        <v>5.289</v>
      </c>
      <c r="L65" s="66">
        <f t="shared" si="3"/>
        <v>0.656038112128707</v>
      </c>
      <c r="M65" s="23" t="s">
        <v>1823</v>
      </c>
      <c r="N65" s="23"/>
      <c r="O65" s="23">
        <v>726</v>
      </c>
    </row>
    <row r="66" ht="28" spans="1:15">
      <c r="A66" s="22">
        <v>43523</v>
      </c>
      <c r="B66" s="23">
        <v>887</v>
      </c>
      <c r="C66" s="23">
        <v>1069</v>
      </c>
      <c r="D66" s="23">
        <v>1053</v>
      </c>
      <c r="E66" s="23">
        <v>1139</v>
      </c>
      <c r="F66" s="23">
        <v>37.23</v>
      </c>
      <c r="G66" s="35">
        <f t="shared" si="0"/>
        <v>4185.23</v>
      </c>
      <c r="H66" s="23">
        <v>4021.5</v>
      </c>
      <c r="I66" s="35">
        <f t="shared" si="1"/>
        <v>163.73</v>
      </c>
      <c r="J66" s="23">
        <v>4189</v>
      </c>
      <c r="K66" s="23">
        <v>5.486</v>
      </c>
      <c r="L66" s="66">
        <f t="shared" si="3"/>
        <v>0.74423004081273</v>
      </c>
      <c r="M66" s="23" t="s">
        <v>1824</v>
      </c>
      <c r="N66" s="23"/>
      <c r="O66" s="23">
        <v>630</v>
      </c>
    </row>
    <row r="67" ht="28" spans="1:15">
      <c r="A67" s="22">
        <v>43524</v>
      </c>
      <c r="B67" s="23">
        <v>1064</v>
      </c>
      <c r="C67" s="23">
        <v>1306</v>
      </c>
      <c r="D67" s="23">
        <v>1321</v>
      </c>
      <c r="E67" s="23">
        <v>1431</v>
      </c>
      <c r="F67" s="23">
        <v>46.59</v>
      </c>
      <c r="G67" s="35">
        <f t="shared" si="0"/>
        <v>5168.59</v>
      </c>
      <c r="H67" s="23">
        <v>4997.25</v>
      </c>
      <c r="I67" s="35">
        <f t="shared" si="1"/>
        <v>171.34</v>
      </c>
      <c r="J67" s="23">
        <v>5175</v>
      </c>
      <c r="K67" s="23">
        <v>6.588</v>
      </c>
      <c r="L67" s="66">
        <f t="shared" si="3"/>
        <v>0.765613182926959</v>
      </c>
      <c r="M67" s="23" t="s">
        <v>1825</v>
      </c>
      <c r="N67" s="23"/>
      <c r="O67" s="23">
        <v>977</v>
      </c>
    </row>
    <row r="68" ht="42" spans="1:15">
      <c r="A68" s="22">
        <v>43525</v>
      </c>
      <c r="B68" s="23">
        <v>1005</v>
      </c>
      <c r="C68" s="23">
        <v>1278</v>
      </c>
      <c r="D68" s="23">
        <v>1240</v>
      </c>
      <c r="E68" s="23">
        <v>1351</v>
      </c>
      <c r="F68" s="23">
        <v>43.74</v>
      </c>
      <c r="G68" s="35">
        <f t="shared" si="0"/>
        <v>4917.74</v>
      </c>
      <c r="H68" s="23">
        <v>4748.25</v>
      </c>
      <c r="I68" s="35">
        <f t="shared" si="1"/>
        <v>169.49</v>
      </c>
      <c r="J68" s="23">
        <v>4921</v>
      </c>
      <c r="K68" s="23">
        <v>5.999</v>
      </c>
      <c r="L68" s="66">
        <f t="shared" si="3"/>
        <v>0.799515968710835</v>
      </c>
      <c r="M68" s="23" t="s">
        <v>1826</v>
      </c>
      <c r="N68" s="23"/>
      <c r="O68" s="23">
        <v>1008</v>
      </c>
    </row>
    <row r="69" ht="28" spans="1:15">
      <c r="A69" s="22">
        <v>43526</v>
      </c>
      <c r="B69" s="23">
        <v>854</v>
      </c>
      <c r="C69" s="23">
        <v>1040</v>
      </c>
      <c r="D69" s="23">
        <v>1013</v>
      </c>
      <c r="E69" s="23">
        <v>1084</v>
      </c>
      <c r="F69" s="23">
        <v>33.72</v>
      </c>
      <c r="G69" s="35">
        <f t="shared" si="0"/>
        <v>4024.72</v>
      </c>
      <c r="H69" s="23">
        <v>3883.5</v>
      </c>
      <c r="I69" s="35">
        <f t="shared" si="1"/>
        <v>141.22</v>
      </c>
      <c r="J69" s="23">
        <v>4028</v>
      </c>
      <c r="K69" s="23">
        <v>5.276</v>
      </c>
      <c r="L69" s="66">
        <f t="shared" si="3"/>
        <v>0.74411029680173</v>
      </c>
      <c r="M69" s="23" t="s">
        <v>1827</v>
      </c>
      <c r="N69" s="23"/>
      <c r="O69" s="23">
        <v>960</v>
      </c>
    </row>
    <row r="70" ht="14" spans="1:15">
      <c r="A70" s="22">
        <v>43527</v>
      </c>
      <c r="B70" s="23">
        <v>702</v>
      </c>
      <c r="C70" s="23">
        <v>819</v>
      </c>
      <c r="D70" s="23">
        <v>801</v>
      </c>
      <c r="E70" s="23">
        <v>872</v>
      </c>
      <c r="F70" s="23">
        <v>29.14</v>
      </c>
      <c r="G70" s="35">
        <f t="shared" si="0"/>
        <v>3223.14</v>
      </c>
      <c r="H70" s="23">
        <v>3094.5</v>
      </c>
      <c r="I70" s="35">
        <f t="shared" si="1"/>
        <v>128.64</v>
      </c>
      <c r="J70" s="23">
        <v>3227</v>
      </c>
      <c r="K70" s="23">
        <v>4.152</v>
      </c>
      <c r="L70" s="66">
        <f t="shared" si="3"/>
        <v>0.757520272528892</v>
      </c>
      <c r="M70" s="23" t="s">
        <v>1828</v>
      </c>
      <c r="N70" s="23"/>
      <c r="O70" s="23"/>
    </row>
    <row r="71" customHeight="1" spans="1:15">
      <c r="A71" s="22">
        <v>43528</v>
      </c>
      <c r="B71" s="23">
        <v>1028</v>
      </c>
      <c r="C71" s="23">
        <v>1255</v>
      </c>
      <c r="D71" s="23">
        <v>1220</v>
      </c>
      <c r="E71" s="23">
        <v>1325</v>
      </c>
      <c r="F71" s="23">
        <v>42.65</v>
      </c>
      <c r="G71" s="35">
        <f t="shared" si="0"/>
        <v>4870.65</v>
      </c>
      <c r="H71" s="23">
        <v>4699.5</v>
      </c>
      <c r="I71" s="35">
        <f t="shared" si="1"/>
        <v>171.15</v>
      </c>
      <c r="J71" s="23">
        <v>4874</v>
      </c>
      <c r="K71" s="23">
        <v>6.234</v>
      </c>
      <c r="L71" s="66">
        <f t="shared" si="3"/>
        <v>0.762028766351411</v>
      </c>
      <c r="M71" s="23" t="s">
        <v>1829</v>
      </c>
      <c r="N71" s="23"/>
      <c r="O71" s="23"/>
    </row>
    <row r="72" ht="42" spans="1:15">
      <c r="A72" s="22">
        <v>43529</v>
      </c>
      <c r="B72" s="23">
        <v>989</v>
      </c>
      <c r="C72" s="23">
        <v>1205</v>
      </c>
      <c r="D72" s="23">
        <v>1174</v>
      </c>
      <c r="E72" s="23">
        <v>1185</v>
      </c>
      <c r="F72" s="23">
        <v>42.06</v>
      </c>
      <c r="G72" s="35">
        <f t="shared" ref="G72:G103" si="4">B72+C72+D72+E72+F72</f>
        <v>4595.06</v>
      </c>
      <c r="H72" s="23">
        <v>4437</v>
      </c>
      <c r="I72" s="35">
        <f t="shared" ref="I72:I106" si="5">G72-H72</f>
        <v>158.06</v>
      </c>
      <c r="J72" s="23">
        <v>4601</v>
      </c>
      <c r="K72" s="23">
        <v>6.125</v>
      </c>
      <c r="L72" s="66">
        <f t="shared" si="3"/>
        <v>0.732147829892191</v>
      </c>
      <c r="M72" s="23" t="s">
        <v>1830</v>
      </c>
      <c r="N72" s="23"/>
      <c r="O72" s="23">
        <v>1098</v>
      </c>
    </row>
    <row r="73" ht="28" spans="1:15">
      <c r="A73" s="22">
        <v>43530</v>
      </c>
      <c r="B73" s="23">
        <v>1024</v>
      </c>
      <c r="C73" s="23">
        <v>1255</v>
      </c>
      <c r="D73" s="23">
        <v>1220</v>
      </c>
      <c r="E73" s="23">
        <v>1376</v>
      </c>
      <c r="F73" s="23">
        <v>43.24</v>
      </c>
      <c r="G73" s="35">
        <f t="shared" si="4"/>
        <v>4918.24</v>
      </c>
      <c r="H73" s="23">
        <v>4748.25</v>
      </c>
      <c r="I73" s="35">
        <f t="shared" si="5"/>
        <v>169.99</v>
      </c>
      <c r="J73" s="23">
        <v>4879</v>
      </c>
      <c r="K73" s="23">
        <v>6.461</v>
      </c>
      <c r="L73" s="66">
        <f t="shared" si="3"/>
        <v>0.736010002133056</v>
      </c>
      <c r="M73" s="23" t="s">
        <v>1831</v>
      </c>
      <c r="N73" s="23"/>
      <c r="O73" s="23">
        <v>822</v>
      </c>
    </row>
    <row r="74" ht="28" spans="1:15">
      <c r="A74" s="22">
        <v>43531</v>
      </c>
      <c r="B74" s="23">
        <v>1007</v>
      </c>
      <c r="C74" s="23">
        <v>1232</v>
      </c>
      <c r="D74" s="23">
        <v>1235</v>
      </c>
      <c r="E74" s="23">
        <v>1376</v>
      </c>
      <c r="F74" s="23">
        <v>32.29</v>
      </c>
      <c r="G74" s="35">
        <f t="shared" si="4"/>
        <v>4882.29</v>
      </c>
      <c r="H74" s="23">
        <v>4719.75</v>
      </c>
      <c r="I74" s="35">
        <f t="shared" si="5"/>
        <v>162.54</v>
      </c>
      <c r="J74" s="23">
        <v>4886</v>
      </c>
      <c r="K74" s="23">
        <v>6.4</v>
      </c>
      <c r="L74" s="66">
        <f t="shared" si="3"/>
        <v>0.744091130604289</v>
      </c>
      <c r="M74" s="23" t="s">
        <v>1832</v>
      </c>
      <c r="N74" s="23"/>
      <c r="O74" s="23">
        <v>798</v>
      </c>
    </row>
    <row r="75" ht="36" customHeight="1" spans="1:15">
      <c r="A75" s="22">
        <v>43532</v>
      </c>
      <c r="B75" s="23">
        <v>972</v>
      </c>
      <c r="C75" s="23">
        <v>1222</v>
      </c>
      <c r="D75" s="23">
        <v>1215</v>
      </c>
      <c r="E75" s="23">
        <v>1320</v>
      </c>
      <c r="F75" s="23">
        <v>42.7</v>
      </c>
      <c r="G75" s="35">
        <f t="shared" si="4"/>
        <v>4771.7</v>
      </c>
      <c r="H75" s="23">
        <v>4606.5</v>
      </c>
      <c r="I75" s="35">
        <f t="shared" si="5"/>
        <v>165.2</v>
      </c>
      <c r="J75" s="23">
        <v>4775</v>
      </c>
      <c r="K75" s="23">
        <v>6.025</v>
      </c>
      <c r="L75" s="66">
        <f t="shared" si="3"/>
        <v>0.772447485703655</v>
      </c>
      <c r="M75" s="23" t="s">
        <v>1833</v>
      </c>
      <c r="N75" s="23"/>
      <c r="O75" s="23">
        <v>1323</v>
      </c>
    </row>
    <row r="76" ht="28" spans="1:15">
      <c r="A76" s="22">
        <v>43533</v>
      </c>
      <c r="B76" s="23">
        <v>1029</v>
      </c>
      <c r="C76" s="23">
        <v>1277</v>
      </c>
      <c r="D76" s="23">
        <v>1245</v>
      </c>
      <c r="E76" s="23">
        <v>1356</v>
      </c>
      <c r="F76" s="23">
        <v>43.78</v>
      </c>
      <c r="G76" s="35">
        <f t="shared" si="4"/>
        <v>4950.78</v>
      </c>
      <c r="H76" s="23">
        <v>4794</v>
      </c>
      <c r="I76" s="35">
        <f t="shared" si="5"/>
        <v>156.78</v>
      </c>
      <c r="J76" s="23">
        <v>4955</v>
      </c>
      <c r="K76" s="23">
        <v>6.437</v>
      </c>
      <c r="L76" s="66">
        <f t="shared" si="3"/>
        <v>0.750261720965628</v>
      </c>
      <c r="M76" s="23" t="s">
        <v>1834</v>
      </c>
      <c r="N76" s="23"/>
      <c r="O76" s="23">
        <v>1044</v>
      </c>
    </row>
    <row r="77" customHeight="1" spans="1:15">
      <c r="A77" s="22">
        <v>43534</v>
      </c>
      <c r="B77" s="23">
        <v>995</v>
      </c>
      <c r="C77" s="23">
        <v>1215</v>
      </c>
      <c r="D77" s="23">
        <v>1179</v>
      </c>
      <c r="E77" s="23">
        <v>1285</v>
      </c>
      <c r="F77" s="23">
        <v>42.07</v>
      </c>
      <c r="G77" s="35">
        <f t="shared" si="4"/>
        <v>4716.07</v>
      </c>
      <c r="H77" s="23">
        <v>4549.5</v>
      </c>
      <c r="I77" s="35">
        <f t="shared" si="5"/>
        <v>166.57</v>
      </c>
      <c r="J77" s="23">
        <v>4720</v>
      </c>
      <c r="K77" s="23">
        <v>6.274</v>
      </c>
      <c r="L77" s="66">
        <f t="shared" si="3"/>
        <v>0.733246710798176</v>
      </c>
      <c r="M77" s="23" t="s">
        <v>1835</v>
      </c>
      <c r="N77" s="23"/>
      <c r="O77" s="23"/>
    </row>
    <row r="78" ht="14" spans="1:15">
      <c r="A78" s="22">
        <v>43535</v>
      </c>
      <c r="B78" s="23">
        <v>1062</v>
      </c>
      <c r="C78" s="23">
        <v>1306</v>
      </c>
      <c r="D78" s="23">
        <v>1275</v>
      </c>
      <c r="E78" s="23">
        <v>1351</v>
      </c>
      <c r="F78" s="23">
        <v>45</v>
      </c>
      <c r="G78" s="35">
        <f t="shared" si="4"/>
        <v>5039</v>
      </c>
      <c r="H78" s="23">
        <v>4872</v>
      </c>
      <c r="I78" s="35">
        <f t="shared" si="5"/>
        <v>167</v>
      </c>
      <c r="J78" s="23">
        <v>5045</v>
      </c>
      <c r="K78" s="23">
        <v>6.67</v>
      </c>
      <c r="L78" s="66">
        <f t="shared" si="3"/>
        <v>0.737204497166621</v>
      </c>
      <c r="M78" s="23" t="s">
        <v>1836</v>
      </c>
      <c r="N78" s="23"/>
      <c r="O78" s="23">
        <v>828</v>
      </c>
    </row>
    <row r="79" ht="28" spans="1:15">
      <c r="A79" s="22">
        <v>43536</v>
      </c>
      <c r="B79" s="23">
        <v>1063</v>
      </c>
      <c r="C79" s="23">
        <v>1307</v>
      </c>
      <c r="D79" s="23">
        <v>1265</v>
      </c>
      <c r="E79" s="23">
        <v>1396</v>
      </c>
      <c r="F79" s="23">
        <v>45</v>
      </c>
      <c r="G79" s="35">
        <f t="shared" si="4"/>
        <v>5076</v>
      </c>
      <c r="H79" s="23">
        <v>4893</v>
      </c>
      <c r="I79" s="35">
        <f t="shared" si="5"/>
        <v>183</v>
      </c>
      <c r="J79" s="23">
        <v>5082</v>
      </c>
      <c r="K79" s="23">
        <v>6.641</v>
      </c>
      <c r="L79" s="66">
        <f t="shared" si="3"/>
        <v>0.745853994017318</v>
      </c>
      <c r="M79" s="23" t="s">
        <v>1837</v>
      </c>
      <c r="N79" s="23"/>
      <c r="O79" s="23">
        <v>924</v>
      </c>
    </row>
    <row r="80" ht="14" spans="1:15">
      <c r="A80" s="22">
        <v>43537</v>
      </c>
      <c r="B80" s="23">
        <v>645</v>
      </c>
      <c r="C80" s="23">
        <v>745</v>
      </c>
      <c r="D80" s="23">
        <v>746</v>
      </c>
      <c r="E80" s="23">
        <v>802</v>
      </c>
      <c r="F80" s="23">
        <v>19</v>
      </c>
      <c r="G80" s="35">
        <f t="shared" si="4"/>
        <v>2957</v>
      </c>
      <c r="H80" s="23">
        <v>2841</v>
      </c>
      <c r="I80" s="35">
        <f t="shared" si="5"/>
        <v>116</v>
      </c>
      <c r="J80" s="23">
        <v>2958</v>
      </c>
      <c r="K80" s="23">
        <v>3.796</v>
      </c>
      <c r="L80" s="66">
        <f t="shared" si="3"/>
        <v>0.759494450914783</v>
      </c>
      <c r="M80" s="23" t="s">
        <v>1838</v>
      </c>
      <c r="N80" s="23"/>
      <c r="O80" s="23">
        <v>840</v>
      </c>
    </row>
    <row r="81" ht="42" spans="1:15">
      <c r="A81" s="22">
        <v>43538</v>
      </c>
      <c r="B81" s="23">
        <v>983</v>
      </c>
      <c r="C81" s="23">
        <v>905</v>
      </c>
      <c r="D81" s="23">
        <v>1281</v>
      </c>
      <c r="E81" s="23">
        <v>1411</v>
      </c>
      <c r="F81" s="23">
        <v>43.5</v>
      </c>
      <c r="G81" s="35">
        <f t="shared" si="4"/>
        <v>4623.5</v>
      </c>
      <c r="H81" s="23">
        <v>4418.25</v>
      </c>
      <c r="I81" s="35">
        <f t="shared" si="5"/>
        <v>205.25</v>
      </c>
      <c r="J81" s="23">
        <v>4630</v>
      </c>
      <c r="K81" s="23">
        <v>6.646</v>
      </c>
      <c r="L81" s="66">
        <f t="shared" si="3"/>
        <v>0.67900550185106</v>
      </c>
      <c r="M81" s="23" t="s">
        <v>1839</v>
      </c>
      <c r="N81" s="23"/>
      <c r="O81" s="23">
        <v>1071</v>
      </c>
    </row>
    <row r="82" ht="14" spans="1:15">
      <c r="A82" s="22">
        <v>43539</v>
      </c>
      <c r="B82" s="23">
        <v>1029</v>
      </c>
      <c r="C82" s="23">
        <v>1284</v>
      </c>
      <c r="D82" s="23">
        <v>1250</v>
      </c>
      <c r="E82" s="23">
        <v>1351</v>
      </c>
      <c r="F82" s="23">
        <v>43.69</v>
      </c>
      <c r="G82" s="35">
        <f t="shared" si="4"/>
        <v>4957.69</v>
      </c>
      <c r="H82" s="23">
        <v>4770.75</v>
      </c>
      <c r="I82" s="35">
        <f t="shared" si="5"/>
        <v>186.94</v>
      </c>
      <c r="J82" s="23">
        <v>4961</v>
      </c>
      <c r="K82" s="23">
        <v>6.345</v>
      </c>
      <c r="L82" s="66">
        <f t="shared" si="3"/>
        <v>0.762061883541706</v>
      </c>
      <c r="M82" s="23" t="s">
        <v>1840</v>
      </c>
      <c r="N82" s="23"/>
      <c r="O82" s="23">
        <v>1176</v>
      </c>
    </row>
    <row r="83" ht="81" customHeight="1" spans="1:15">
      <c r="A83" s="22">
        <v>43540</v>
      </c>
      <c r="B83" s="23">
        <v>984</v>
      </c>
      <c r="C83" s="23">
        <v>1187</v>
      </c>
      <c r="D83" s="23">
        <v>1154</v>
      </c>
      <c r="E83" s="23">
        <v>1234</v>
      </c>
      <c r="F83" s="23">
        <v>40.87</v>
      </c>
      <c r="G83" s="35">
        <f t="shared" si="4"/>
        <v>4599.87</v>
      </c>
      <c r="H83" s="23">
        <v>4447.5</v>
      </c>
      <c r="I83" s="35">
        <f t="shared" si="5"/>
        <v>152.37</v>
      </c>
      <c r="J83" s="23">
        <v>4603</v>
      </c>
      <c r="K83" s="23">
        <v>5.969</v>
      </c>
      <c r="L83" s="66">
        <f t="shared" si="3"/>
        <v>0.751609109704885</v>
      </c>
      <c r="M83" s="56" t="s">
        <v>1841</v>
      </c>
      <c r="N83" s="23"/>
      <c r="O83" s="23">
        <v>771</v>
      </c>
    </row>
    <row r="84" customHeight="1" spans="1:15">
      <c r="A84" s="22">
        <v>43541</v>
      </c>
      <c r="B84" s="23">
        <v>1006</v>
      </c>
      <c r="C84" s="23">
        <v>1237</v>
      </c>
      <c r="D84" s="23">
        <v>1199</v>
      </c>
      <c r="E84" s="23">
        <v>1316</v>
      </c>
      <c r="F84" s="23">
        <v>42.14</v>
      </c>
      <c r="G84" s="35">
        <f t="shared" si="4"/>
        <v>4800.14</v>
      </c>
      <c r="H84" s="23">
        <v>4644.75</v>
      </c>
      <c r="I84" s="35">
        <f t="shared" si="5"/>
        <v>155.39</v>
      </c>
      <c r="J84" s="23">
        <v>4805</v>
      </c>
      <c r="K84" s="23">
        <v>6.424</v>
      </c>
      <c r="L84" s="66">
        <f t="shared" si="3"/>
        <v>0.729021772641095</v>
      </c>
      <c r="M84" s="23"/>
      <c r="N84" s="23"/>
      <c r="O84" s="23"/>
    </row>
    <row r="85" ht="14" spans="1:15">
      <c r="A85" s="22">
        <v>43542</v>
      </c>
      <c r="B85" s="23">
        <v>1041</v>
      </c>
      <c r="C85" s="23">
        <v>1273</v>
      </c>
      <c r="D85" s="23">
        <v>1235</v>
      </c>
      <c r="E85" s="23">
        <v>1361</v>
      </c>
      <c r="F85" s="23">
        <v>43.04</v>
      </c>
      <c r="G85" s="35">
        <f t="shared" si="4"/>
        <v>4953.04</v>
      </c>
      <c r="H85" s="23">
        <v>4770.75</v>
      </c>
      <c r="I85" s="35">
        <f t="shared" si="5"/>
        <v>182.29</v>
      </c>
      <c r="J85" s="23">
        <v>4958</v>
      </c>
      <c r="K85" s="23">
        <v>6.596</v>
      </c>
      <c r="L85" s="66">
        <f t="shared" si="3"/>
        <v>0.732619568596716</v>
      </c>
      <c r="M85" s="23" t="s">
        <v>1842</v>
      </c>
      <c r="N85" s="23"/>
      <c r="O85" s="23"/>
    </row>
    <row r="86" ht="14" spans="1:15">
      <c r="A86" s="22">
        <v>43543</v>
      </c>
      <c r="B86" s="23">
        <v>1000</v>
      </c>
      <c r="C86" s="23">
        <v>1227</v>
      </c>
      <c r="D86" s="23">
        <v>1195</v>
      </c>
      <c r="E86" s="23">
        <v>1310</v>
      </c>
      <c r="F86" s="23">
        <v>41.49</v>
      </c>
      <c r="G86" s="35">
        <f t="shared" si="4"/>
        <v>4773.49</v>
      </c>
      <c r="H86" s="23">
        <v>4623.75</v>
      </c>
      <c r="I86" s="35">
        <f t="shared" si="5"/>
        <v>149.74</v>
      </c>
      <c r="J86" s="23">
        <v>4777</v>
      </c>
      <c r="K86" s="23">
        <v>6.491</v>
      </c>
      <c r="L86" s="66">
        <f t="shared" si="3"/>
        <v>0.717292469435112</v>
      </c>
      <c r="M86" s="23" t="s">
        <v>1843</v>
      </c>
      <c r="N86" s="23"/>
      <c r="O86" s="23"/>
    </row>
    <row r="87" ht="14" spans="1:15">
      <c r="A87" s="22">
        <v>43544</v>
      </c>
      <c r="B87" s="23">
        <v>1040</v>
      </c>
      <c r="C87" s="23">
        <v>1272</v>
      </c>
      <c r="D87" s="23">
        <v>1240</v>
      </c>
      <c r="E87" s="23">
        <v>1361</v>
      </c>
      <c r="F87" s="23">
        <v>42.77</v>
      </c>
      <c r="G87" s="35">
        <f t="shared" si="4"/>
        <v>4955.77</v>
      </c>
      <c r="H87" s="23">
        <v>4779.75</v>
      </c>
      <c r="I87" s="35">
        <f t="shared" si="5"/>
        <v>176.02</v>
      </c>
      <c r="J87" s="23">
        <v>4959</v>
      </c>
      <c r="K87" s="23">
        <v>6.524</v>
      </c>
      <c r="L87" s="66">
        <f t="shared" si="3"/>
        <v>0.740854281626814</v>
      </c>
      <c r="M87" s="23" t="s">
        <v>1844</v>
      </c>
      <c r="N87" s="23"/>
      <c r="O87" s="23">
        <v>396</v>
      </c>
    </row>
    <row r="88" customHeight="1" spans="1:15">
      <c r="A88" s="22">
        <v>43545</v>
      </c>
      <c r="B88" s="23">
        <v>1018</v>
      </c>
      <c r="C88" s="23">
        <v>1255</v>
      </c>
      <c r="D88" s="23">
        <v>1219</v>
      </c>
      <c r="E88" s="23">
        <v>1306</v>
      </c>
      <c r="F88" s="23">
        <v>42.2</v>
      </c>
      <c r="G88" s="35">
        <f t="shared" si="4"/>
        <v>4840.2</v>
      </c>
      <c r="H88" s="23">
        <v>4672.5</v>
      </c>
      <c r="I88" s="35">
        <f t="shared" si="5"/>
        <v>167.7</v>
      </c>
      <c r="J88" s="23">
        <v>4845</v>
      </c>
      <c r="K88" s="23">
        <v>6.609</v>
      </c>
      <c r="L88" s="66">
        <f t="shared" si="3"/>
        <v>0.714513878381332</v>
      </c>
      <c r="M88" s="23"/>
      <c r="N88" s="23"/>
      <c r="O88" s="23"/>
    </row>
    <row r="89" ht="42" spans="1:15">
      <c r="A89" s="22">
        <v>43546</v>
      </c>
      <c r="B89" s="23">
        <v>995</v>
      </c>
      <c r="C89" s="23">
        <v>1209</v>
      </c>
      <c r="D89" s="23">
        <v>1180</v>
      </c>
      <c r="E89" s="23">
        <v>1310</v>
      </c>
      <c r="F89" s="23">
        <v>41.27</v>
      </c>
      <c r="G89" s="35">
        <f t="shared" si="4"/>
        <v>4735.27</v>
      </c>
      <c r="H89" s="23">
        <v>4575</v>
      </c>
      <c r="I89" s="35">
        <f t="shared" si="5"/>
        <v>160.27</v>
      </c>
      <c r="J89" s="23">
        <v>4739</v>
      </c>
      <c r="K89" s="23">
        <v>6.409</v>
      </c>
      <c r="L89" s="66">
        <f t="shared" si="3"/>
        <v>0.720690963031093</v>
      </c>
      <c r="M89" s="23" t="s">
        <v>1845</v>
      </c>
      <c r="N89" s="23"/>
      <c r="O89" s="23">
        <v>1010</v>
      </c>
    </row>
    <row r="90" ht="14" spans="1:15">
      <c r="A90" s="22">
        <v>43547</v>
      </c>
      <c r="B90" s="23">
        <v>967</v>
      </c>
      <c r="C90" s="23">
        <v>1170</v>
      </c>
      <c r="D90" s="23">
        <v>1170</v>
      </c>
      <c r="E90" s="23">
        <v>1305</v>
      </c>
      <c r="F90" s="23">
        <v>41.87</v>
      </c>
      <c r="G90" s="35">
        <f t="shared" si="4"/>
        <v>4653.87</v>
      </c>
      <c r="H90" s="23">
        <v>4497.75</v>
      </c>
      <c r="I90" s="35">
        <f t="shared" si="5"/>
        <v>156.12</v>
      </c>
      <c r="J90" s="23">
        <v>4657</v>
      </c>
      <c r="K90" s="23">
        <v>6.256</v>
      </c>
      <c r="L90" s="66">
        <f t="shared" ref="L90:L130" si="6">J90/K90/1026</f>
        <v>0.725541297118898</v>
      </c>
      <c r="M90" s="23" t="s">
        <v>1846</v>
      </c>
      <c r="N90" s="23"/>
      <c r="O90" s="23">
        <v>546</v>
      </c>
    </row>
    <row r="91" customHeight="1" spans="1:15">
      <c r="A91" s="22">
        <v>43548</v>
      </c>
      <c r="B91" s="23">
        <v>972</v>
      </c>
      <c r="C91" s="23">
        <v>1188</v>
      </c>
      <c r="D91" s="23">
        <v>1190</v>
      </c>
      <c r="E91" s="23">
        <v>1346</v>
      </c>
      <c r="F91" s="23">
        <v>42.04</v>
      </c>
      <c r="G91" s="35">
        <f t="shared" si="4"/>
        <v>4738.04</v>
      </c>
      <c r="H91" s="23">
        <v>4580.25</v>
      </c>
      <c r="I91" s="35">
        <f t="shared" si="5"/>
        <v>157.79</v>
      </c>
      <c r="J91" s="23">
        <v>4742</v>
      </c>
      <c r="K91" s="23">
        <v>6.374</v>
      </c>
      <c r="L91" s="66">
        <f t="shared" si="6"/>
        <v>0.725107053447516</v>
      </c>
      <c r="M91" s="23"/>
      <c r="N91" s="23"/>
      <c r="O91" s="23"/>
    </row>
    <row r="92" ht="14" spans="1:15">
      <c r="A92" s="22">
        <v>43549</v>
      </c>
      <c r="B92" s="23">
        <v>933</v>
      </c>
      <c r="C92" s="23">
        <v>1136</v>
      </c>
      <c r="D92" s="23">
        <v>1159</v>
      </c>
      <c r="E92" s="23">
        <v>1285</v>
      </c>
      <c r="F92" s="23">
        <v>39.09</v>
      </c>
      <c r="G92" s="35">
        <f t="shared" si="4"/>
        <v>4552.09</v>
      </c>
      <c r="H92" s="23">
        <v>4406.25</v>
      </c>
      <c r="I92" s="35">
        <f t="shared" si="5"/>
        <v>145.84</v>
      </c>
      <c r="J92" s="23">
        <v>4555</v>
      </c>
      <c r="K92" s="23">
        <v>6.002</v>
      </c>
      <c r="L92" s="66">
        <f t="shared" si="6"/>
        <v>0.739681964361457</v>
      </c>
      <c r="M92" s="23" t="s">
        <v>1847</v>
      </c>
      <c r="N92" s="23"/>
      <c r="O92" s="23">
        <v>1137</v>
      </c>
    </row>
    <row r="93" ht="61.5" customHeight="1" spans="1:15">
      <c r="A93" s="22">
        <v>43550</v>
      </c>
      <c r="B93" s="23">
        <v>989</v>
      </c>
      <c r="C93" s="23">
        <v>1159</v>
      </c>
      <c r="D93" s="23">
        <v>1220</v>
      </c>
      <c r="E93" s="23">
        <v>1336</v>
      </c>
      <c r="F93" s="23">
        <v>43.5</v>
      </c>
      <c r="G93" s="35">
        <f t="shared" si="4"/>
        <v>4747.5</v>
      </c>
      <c r="H93" s="23">
        <v>4593.75</v>
      </c>
      <c r="I93" s="35">
        <f t="shared" si="5"/>
        <v>153.75</v>
      </c>
      <c r="J93" s="23">
        <v>4750</v>
      </c>
      <c r="K93" s="23">
        <v>6.455</v>
      </c>
      <c r="L93" s="66">
        <f t="shared" si="6"/>
        <v>0.717216054164156</v>
      </c>
      <c r="M93" s="23" t="s">
        <v>1848</v>
      </c>
      <c r="N93" s="23"/>
      <c r="O93" s="23">
        <v>1194</v>
      </c>
    </row>
    <row r="94" ht="28" spans="1:15">
      <c r="A94" s="22">
        <v>43551</v>
      </c>
      <c r="B94" s="23">
        <v>1001</v>
      </c>
      <c r="C94" s="23">
        <v>1239</v>
      </c>
      <c r="D94" s="23">
        <v>1204</v>
      </c>
      <c r="E94" s="23">
        <v>1291</v>
      </c>
      <c r="F94" s="76">
        <v>42</v>
      </c>
      <c r="G94" s="35">
        <f t="shared" si="4"/>
        <v>4777</v>
      </c>
      <c r="H94" s="23">
        <v>4602.75</v>
      </c>
      <c r="I94" s="35">
        <f t="shared" si="5"/>
        <v>174.25</v>
      </c>
      <c r="J94" s="23">
        <v>4781</v>
      </c>
      <c r="K94" s="23">
        <v>6.556</v>
      </c>
      <c r="L94" s="66">
        <f t="shared" si="6"/>
        <v>0.710775481174634</v>
      </c>
      <c r="M94" s="23" t="s">
        <v>1849</v>
      </c>
      <c r="N94" s="23"/>
      <c r="O94" s="23">
        <v>930</v>
      </c>
    </row>
    <row r="95" ht="42" spans="1:15">
      <c r="A95" s="22">
        <v>43552</v>
      </c>
      <c r="B95" s="23">
        <v>967</v>
      </c>
      <c r="C95" s="23">
        <v>1198</v>
      </c>
      <c r="D95" s="23">
        <v>1160</v>
      </c>
      <c r="E95" s="23">
        <v>1295</v>
      </c>
      <c r="F95" s="23">
        <v>40.92</v>
      </c>
      <c r="G95" s="35">
        <f t="shared" si="4"/>
        <v>4660.92</v>
      </c>
      <c r="H95" s="23">
        <v>4511.25</v>
      </c>
      <c r="I95" s="35">
        <f t="shared" si="5"/>
        <v>149.67</v>
      </c>
      <c r="J95" s="23">
        <v>4664</v>
      </c>
      <c r="K95" s="23">
        <v>6.49</v>
      </c>
      <c r="L95" s="66">
        <f t="shared" si="6"/>
        <v>0.700432814616579</v>
      </c>
      <c r="M95" s="23" t="s">
        <v>1850</v>
      </c>
      <c r="N95" s="23"/>
      <c r="O95" s="23">
        <v>972</v>
      </c>
    </row>
    <row r="96" ht="28" spans="1:15">
      <c r="A96" s="22">
        <v>43553</v>
      </c>
      <c r="B96" s="23">
        <v>995</v>
      </c>
      <c r="C96" s="23">
        <v>1233</v>
      </c>
      <c r="D96" s="23">
        <v>1204</v>
      </c>
      <c r="E96" s="23">
        <v>1391</v>
      </c>
      <c r="F96" s="23">
        <v>42.79</v>
      </c>
      <c r="G96" s="35">
        <f t="shared" si="4"/>
        <v>4865.79</v>
      </c>
      <c r="H96" s="23">
        <v>4709.25</v>
      </c>
      <c r="I96" s="35">
        <f t="shared" si="5"/>
        <v>156.54</v>
      </c>
      <c r="J96" s="23">
        <v>4869</v>
      </c>
      <c r="K96" s="23">
        <v>6.313</v>
      </c>
      <c r="L96" s="66">
        <f t="shared" si="6"/>
        <v>0.751720898952593</v>
      </c>
      <c r="M96" s="23" t="s">
        <v>1851</v>
      </c>
      <c r="N96" s="23"/>
      <c r="O96" s="23">
        <v>789</v>
      </c>
    </row>
    <row r="97" ht="14" spans="1:15">
      <c r="A97" s="22">
        <v>43554</v>
      </c>
      <c r="B97" s="23">
        <v>995</v>
      </c>
      <c r="C97" s="23">
        <v>1232</v>
      </c>
      <c r="D97" s="23">
        <v>1235</v>
      </c>
      <c r="E97" s="23">
        <v>1386</v>
      </c>
      <c r="F97" s="23">
        <v>42.58</v>
      </c>
      <c r="G97" s="35">
        <f t="shared" si="4"/>
        <v>4890.58</v>
      </c>
      <c r="H97" s="23">
        <v>4720.5</v>
      </c>
      <c r="I97" s="35">
        <f t="shared" si="5"/>
        <v>170.08</v>
      </c>
      <c r="J97" s="23">
        <v>4895</v>
      </c>
      <c r="K97" s="23">
        <v>6.535</v>
      </c>
      <c r="L97" s="66">
        <f t="shared" si="6"/>
        <v>0.730061999340782</v>
      </c>
      <c r="M97" s="23" t="s">
        <v>1852</v>
      </c>
      <c r="N97" s="23"/>
      <c r="O97" s="23">
        <v>1176</v>
      </c>
    </row>
    <row r="98" ht="14" spans="1:15">
      <c r="A98" s="22">
        <v>43555</v>
      </c>
      <c r="B98" s="23">
        <v>967</v>
      </c>
      <c r="C98" s="23">
        <v>1221</v>
      </c>
      <c r="D98" s="23">
        <v>1205</v>
      </c>
      <c r="E98" s="23">
        <v>1336</v>
      </c>
      <c r="F98" s="23">
        <v>41.97</v>
      </c>
      <c r="G98" s="35">
        <f t="shared" si="4"/>
        <v>4770.97</v>
      </c>
      <c r="H98" s="23">
        <v>4611</v>
      </c>
      <c r="I98" s="35">
        <f t="shared" si="5"/>
        <v>159.97</v>
      </c>
      <c r="J98" s="23">
        <v>4774</v>
      </c>
      <c r="K98" s="23">
        <v>6.481</v>
      </c>
      <c r="L98" s="66">
        <f t="shared" si="6"/>
        <v>0.717948070127315</v>
      </c>
      <c r="N98" s="23"/>
      <c r="O98" s="23"/>
    </row>
    <row r="99" ht="14" spans="1:15">
      <c r="A99" s="22">
        <v>43556</v>
      </c>
      <c r="B99" s="23">
        <v>927</v>
      </c>
      <c r="C99" s="23">
        <v>1176</v>
      </c>
      <c r="D99" s="23">
        <v>1149</v>
      </c>
      <c r="E99" s="23">
        <v>1270</v>
      </c>
      <c r="F99" s="23">
        <v>40.91</v>
      </c>
      <c r="G99" s="35">
        <f t="shared" si="4"/>
        <v>4562.91</v>
      </c>
      <c r="H99" s="23">
        <v>4404.75</v>
      </c>
      <c r="I99" s="35">
        <f t="shared" si="5"/>
        <v>158.16</v>
      </c>
      <c r="J99" s="23">
        <v>4566</v>
      </c>
      <c r="K99" s="23">
        <v>6.209</v>
      </c>
      <c r="L99" s="66">
        <f t="shared" si="6"/>
        <v>0.716748654801227</v>
      </c>
      <c r="M99" s="23" t="s">
        <v>1853</v>
      </c>
      <c r="N99" s="23"/>
      <c r="O99" s="23">
        <v>798</v>
      </c>
    </row>
    <row r="100" ht="28" spans="1:15">
      <c r="A100" s="22">
        <v>43557</v>
      </c>
      <c r="B100" s="23">
        <v>977</v>
      </c>
      <c r="C100" s="23">
        <v>1209</v>
      </c>
      <c r="D100" s="23">
        <v>1174</v>
      </c>
      <c r="E100" s="23">
        <v>1300</v>
      </c>
      <c r="F100" s="23">
        <v>40.64</v>
      </c>
      <c r="G100" s="35">
        <f t="shared" si="4"/>
        <v>4700.64</v>
      </c>
      <c r="H100" s="23">
        <v>4545</v>
      </c>
      <c r="I100" s="35">
        <f t="shared" si="5"/>
        <v>155.64</v>
      </c>
      <c r="J100" s="23">
        <v>4704</v>
      </c>
      <c r="K100" s="23">
        <v>6.486</v>
      </c>
      <c r="L100" s="66">
        <f t="shared" si="6"/>
        <v>0.706875627757852</v>
      </c>
      <c r="M100" s="23" t="s">
        <v>1854</v>
      </c>
      <c r="N100" s="23"/>
      <c r="O100" s="23">
        <v>777</v>
      </c>
    </row>
    <row r="101" ht="28" spans="1:15">
      <c r="A101" s="22">
        <v>43558</v>
      </c>
      <c r="B101" s="23">
        <v>990</v>
      </c>
      <c r="C101" s="23">
        <v>1205</v>
      </c>
      <c r="D101" s="23">
        <v>1164</v>
      </c>
      <c r="E101" s="23">
        <v>1265</v>
      </c>
      <c r="F101" s="23">
        <v>40.95</v>
      </c>
      <c r="G101" s="35">
        <f t="shared" si="4"/>
        <v>4664.95</v>
      </c>
      <c r="H101" s="23">
        <v>4515</v>
      </c>
      <c r="I101" s="35">
        <f t="shared" si="5"/>
        <v>149.95</v>
      </c>
      <c r="J101" s="23">
        <v>4668</v>
      </c>
      <c r="K101" s="23">
        <v>6.431</v>
      </c>
      <c r="L101" s="66">
        <f t="shared" si="6"/>
        <v>0.707465029130645</v>
      </c>
      <c r="M101" s="23" t="s">
        <v>1855</v>
      </c>
      <c r="N101" s="23"/>
      <c r="O101" s="23">
        <v>897</v>
      </c>
    </row>
    <row r="102" ht="28" spans="1:15">
      <c r="A102" s="22">
        <v>43559</v>
      </c>
      <c r="B102" s="23">
        <v>984</v>
      </c>
      <c r="C102" s="23">
        <v>1204</v>
      </c>
      <c r="D102" s="23">
        <v>1165</v>
      </c>
      <c r="E102" s="23">
        <v>1341</v>
      </c>
      <c r="F102" s="23">
        <v>40</v>
      </c>
      <c r="G102" s="23">
        <f t="shared" si="4"/>
        <v>4734</v>
      </c>
      <c r="H102" s="23">
        <v>4581</v>
      </c>
      <c r="I102" s="23">
        <f t="shared" si="5"/>
        <v>153</v>
      </c>
      <c r="J102" s="23">
        <v>4738</v>
      </c>
      <c r="K102" s="23">
        <v>6.536</v>
      </c>
      <c r="L102" s="66">
        <f t="shared" si="6"/>
        <v>0.706538207343464</v>
      </c>
      <c r="M102" s="23" t="s">
        <v>1856</v>
      </c>
      <c r="N102" s="23"/>
      <c r="O102" s="23">
        <v>936</v>
      </c>
    </row>
    <row r="103" ht="28" spans="1:15">
      <c r="A103" s="22">
        <v>43560</v>
      </c>
      <c r="B103" s="23">
        <v>972</v>
      </c>
      <c r="C103" s="23">
        <v>1153</v>
      </c>
      <c r="D103" s="23">
        <v>1139</v>
      </c>
      <c r="E103" s="23">
        <v>1341</v>
      </c>
      <c r="F103" s="23">
        <v>41.14</v>
      </c>
      <c r="G103" s="23">
        <f t="shared" si="4"/>
        <v>4646.14</v>
      </c>
      <c r="H103" s="23">
        <v>4494.75</v>
      </c>
      <c r="I103" s="23">
        <f t="shared" si="5"/>
        <v>151.39</v>
      </c>
      <c r="J103" s="23">
        <v>4650</v>
      </c>
      <c r="K103" s="23">
        <v>6.121</v>
      </c>
      <c r="L103" s="66">
        <f t="shared" si="6"/>
        <v>0.740428646085616</v>
      </c>
      <c r="M103" s="23" t="s">
        <v>1857</v>
      </c>
      <c r="N103" s="23"/>
      <c r="O103" s="23">
        <v>1026</v>
      </c>
    </row>
    <row r="104" ht="14" spans="1:15">
      <c r="A104" s="22">
        <v>43561</v>
      </c>
      <c r="B104" s="23">
        <v>989</v>
      </c>
      <c r="C104" s="23">
        <v>1216</v>
      </c>
      <c r="D104" s="23">
        <v>1220</v>
      </c>
      <c r="E104" s="23">
        <v>1371</v>
      </c>
      <c r="F104" s="23">
        <v>42.16</v>
      </c>
      <c r="G104" s="23">
        <f>SUM(B104:F104)</f>
        <v>4838.16</v>
      </c>
      <c r="H104" s="23">
        <v>4683.75</v>
      </c>
      <c r="I104" s="23">
        <f t="shared" si="5"/>
        <v>154.41</v>
      </c>
      <c r="J104" s="23">
        <v>4800</v>
      </c>
      <c r="K104" s="23">
        <v>6.403</v>
      </c>
      <c r="L104" s="66">
        <f t="shared" si="6"/>
        <v>0.730651659081589</v>
      </c>
      <c r="M104" s="23" t="s">
        <v>1858</v>
      </c>
      <c r="N104" s="23"/>
      <c r="O104" s="23">
        <v>871</v>
      </c>
    </row>
    <row r="105" customHeight="1" spans="1:15">
      <c r="A105" s="22">
        <v>43562</v>
      </c>
      <c r="B105" s="23">
        <v>962</v>
      </c>
      <c r="C105" s="23">
        <v>1198</v>
      </c>
      <c r="D105" s="23">
        <v>1189</v>
      </c>
      <c r="E105" s="23">
        <v>1345</v>
      </c>
      <c r="F105" s="23">
        <v>40.5</v>
      </c>
      <c r="G105" s="23">
        <f>SUM(B105:F105)</f>
        <v>4734.5</v>
      </c>
      <c r="H105" s="23">
        <v>4587.75</v>
      </c>
      <c r="I105" s="23">
        <f t="shared" si="5"/>
        <v>146.75</v>
      </c>
      <c r="J105" s="23">
        <v>4738</v>
      </c>
      <c r="K105" s="23">
        <v>6.397</v>
      </c>
      <c r="L105" s="66">
        <f t="shared" si="6"/>
        <v>0.721890530435654</v>
      </c>
      <c r="M105" s="23" t="s">
        <v>1859</v>
      </c>
      <c r="N105" s="23"/>
      <c r="O105" s="23"/>
    </row>
    <row r="106" ht="14" spans="1:15">
      <c r="A106" s="22">
        <v>43563</v>
      </c>
      <c r="B106" s="23">
        <v>995</v>
      </c>
      <c r="C106" s="23">
        <v>1255</v>
      </c>
      <c r="D106" s="23">
        <v>1225</v>
      </c>
      <c r="E106" s="23">
        <v>1401</v>
      </c>
      <c r="F106" s="23">
        <v>41.82</v>
      </c>
      <c r="G106" s="23">
        <f>SUM(B106:F106)</f>
        <v>4917.82</v>
      </c>
      <c r="H106" s="23">
        <v>4752.75</v>
      </c>
      <c r="I106" s="23">
        <f t="shared" si="5"/>
        <v>165.07</v>
      </c>
      <c r="J106" s="23">
        <v>4921</v>
      </c>
      <c r="K106" s="23">
        <v>6.52</v>
      </c>
      <c r="L106" s="66">
        <f t="shared" si="6"/>
        <v>0.735628266303113</v>
      </c>
      <c r="M106" s="23" t="s">
        <v>1860</v>
      </c>
      <c r="N106" s="23"/>
      <c r="O106" s="23">
        <v>914</v>
      </c>
    </row>
    <row r="107" ht="28" spans="1:15">
      <c r="A107" s="22">
        <v>43564</v>
      </c>
      <c r="B107" s="23">
        <v>1034</v>
      </c>
      <c r="C107" s="23">
        <v>1261</v>
      </c>
      <c r="D107" s="23">
        <v>1225</v>
      </c>
      <c r="E107" s="23">
        <v>1356</v>
      </c>
      <c r="F107" s="23">
        <v>41.06</v>
      </c>
      <c r="G107" s="23">
        <f>SUM(B107:F107)</f>
        <v>4917.06</v>
      </c>
      <c r="H107" s="23">
        <v>4755</v>
      </c>
      <c r="I107" s="23">
        <f t="shared" ref="I107:I130" si="7">G107-H107</f>
        <v>162.06</v>
      </c>
      <c r="J107" s="23">
        <v>4921</v>
      </c>
      <c r="K107" s="23">
        <v>6.626</v>
      </c>
      <c r="L107" s="66">
        <f t="shared" si="6"/>
        <v>0.723859990385798</v>
      </c>
      <c r="M107" s="23" t="s">
        <v>1861</v>
      </c>
      <c r="N107" s="23"/>
      <c r="O107" s="23">
        <v>1104</v>
      </c>
    </row>
    <row r="108" ht="14" spans="1:15">
      <c r="A108" s="22">
        <v>43565</v>
      </c>
      <c r="B108" s="23">
        <v>1012</v>
      </c>
      <c r="C108" s="23">
        <v>1233</v>
      </c>
      <c r="D108" s="23">
        <v>1204</v>
      </c>
      <c r="E108" s="23">
        <v>1336</v>
      </c>
      <c r="F108" s="23">
        <v>40.27</v>
      </c>
      <c r="G108" s="23">
        <f t="shared" ref="G108:G130" si="8">SUM(B108:F108)</f>
        <v>4825.27</v>
      </c>
      <c r="H108" s="23">
        <v>4671</v>
      </c>
      <c r="I108" s="23">
        <f t="shared" si="7"/>
        <v>154.27</v>
      </c>
      <c r="J108" s="23">
        <v>4830</v>
      </c>
      <c r="K108" s="23">
        <v>6.616</v>
      </c>
      <c r="L108" s="66">
        <f t="shared" si="6"/>
        <v>0.711548116563072</v>
      </c>
      <c r="M108" s="23" t="s">
        <v>1862</v>
      </c>
      <c r="N108" s="23"/>
      <c r="O108" s="23">
        <v>954</v>
      </c>
    </row>
    <row r="109" ht="28" spans="1:15">
      <c r="A109" s="22">
        <v>43566</v>
      </c>
      <c r="B109" s="23">
        <v>1012</v>
      </c>
      <c r="C109" s="23">
        <v>1232</v>
      </c>
      <c r="D109" s="23">
        <v>1205</v>
      </c>
      <c r="E109" s="23">
        <v>1376</v>
      </c>
      <c r="F109" s="23">
        <v>39.32</v>
      </c>
      <c r="G109" s="23">
        <f t="shared" si="8"/>
        <v>4864.32</v>
      </c>
      <c r="H109" s="23">
        <v>4695</v>
      </c>
      <c r="I109" s="23">
        <f t="shared" si="7"/>
        <v>169.32</v>
      </c>
      <c r="J109" s="23">
        <v>4868</v>
      </c>
      <c r="K109" s="23">
        <v>6.551</v>
      </c>
      <c r="L109" s="66">
        <f t="shared" si="6"/>
        <v>0.724261849521954</v>
      </c>
      <c r="M109" s="23" t="s">
        <v>1863</v>
      </c>
      <c r="N109" s="23"/>
      <c r="O109" s="23">
        <v>969</v>
      </c>
    </row>
    <row r="110" ht="42" spans="1:15">
      <c r="A110" s="22">
        <v>43567</v>
      </c>
      <c r="B110" s="23">
        <v>978</v>
      </c>
      <c r="C110" s="23">
        <v>1199</v>
      </c>
      <c r="D110" s="23">
        <v>1210</v>
      </c>
      <c r="E110" s="23">
        <v>1386</v>
      </c>
      <c r="F110" s="23">
        <v>40.61</v>
      </c>
      <c r="G110" s="23">
        <f t="shared" si="8"/>
        <v>4813.61</v>
      </c>
      <c r="H110" s="23">
        <v>4664.25</v>
      </c>
      <c r="I110" s="23">
        <f t="shared" si="7"/>
        <v>149.36</v>
      </c>
      <c r="J110" s="23">
        <v>4815</v>
      </c>
      <c r="K110" s="23">
        <v>6.475</v>
      </c>
      <c r="L110" s="66">
        <f t="shared" si="6"/>
        <v>0.724784935311251</v>
      </c>
      <c r="M110" s="23" t="s">
        <v>1864</v>
      </c>
      <c r="N110" s="23"/>
      <c r="O110" s="23">
        <v>1103</v>
      </c>
    </row>
    <row r="111" ht="14" spans="1:15">
      <c r="A111" s="22">
        <v>43568</v>
      </c>
      <c r="B111" s="23">
        <v>950</v>
      </c>
      <c r="C111" s="23">
        <v>1215</v>
      </c>
      <c r="D111" s="23">
        <v>1189</v>
      </c>
      <c r="E111" s="23">
        <v>1346</v>
      </c>
      <c r="F111" s="23">
        <v>40.59</v>
      </c>
      <c r="G111" s="23">
        <f t="shared" si="8"/>
        <v>4740.59</v>
      </c>
      <c r="H111" s="23">
        <v>4585.5</v>
      </c>
      <c r="I111" s="23">
        <f t="shared" si="7"/>
        <v>155.09</v>
      </c>
      <c r="J111" s="23">
        <v>4744</v>
      </c>
      <c r="K111" s="23">
        <v>6.352</v>
      </c>
      <c r="L111" s="66">
        <f t="shared" si="6"/>
        <v>0.727925326891256</v>
      </c>
      <c r="M111" s="23" t="s">
        <v>1865</v>
      </c>
      <c r="N111" s="23"/>
      <c r="O111" s="23">
        <v>798</v>
      </c>
    </row>
    <row r="112" customHeight="1" spans="1:15">
      <c r="A112" s="22">
        <v>43569</v>
      </c>
      <c r="B112" s="23">
        <v>921</v>
      </c>
      <c r="C112" s="23">
        <v>1142</v>
      </c>
      <c r="D112" s="23">
        <v>1119</v>
      </c>
      <c r="E112" s="23">
        <v>1250</v>
      </c>
      <c r="F112" s="23">
        <v>37.99</v>
      </c>
      <c r="G112" s="23">
        <f t="shared" si="8"/>
        <v>4469.99</v>
      </c>
      <c r="H112" s="23">
        <v>4320</v>
      </c>
      <c r="I112" s="23">
        <f t="shared" si="7"/>
        <v>149.99</v>
      </c>
      <c r="J112" s="23">
        <v>4473</v>
      </c>
      <c r="K112" s="23">
        <v>6.005</v>
      </c>
      <c r="L112" s="66">
        <f t="shared" si="6"/>
        <v>0.726003184480769</v>
      </c>
      <c r="M112" s="23"/>
      <c r="N112" s="23"/>
      <c r="O112" s="23"/>
    </row>
    <row r="113" ht="28" spans="1:15">
      <c r="A113" s="22">
        <v>43570</v>
      </c>
      <c r="B113" s="23">
        <v>849</v>
      </c>
      <c r="C113" s="23">
        <v>1006</v>
      </c>
      <c r="D113" s="23">
        <v>988</v>
      </c>
      <c r="E113" s="23">
        <v>1094</v>
      </c>
      <c r="F113" s="23">
        <v>36</v>
      </c>
      <c r="G113" s="23">
        <f t="shared" si="8"/>
        <v>3973</v>
      </c>
      <c r="H113" s="23">
        <v>3816.75</v>
      </c>
      <c r="I113" s="23">
        <f t="shared" si="7"/>
        <v>156.25</v>
      </c>
      <c r="J113" s="23">
        <v>3975</v>
      </c>
      <c r="K113" s="23">
        <v>5.224</v>
      </c>
      <c r="L113" s="66">
        <f t="shared" si="6"/>
        <v>0.74162882960336</v>
      </c>
      <c r="M113" s="23" t="s">
        <v>1866</v>
      </c>
      <c r="N113" s="23"/>
      <c r="O113" s="23">
        <v>1314</v>
      </c>
    </row>
    <row r="114" ht="14" spans="1:15">
      <c r="A114" s="22">
        <v>43571</v>
      </c>
      <c r="B114" s="23">
        <v>667</v>
      </c>
      <c r="C114" s="23">
        <v>780</v>
      </c>
      <c r="D114" s="23">
        <v>766</v>
      </c>
      <c r="E114" s="23">
        <v>816</v>
      </c>
      <c r="F114" s="23">
        <v>27.52</v>
      </c>
      <c r="G114" s="23">
        <f t="shared" si="8"/>
        <v>3056.52</v>
      </c>
      <c r="H114" s="23">
        <v>2940</v>
      </c>
      <c r="I114" s="23">
        <f t="shared" si="7"/>
        <v>116.52</v>
      </c>
      <c r="J114" s="23">
        <v>3060</v>
      </c>
      <c r="K114" s="23">
        <v>4.124</v>
      </c>
      <c r="L114" s="66">
        <f t="shared" si="6"/>
        <v>0.723194990385761</v>
      </c>
      <c r="M114" s="23" t="s">
        <v>1867</v>
      </c>
      <c r="N114" s="23"/>
      <c r="O114" s="23"/>
    </row>
    <row r="115" ht="56" spans="1:15">
      <c r="A115" s="22">
        <v>43572</v>
      </c>
      <c r="B115" s="23">
        <v>876</v>
      </c>
      <c r="C115" s="23">
        <v>1194</v>
      </c>
      <c r="D115" s="23">
        <v>1179</v>
      </c>
      <c r="E115" s="23">
        <v>1285</v>
      </c>
      <c r="F115" s="23">
        <v>39.61</v>
      </c>
      <c r="G115" s="23">
        <f t="shared" si="8"/>
        <v>4573.61</v>
      </c>
      <c r="H115" s="23">
        <v>4413.75</v>
      </c>
      <c r="I115" s="23">
        <f t="shared" si="7"/>
        <v>159.86</v>
      </c>
      <c r="J115" s="23">
        <v>4577</v>
      </c>
      <c r="K115" s="23">
        <v>6.443</v>
      </c>
      <c r="L115" s="66">
        <f t="shared" si="6"/>
        <v>0.692381444237804</v>
      </c>
      <c r="M115" s="23" t="s">
        <v>1868</v>
      </c>
      <c r="N115" s="23"/>
      <c r="O115" s="23">
        <v>1188</v>
      </c>
    </row>
    <row r="116" ht="28" spans="1:15">
      <c r="A116" s="22">
        <v>43573</v>
      </c>
      <c r="B116" s="23">
        <v>1046</v>
      </c>
      <c r="C116" s="23">
        <v>1277</v>
      </c>
      <c r="D116" s="23">
        <v>1266</v>
      </c>
      <c r="E116" s="23">
        <v>1442</v>
      </c>
      <c r="F116" s="23">
        <v>42.04</v>
      </c>
      <c r="G116" s="23">
        <f t="shared" si="8"/>
        <v>5073.04</v>
      </c>
      <c r="H116" s="23">
        <v>4899</v>
      </c>
      <c r="I116" s="23">
        <f t="shared" si="7"/>
        <v>174.04</v>
      </c>
      <c r="J116" s="23">
        <v>5077</v>
      </c>
      <c r="K116" s="23">
        <v>6.713</v>
      </c>
      <c r="L116" s="66">
        <f t="shared" si="6"/>
        <v>0.737128419472967</v>
      </c>
      <c r="M116" s="23" t="s">
        <v>1869</v>
      </c>
      <c r="N116" s="23"/>
      <c r="O116" s="23">
        <v>1020</v>
      </c>
    </row>
    <row r="117" ht="14" spans="1:15">
      <c r="A117" s="22">
        <v>43574</v>
      </c>
      <c r="B117" s="23">
        <v>1051</v>
      </c>
      <c r="C117" s="23">
        <v>1295</v>
      </c>
      <c r="D117" s="23">
        <v>1290</v>
      </c>
      <c r="E117" s="23">
        <v>1482</v>
      </c>
      <c r="F117" s="23">
        <v>42.31</v>
      </c>
      <c r="G117" s="23">
        <f t="shared" si="8"/>
        <v>5160.31</v>
      </c>
      <c r="H117" s="23">
        <v>4990.5</v>
      </c>
      <c r="I117" s="23">
        <f t="shared" si="7"/>
        <v>169.81</v>
      </c>
      <c r="J117" s="23">
        <v>5164</v>
      </c>
      <c r="K117" s="23">
        <v>6.84</v>
      </c>
      <c r="L117" s="66">
        <f t="shared" si="6"/>
        <v>0.735838947596411</v>
      </c>
      <c r="M117" s="23" t="s">
        <v>1870</v>
      </c>
      <c r="N117" s="23"/>
      <c r="O117" s="23">
        <v>1323</v>
      </c>
    </row>
    <row r="118" ht="28" spans="1:15">
      <c r="A118" s="22">
        <v>43575</v>
      </c>
      <c r="B118" s="23">
        <v>995</v>
      </c>
      <c r="C118" s="23">
        <v>1261</v>
      </c>
      <c r="D118" s="23">
        <v>1235</v>
      </c>
      <c r="E118" s="23">
        <v>1406</v>
      </c>
      <c r="F118" s="23">
        <v>40.52</v>
      </c>
      <c r="G118" s="23">
        <f t="shared" si="8"/>
        <v>4937.52</v>
      </c>
      <c r="H118" s="23">
        <v>4767</v>
      </c>
      <c r="I118" s="23">
        <f t="shared" si="7"/>
        <v>170.52</v>
      </c>
      <c r="J118" s="23">
        <v>4941</v>
      </c>
      <c r="K118" s="23">
        <v>6.697</v>
      </c>
      <c r="L118" s="66">
        <f t="shared" si="6"/>
        <v>0.719096531832792</v>
      </c>
      <c r="M118" s="23" t="s">
        <v>1871</v>
      </c>
      <c r="N118" s="23"/>
      <c r="O118" s="23">
        <v>1108</v>
      </c>
    </row>
    <row r="119" customHeight="1" spans="1:15">
      <c r="A119" s="22">
        <v>43576</v>
      </c>
      <c r="B119" s="23">
        <v>1018</v>
      </c>
      <c r="C119" s="23">
        <v>1260</v>
      </c>
      <c r="D119" s="23">
        <v>1235</v>
      </c>
      <c r="E119" s="23">
        <v>1396</v>
      </c>
      <c r="F119" s="23">
        <v>41.27</v>
      </c>
      <c r="G119" s="23">
        <f t="shared" si="8"/>
        <v>4950.27</v>
      </c>
      <c r="H119" s="23">
        <v>4788.75</v>
      </c>
      <c r="I119" s="23">
        <f t="shared" si="7"/>
        <v>161.52</v>
      </c>
      <c r="J119" s="23">
        <v>4954</v>
      </c>
      <c r="K119" s="23">
        <v>6.673</v>
      </c>
      <c r="L119" s="66">
        <f t="shared" si="6"/>
        <v>0.723581603324795</v>
      </c>
      <c r="M119" s="23"/>
      <c r="N119" s="23"/>
      <c r="O119" s="23"/>
    </row>
    <row r="120" ht="28" spans="1:15">
      <c r="A120" s="22">
        <v>43577</v>
      </c>
      <c r="B120" s="23">
        <v>1017</v>
      </c>
      <c r="C120" s="23">
        <v>1249</v>
      </c>
      <c r="D120" s="23">
        <v>1219</v>
      </c>
      <c r="E120" s="23">
        <v>1381</v>
      </c>
      <c r="F120" s="23">
        <v>40.4</v>
      </c>
      <c r="G120" s="23">
        <f t="shared" si="8"/>
        <v>4906.4</v>
      </c>
      <c r="H120" s="23">
        <v>4752</v>
      </c>
      <c r="I120" s="23">
        <f t="shared" si="7"/>
        <v>154.4</v>
      </c>
      <c r="J120" s="23">
        <v>4910</v>
      </c>
      <c r="K120" s="23">
        <v>6.828</v>
      </c>
      <c r="L120" s="66">
        <f t="shared" si="6"/>
        <v>0.700875080365106</v>
      </c>
      <c r="M120" s="23" t="s">
        <v>1872</v>
      </c>
      <c r="N120" s="23"/>
      <c r="O120" s="23">
        <v>1077</v>
      </c>
    </row>
    <row r="121" ht="14" spans="1:15">
      <c r="A121" s="22">
        <v>43578</v>
      </c>
      <c r="B121" s="23">
        <v>990</v>
      </c>
      <c r="C121" s="23">
        <v>1210</v>
      </c>
      <c r="D121" s="23">
        <v>1185</v>
      </c>
      <c r="E121" s="23">
        <v>1341</v>
      </c>
      <c r="F121" s="23">
        <v>39.72</v>
      </c>
      <c r="G121" s="23">
        <f t="shared" si="8"/>
        <v>4765.72</v>
      </c>
      <c r="H121" s="23">
        <v>4615.5</v>
      </c>
      <c r="I121" s="23">
        <f t="shared" si="7"/>
        <v>150.22</v>
      </c>
      <c r="J121" s="23">
        <v>4770</v>
      </c>
      <c r="K121" s="23">
        <v>6.629</v>
      </c>
      <c r="L121" s="66">
        <f t="shared" si="6"/>
        <v>0.701330940868539</v>
      </c>
      <c r="M121" s="23" t="s">
        <v>1873</v>
      </c>
      <c r="N121" s="23"/>
      <c r="O121" s="23">
        <v>594</v>
      </c>
    </row>
    <row r="122" ht="28" spans="1:15">
      <c r="A122" s="22">
        <v>43579</v>
      </c>
      <c r="B122" s="23">
        <v>989</v>
      </c>
      <c r="C122" s="23">
        <v>1204</v>
      </c>
      <c r="D122" s="23">
        <v>1179</v>
      </c>
      <c r="E122" s="23">
        <v>1361</v>
      </c>
      <c r="F122" s="23">
        <v>39.21</v>
      </c>
      <c r="G122" s="23">
        <f t="shared" si="8"/>
        <v>4772.21</v>
      </c>
      <c r="H122" s="23">
        <v>4616.25</v>
      </c>
      <c r="I122" s="23">
        <f t="shared" si="7"/>
        <v>155.96</v>
      </c>
      <c r="J122" s="23">
        <v>4775</v>
      </c>
      <c r="K122" s="23">
        <v>6.523</v>
      </c>
      <c r="L122" s="66">
        <f t="shared" si="6"/>
        <v>0.713474797081791</v>
      </c>
      <c r="M122" s="23" t="s">
        <v>1869</v>
      </c>
      <c r="N122" s="23"/>
      <c r="O122" s="23">
        <v>1020</v>
      </c>
    </row>
    <row r="123" ht="28" spans="1:15">
      <c r="A123" s="22">
        <v>43580</v>
      </c>
      <c r="B123" s="23">
        <v>950</v>
      </c>
      <c r="C123" s="23">
        <v>1148</v>
      </c>
      <c r="D123" s="23">
        <v>1159</v>
      </c>
      <c r="E123" s="23">
        <v>1330</v>
      </c>
      <c r="F123" s="23">
        <v>38.28</v>
      </c>
      <c r="G123" s="23">
        <f t="shared" si="8"/>
        <v>4625.28</v>
      </c>
      <c r="H123" s="23">
        <v>4478.25</v>
      </c>
      <c r="I123" s="23">
        <f t="shared" si="7"/>
        <v>147.03</v>
      </c>
      <c r="J123" s="23">
        <v>4530</v>
      </c>
      <c r="K123" s="23">
        <v>6.211</v>
      </c>
      <c r="L123" s="66">
        <f t="shared" si="6"/>
        <v>0.710868568404858</v>
      </c>
      <c r="M123" s="23" t="s">
        <v>1874</v>
      </c>
      <c r="N123" s="23"/>
      <c r="O123" s="23">
        <v>1050</v>
      </c>
    </row>
    <row r="124" ht="14" spans="1:15">
      <c r="A124" s="22">
        <v>43581</v>
      </c>
      <c r="B124" s="23">
        <v>949</v>
      </c>
      <c r="C124" s="23">
        <v>1181</v>
      </c>
      <c r="D124" s="23">
        <v>1180</v>
      </c>
      <c r="E124" s="23">
        <v>1341</v>
      </c>
      <c r="F124" s="23">
        <v>38.92</v>
      </c>
      <c r="G124" s="23">
        <f t="shared" si="8"/>
        <v>4689.92</v>
      </c>
      <c r="H124" s="23">
        <v>4524.75</v>
      </c>
      <c r="I124" s="23">
        <f t="shared" si="7"/>
        <v>165.17</v>
      </c>
      <c r="J124" s="23">
        <v>4673</v>
      </c>
      <c r="K124" s="23">
        <v>6.279</v>
      </c>
      <c r="L124" s="66">
        <f t="shared" si="6"/>
        <v>0.725367239478605</v>
      </c>
      <c r="M124" s="23" t="s">
        <v>1875</v>
      </c>
      <c r="N124" s="23"/>
      <c r="O124" s="23">
        <v>1071</v>
      </c>
    </row>
    <row r="125" ht="28" spans="1:15">
      <c r="A125" s="22">
        <v>43582</v>
      </c>
      <c r="B125" s="23">
        <v>1024</v>
      </c>
      <c r="C125" s="23">
        <v>1267</v>
      </c>
      <c r="D125" s="23">
        <v>1235</v>
      </c>
      <c r="E125" s="23">
        <v>1421</v>
      </c>
      <c r="F125" s="23">
        <v>40.91</v>
      </c>
      <c r="G125" s="23">
        <f t="shared" si="8"/>
        <v>4987.91</v>
      </c>
      <c r="H125" s="23">
        <v>4816.5</v>
      </c>
      <c r="I125" s="23">
        <f t="shared" si="7"/>
        <v>171.41</v>
      </c>
      <c r="J125" s="23">
        <v>4991</v>
      </c>
      <c r="K125" s="23">
        <v>6.741</v>
      </c>
      <c r="L125" s="66">
        <f t="shared" si="6"/>
        <v>0.721632163945111</v>
      </c>
      <c r="M125" s="23" t="s">
        <v>1876</v>
      </c>
      <c r="N125" s="23"/>
      <c r="O125" s="23">
        <v>1170</v>
      </c>
    </row>
    <row r="126" ht="14" spans="1:15">
      <c r="A126" s="22">
        <v>43583</v>
      </c>
      <c r="B126" s="23">
        <v>1046</v>
      </c>
      <c r="C126" s="23">
        <v>1283</v>
      </c>
      <c r="D126" s="23">
        <v>1255</v>
      </c>
      <c r="E126" s="23">
        <v>1437</v>
      </c>
      <c r="F126" s="23">
        <v>40.92</v>
      </c>
      <c r="G126" s="23">
        <f t="shared" si="8"/>
        <v>5061.92</v>
      </c>
      <c r="H126" s="23">
        <v>4912.5</v>
      </c>
      <c r="I126" s="23">
        <f t="shared" si="7"/>
        <v>149.42</v>
      </c>
      <c r="J126" s="23">
        <v>5065</v>
      </c>
      <c r="K126" s="23">
        <v>6.91</v>
      </c>
      <c r="L126" s="66">
        <f t="shared" si="6"/>
        <v>0.714420719752428</v>
      </c>
      <c r="M126" s="23"/>
      <c r="N126" s="23"/>
      <c r="O126" s="23"/>
    </row>
    <row r="127" ht="14" spans="1:15">
      <c r="A127" s="22">
        <v>43584</v>
      </c>
      <c r="B127" s="23">
        <v>1006</v>
      </c>
      <c r="C127" s="23">
        <v>1250</v>
      </c>
      <c r="D127" s="23">
        <v>1224</v>
      </c>
      <c r="E127" s="23">
        <v>1325</v>
      </c>
      <c r="F127" s="23">
        <v>40.16</v>
      </c>
      <c r="G127" s="23">
        <f t="shared" si="8"/>
        <v>4845.16</v>
      </c>
      <c r="H127" s="23">
        <v>4701.75</v>
      </c>
      <c r="I127" s="23">
        <f t="shared" si="7"/>
        <v>143.41</v>
      </c>
      <c r="J127" s="23">
        <v>4850</v>
      </c>
      <c r="K127" s="23">
        <v>6.785</v>
      </c>
      <c r="L127" s="66">
        <f t="shared" si="6"/>
        <v>0.696697939066942</v>
      </c>
      <c r="M127" s="23" t="s">
        <v>1877</v>
      </c>
      <c r="N127" s="23"/>
      <c r="O127" s="23">
        <v>900</v>
      </c>
    </row>
    <row r="128" ht="28" spans="1:15">
      <c r="A128" s="22">
        <v>43585</v>
      </c>
      <c r="B128" s="23">
        <v>989</v>
      </c>
      <c r="C128" s="23">
        <v>1221</v>
      </c>
      <c r="D128" s="23">
        <v>1195</v>
      </c>
      <c r="E128" s="23">
        <v>1396</v>
      </c>
      <c r="F128" s="23">
        <v>39.38</v>
      </c>
      <c r="G128" s="23">
        <f t="shared" si="8"/>
        <v>4840.38</v>
      </c>
      <c r="H128" s="23">
        <v>4668</v>
      </c>
      <c r="I128" s="23">
        <f t="shared" si="7"/>
        <v>172.38</v>
      </c>
      <c r="J128" s="23">
        <v>4844</v>
      </c>
      <c r="K128" s="23">
        <v>6.735</v>
      </c>
      <c r="L128" s="66">
        <f t="shared" si="6"/>
        <v>0.701001865382751</v>
      </c>
      <c r="M128" s="23" t="s">
        <v>1878</v>
      </c>
      <c r="N128" s="23"/>
      <c r="O128" s="23">
        <v>898</v>
      </c>
    </row>
    <row r="129" customHeight="1" spans="1:15">
      <c r="A129" s="22">
        <v>43586</v>
      </c>
      <c r="B129" s="23">
        <v>927</v>
      </c>
      <c r="C129" s="23">
        <v>1125</v>
      </c>
      <c r="D129" s="23">
        <v>1109</v>
      </c>
      <c r="E129" s="23">
        <v>1250</v>
      </c>
      <c r="F129" s="23">
        <v>36.95</v>
      </c>
      <c r="G129" s="23">
        <f t="shared" si="8"/>
        <v>4447.95</v>
      </c>
      <c r="H129" s="23">
        <v>4299.75</v>
      </c>
      <c r="I129" s="23">
        <f t="shared" si="7"/>
        <v>148.2</v>
      </c>
      <c r="J129" s="23">
        <v>4451</v>
      </c>
      <c r="K129" s="23">
        <v>6.171</v>
      </c>
      <c r="L129" s="66">
        <f t="shared" si="6"/>
        <v>0.702998967376489</v>
      </c>
      <c r="M129" s="23" t="s">
        <v>1879</v>
      </c>
      <c r="N129" s="23"/>
      <c r="O129" s="23"/>
    </row>
    <row r="130" customHeight="1" spans="1:15">
      <c r="A130" s="22">
        <v>43587</v>
      </c>
      <c r="B130" s="23">
        <v>934</v>
      </c>
      <c r="C130" s="23">
        <v>1130</v>
      </c>
      <c r="D130" s="23">
        <v>1119</v>
      </c>
      <c r="E130" s="23">
        <v>1311</v>
      </c>
      <c r="F130" s="23">
        <v>37.89</v>
      </c>
      <c r="G130" s="23">
        <f t="shared" si="8"/>
        <v>4531.89</v>
      </c>
      <c r="H130" s="23">
        <v>4380</v>
      </c>
      <c r="I130" s="23">
        <f t="shared" si="7"/>
        <v>151.89</v>
      </c>
      <c r="J130" s="23">
        <v>4535</v>
      </c>
      <c r="K130" s="23">
        <v>6.262</v>
      </c>
      <c r="L130" s="66">
        <f t="shared" si="6"/>
        <v>0.705857229752404</v>
      </c>
      <c r="M130" s="23" t="s">
        <v>1880</v>
      </c>
      <c r="N130" s="23"/>
      <c r="O130" s="23"/>
    </row>
    <row r="131" customHeight="1" spans="1:15">
      <c r="A131" s="22">
        <v>43588</v>
      </c>
      <c r="B131" s="23">
        <v>768</v>
      </c>
      <c r="C131" s="23">
        <v>922</v>
      </c>
      <c r="D131" s="23">
        <v>912</v>
      </c>
      <c r="E131" s="23">
        <v>1063</v>
      </c>
      <c r="F131" s="23">
        <v>32.09</v>
      </c>
      <c r="G131" s="23">
        <f t="shared" ref="G131:G194" si="9">SUM(B131:F131)</f>
        <v>3697.09</v>
      </c>
      <c r="H131" s="23">
        <v>3578.25</v>
      </c>
      <c r="I131" s="23">
        <f t="shared" ref="I131:I194" si="10">G131-H131</f>
        <v>118.84</v>
      </c>
      <c r="J131" s="23">
        <v>3701</v>
      </c>
      <c r="K131" s="23">
        <v>6.105</v>
      </c>
      <c r="L131" s="66">
        <f t="shared" ref="L131:L194" si="11">J131/K131/1026</f>
        <v>0.590861994370766</v>
      </c>
      <c r="M131" s="23" t="s">
        <v>1881</v>
      </c>
      <c r="N131" s="23"/>
      <c r="O131" s="23"/>
    </row>
    <row r="132" customHeight="1" spans="1:15">
      <c r="A132" s="22">
        <v>43589</v>
      </c>
      <c r="B132" s="23">
        <v>905</v>
      </c>
      <c r="C132" s="23">
        <v>1097</v>
      </c>
      <c r="D132" s="23">
        <v>1084</v>
      </c>
      <c r="E132" s="23">
        <v>1271</v>
      </c>
      <c r="F132" s="23">
        <v>36.6</v>
      </c>
      <c r="G132" s="23">
        <f t="shared" si="9"/>
        <v>4393.6</v>
      </c>
      <c r="H132" s="23">
        <v>4250.25</v>
      </c>
      <c r="I132" s="23">
        <f t="shared" si="10"/>
        <v>143.35</v>
      </c>
      <c r="J132" s="23">
        <v>4397</v>
      </c>
      <c r="K132" s="23">
        <v>6.037</v>
      </c>
      <c r="L132" s="66">
        <f t="shared" si="11"/>
        <v>0.709884884666713</v>
      </c>
      <c r="M132" s="23" t="s">
        <v>1882</v>
      </c>
      <c r="N132" s="23"/>
      <c r="O132" s="23"/>
    </row>
    <row r="133" customHeight="1" spans="1:15">
      <c r="A133" s="22">
        <v>43560</v>
      </c>
      <c r="B133" s="23">
        <v>921</v>
      </c>
      <c r="C133" s="23">
        <v>1102</v>
      </c>
      <c r="D133" s="23">
        <v>1093</v>
      </c>
      <c r="E133" s="23">
        <v>1275</v>
      </c>
      <c r="F133" s="23">
        <v>36.77</v>
      </c>
      <c r="G133" s="23">
        <f t="shared" si="9"/>
        <v>4427.77</v>
      </c>
      <c r="H133" s="23">
        <v>4286.25</v>
      </c>
      <c r="I133" s="23">
        <f t="shared" si="10"/>
        <v>141.52</v>
      </c>
      <c r="J133" s="23">
        <v>4431</v>
      </c>
      <c r="K133" s="23">
        <v>6.125</v>
      </c>
      <c r="L133" s="66">
        <f t="shared" si="11"/>
        <v>0.705096073517126</v>
      </c>
      <c r="M133" s="23"/>
      <c r="N133" s="23"/>
      <c r="O133" s="23"/>
    </row>
    <row r="134" customHeight="1" spans="1:15">
      <c r="A134" s="22">
        <v>43591</v>
      </c>
      <c r="B134" s="23">
        <v>927</v>
      </c>
      <c r="C134" s="23">
        <v>1137</v>
      </c>
      <c r="D134" s="23">
        <v>1119</v>
      </c>
      <c r="E134" s="23">
        <v>1305</v>
      </c>
      <c r="F134" s="23">
        <v>37.53</v>
      </c>
      <c r="G134" s="23">
        <f t="shared" si="9"/>
        <v>4525.53</v>
      </c>
      <c r="H134" s="23">
        <v>4378.5</v>
      </c>
      <c r="I134" s="23">
        <f t="shared" si="10"/>
        <v>147.03</v>
      </c>
      <c r="J134" s="23">
        <v>4529</v>
      </c>
      <c r="K134" s="23">
        <v>6.319</v>
      </c>
      <c r="L134" s="66">
        <f t="shared" si="11"/>
        <v>0.698564649389647</v>
      </c>
      <c r="M134" s="23"/>
      <c r="N134" s="23"/>
      <c r="O134" s="23"/>
    </row>
    <row r="135" ht="14" spans="1:15">
      <c r="A135" s="22">
        <v>43592</v>
      </c>
      <c r="B135" s="23">
        <v>945</v>
      </c>
      <c r="C135" s="23">
        <v>1142</v>
      </c>
      <c r="D135" s="23">
        <v>1140</v>
      </c>
      <c r="E135" s="23">
        <v>1331</v>
      </c>
      <c r="F135" s="23">
        <v>37.75</v>
      </c>
      <c r="G135" s="23">
        <f t="shared" si="9"/>
        <v>4595.75</v>
      </c>
      <c r="H135" s="23">
        <v>4443.75</v>
      </c>
      <c r="I135" s="23">
        <f t="shared" si="10"/>
        <v>152</v>
      </c>
      <c r="J135" s="23">
        <v>4599</v>
      </c>
      <c r="K135" s="23">
        <v>6.424</v>
      </c>
      <c r="L135" s="66">
        <f t="shared" si="11"/>
        <v>0.697767145135566</v>
      </c>
      <c r="M135" s="23" t="s">
        <v>1883</v>
      </c>
      <c r="N135" s="23"/>
      <c r="O135" s="23"/>
    </row>
    <row r="136" customHeight="1" spans="1:15">
      <c r="A136" s="22">
        <v>43593</v>
      </c>
      <c r="B136" s="23">
        <v>876</v>
      </c>
      <c r="C136" s="23">
        <v>1068</v>
      </c>
      <c r="D136" s="23">
        <v>1058</v>
      </c>
      <c r="E136" s="23">
        <v>1240</v>
      </c>
      <c r="F136" s="23">
        <v>34.21</v>
      </c>
      <c r="G136" s="23">
        <f t="shared" si="9"/>
        <v>4276.21</v>
      </c>
      <c r="H136" s="23">
        <v>4176</v>
      </c>
      <c r="I136" s="23">
        <f t="shared" si="10"/>
        <v>100.21</v>
      </c>
      <c r="J136" s="23">
        <v>4280</v>
      </c>
      <c r="K136" s="23">
        <v>6.493</v>
      </c>
      <c r="L136" s="66">
        <f t="shared" si="11"/>
        <v>0.642467266442884</v>
      </c>
      <c r="M136" s="23" t="s">
        <v>1884</v>
      </c>
      <c r="N136" s="23"/>
      <c r="O136" s="23"/>
    </row>
    <row r="137" customHeight="1" spans="1:15">
      <c r="A137" s="22">
        <v>43594</v>
      </c>
      <c r="B137" s="23">
        <v>910</v>
      </c>
      <c r="C137" s="23">
        <v>1097</v>
      </c>
      <c r="D137" s="23">
        <v>1084</v>
      </c>
      <c r="E137" s="23">
        <v>1275</v>
      </c>
      <c r="F137" s="23">
        <v>36</v>
      </c>
      <c r="G137" s="23">
        <f t="shared" si="9"/>
        <v>4402</v>
      </c>
      <c r="H137" s="23">
        <v>4261.5</v>
      </c>
      <c r="I137" s="23">
        <f t="shared" si="10"/>
        <v>140.5</v>
      </c>
      <c r="J137" s="23">
        <v>4406</v>
      </c>
      <c r="K137" s="23">
        <v>6.07</v>
      </c>
      <c r="L137" s="66">
        <f t="shared" si="11"/>
        <v>0.707470671920511</v>
      </c>
      <c r="M137" s="23" t="s">
        <v>1885</v>
      </c>
      <c r="N137" s="23"/>
      <c r="O137" s="23"/>
    </row>
    <row r="138" customHeight="1" spans="1:15">
      <c r="A138" s="22">
        <v>43595</v>
      </c>
      <c r="B138" s="23">
        <v>729</v>
      </c>
      <c r="C138" s="23">
        <v>882</v>
      </c>
      <c r="D138" s="23">
        <v>877</v>
      </c>
      <c r="E138" s="23">
        <v>952</v>
      </c>
      <c r="F138" s="23">
        <v>29.21</v>
      </c>
      <c r="G138" s="23">
        <f t="shared" si="9"/>
        <v>3469.21</v>
      </c>
      <c r="H138" s="23">
        <v>3342.75</v>
      </c>
      <c r="I138" s="23">
        <f t="shared" si="10"/>
        <v>126.46</v>
      </c>
      <c r="J138" s="23">
        <v>3473</v>
      </c>
      <c r="K138" s="23">
        <v>6.336</v>
      </c>
      <c r="L138" s="66">
        <f t="shared" si="11"/>
        <v>0.53424719908638</v>
      </c>
      <c r="M138" s="23" t="s">
        <v>1886</v>
      </c>
      <c r="N138" s="23"/>
      <c r="O138" s="23"/>
    </row>
    <row r="139" customHeight="1" spans="1:15">
      <c r="A139" s="22">
        <v>43596</v>
      </c>
      <c r="B139" s="23">
        <v>877</v>
      </c>
      <c r="C139" s="23">
        <v>1063</v>
      </c>
      <c r="D139" s="23">
        <v>1053</v>
      </c>
      <c r="E139" s="23">
        <v>1266</v>
      </c>
      <c r="F139" s="23">
        <v>34.47</v>
      </c>
      <c r="G139" s="23">
        <f t="shared" si="9"/>
        <v>4293.47</v>
      </c>
      <c r="H139" s="23">
        <v>4148.25</v>
      </c>
      <c r="I139" s="23">
        <f t="shared" si="10"/>
        <v>145.22</v>
      </c>
      <c r="J139" s="23">
        <v>4297</v>
      </c>
      <c r="K139" s="23">
        <v>6.046</v>
      </c>
      <c r="L139" s="66">
        <f t="shared" si="11"/>
        <v>0.692707436618156</v>
      </c>
      <c r="M139" s="23" t="s">
        <v>1887</v>
      </c>
      <c r="N139" s="23"/>
      <c r="O139" s="23"/>
    </row>
    <row r="140" customHeight="1" spans="1:15">
      <c r="A140" s="22">
        <v>43597</v>
      </c>
      <c r="B140" s="23">
        <v>882</v>
      </c>
      <c r="C140" s="23">
        <v>1057</v>
      </c>
      <c r="D140" s="23">
        <v>1053</v>
      </c>
      <c r="E140" s="23">
        <v>1245</v>
      </c>
      <c r="F140" s="23">
        <v>34.4</v>
      </c>
      <c r="G140" s="23">
        <f t="shared" si="9"/>
        <v>4271.4</v>
      </c>
      <c r="H140" s="23">
        <v>4135.5</v>
      </c>
      <c r="I140" s="23">
        <f t="shared" si="10"/>
        <v>135.9</v>
      </c>
      <c r="J140" s="23">
        <v>4275</v>
      </c>
      <c r="K140" s="23">
        <v>5.955</v>
      </c>
      <c r="L140" s="66">
        <f t="shared" si="11"/>
        <v>0.699692135460397</v>
      </c>
      <c r="M140" s="23"/>
      <c r="N140" s="23"/>
      <c r="O140" s="23"/>
    </row>
    <row r="141" customHeight="1" spans="1:15">
      <c r="A141" s="22">
        <v>43598</v>
      </c>
      <c r="B141" s="23">
        <v>915</v>
      </c>
      <c r="C141" s="23">
        <v>1102</v>
      </c>
      <c r="D141" s="23">
        <v>1094</v>
      </c>
      <c r="E141" s="23">
        <v>1300</v>
      </c>
      <c r="F141" s="23">
        <v>35.62</v>
      </c>
      <c r="G141" s="23">
        <f t="shared" si="9"/>
        <v>4446.62</v>
      </c>
      <c r="H141" s="23">
        <v>4329.75</v>
      </c>
      <c r="I141" s="23">
        <f t="shared" si="10"/>
        <v>116.87</v>
      </c>
      <c r="J141" s="23">
        <v>4450</v>
      </c>
      <c r="K141" s="23">
        <v>6.365</v>
      </c>
      <c r="L141" s="66">
        <f t="shared" si="11"/>
        <v>0.681419005312006</v>
      </c>
      <c r="M141" s="23"/>
      <c r="N141" s="23"/>
      <c r="O141" s="23"/>
    </row>
    <row r="142" customHeight="1" spans="1:15">
      <c r="A142" s="22">
        <v>43599</v>
      </c>
      <c r="B142" s="23">
        <v>899</v>
      </c>
      <c r="C142" s="23">
        <v>1086</v>
      </c>
      <c r="D142" s="23">
        <v>1079</v>
      </c>
      <c r="E142" s="23">
        <v>1265</v>
      </c>
      <c r="F142" s="23">
        <v>35.11</v>
      </c>
      <c r="G142" s="23">
        <f t="shared" si="9"/>
        <v>4364.11</v>
      </c>
      <c r="H142" s="23">
        <v>4212</v>
      </c>
      <c r="I142" s="23">
        <f t="shared" si="10"/>
        <v>152.11</v>
      </c>
      <c r="J142" s="23">
        <v>4370</v>
      </c>
      <c r="K142" s="23">
        <v>6.283</v>
      </c>
      <c r="L142" s="66">
        <f t="shared" si="11"/>
        <v>0.677902158086783</v>
      </c>
      <c r="M142" s="23"/>
      <c r="N142" s="23"/>
      <c r="O142" s="23"/>
    </row>
    <row r="143" customHeight="1" spans="1:15">
      <c r="A143" s="22">
        <v>43600</v>
      </c>
      <c r="B143" s="23">
        <v>899</v>
      </c>
      <c r="C143" s="23">
        <v>1091</v>
      </c>
      <c r="D143" s="23">
        <v>1083</v>
      </c>
      <c r="E143" s="23">
        <v>1290</v>
      </c>
      <c r="F143" s="23">
        <v>34.74</v>
      </c>
      <c r="G143" s="23">
        <f t="shared" si="9"/>
        <v>4397.74</v>
      </c>
      <c r="H143" s="23">
        <v>4237.5</v>
      </c>
      <c r="I143" s="23">
        <f t="shared" si="10"/>
        <v>160.24</v>
      </c>
      <c r="J143" s="23">
        <v>4401</v>
      </c>
      <c r="K143" s="23">
        <v>6.307</v>
      </c>
      <c r="L143" s="66">
        <f t="shared" si="11"/>
        <v>0.680113157477489</v>
      </c>
      <c r="M143" s="23"/>
      <c r="N143" s="23"/>
      <c r="O143" s="23"/>
    </row>
    <row r="144" customHeight="1" spans="1:15">
      <c r="A144" s="22">
        <v>43601</v>
      </c>
      <c r="B144" s="23">
        <v>893</v>
      </c>
      <c r="C144" s="23">
        <v>1074</v>
      </c>
      <c r="D144" s="23">
        <v>1064</v>
      </c>
      <c r="E144" s="23">
        <v>1255</v>
      </c>
      <c r="F144" s="23">
        <v>34.35</v>
      </c>
      <c r="G144" s="23">
        <f t="shared" si="9"/>
        <v>4320.35</v>
      </c>
      <c r="H144" s="23">
        <v>4182.75</v>
      </c>
      <c r="I144" s="23">
        <f t="shared" si="10"/>
        <v>137.6</v>
      </c>
      <c r="J144" s="23">
        <v>4325</v>
      </c>
      <c r="K144" s="23">
        <v>6.235</v>
      </c>
      <c r="L144" s="66">
        <f t="shared" si="11"/>
        <v>0.676086545330626</v>
      </c>
      <c r="M144" s="23"/>
      <c r="N144" s="23"/>
      <c r="O144" s="23"/>
    </row>
    <row r="145" customHeight="1" spans="1:15">
      <c r="A145" s="22">
        <v>43602</v>
      </c>
      <c r="B145" s="23">
        <v>843</v>
      </c>
      <c r="C145" s="23">
        <v>1001</v>
      </c>
      <c r="D145" s="23">
        <v>998</v>
      </c>
      <c r="E145" s="23">
        <v>1185</v>
      </c>
      <c r="F145" s="23">
        <v>32.07</v>
      </c>
      <c r="G145" s="23">
        <f t="shared" si="9"/>
        <v>4059.07</v>
      </c>
      <c r="H145" s="23">
        <v>3918.75</v>
      </c>
      <c r="I145" s="23">
        <f t="shared" si="10"/>
        <v>140.32</v>
      </c>
      <c r="J145" s="23">
        <v>4063</v>
      </c>
      <c r="K145" s="23">
        <v>5.798</v>
      </c>
      <c r="L145" s="66">
        <f t="shared" si="11"/>
        <v>0.683000860012897</v>
      </c>
      <c r="M145" s="23" t="s">
        <v>1888</v>
      </c>
      <c r="N145" s="23"/>
      <c r="O145" s="23"/>
    </row>
    <row r="146" customHeight="1" spans="1:15">
      <c r="A146" s="22">
        <v>43603</v>
      </c>
      <c r="B146" s="23">
        <v>871</v>
      </c>
      <c r="C146" s="23">
        <v>1051</v>
      </c>
      <c r="D146" s="23">
        <v>1043</v>
      </c>
      <c r="E146" s="23">
        <v>1219</v>
      </c>
      <c r="F146" s="23">
        <v>33.41</v>
      </c>
      <c r="G146" s="23">
        <f t="shared" si="9"/>
        <v>4217.41</v>
      </c>
      <c r="H146" s="23">
        <v>4079.25</v>
      </c>
      <c r="I146" s="23">
        <f t="shared" si="10"/>
        <v>138.16</v>
      </c>
      <c r="J146" s="23">
        <v>4221</v>
      </c>
      <c r="K146" s="23">
        <v>6.096</v>
      </c>
      <c r="L146" s="66">
        <f t="shared" si="11"/>
        <v>0.674874522263664</v>
      </c>
      <c r="M146" s="23"/>
      <c r="N146" s="23"/>
      <c r="O146" s="23"/>
    </row>
    <row r="147" ht="14" spans="1:15">
      <c r="A147" s="22">
        <v>43604</v>
      </c>
      <c r="B147" s="23">
        <v>847</v>
      </c>
      <c r="C147" s="23">
        <v>1029</v>
      </c>
      <c r="D147" s="23">
        <v>1023</v>
      </c>
      <c r="E147" s="23">
        <v>1185</v>
      </c>
      <c r="F147" s="23">
        <v>31.68</v>
      </c>
      <c r="G147" s="23">
        <f t="shared" si="9"/>
        <v>4115.68</v>
      </c>
      <c r="H147" s="23">
        <v>3977.25</v>
      </c>
      <c r="I147" s="23">
        <f t="shared" si="10"/>
        <v>138.43</v>
      </c>
      <c r="J147" s="23">
        <v>4119</v>
      </c>
      <c r="K147" s="23">
        <v>6.04</v>
      </c>
      <c r="L147" s="66">
        <f t="shared" si="11"/>
        <v>0.66467216606638</v>
      </c>
      <c r="M147" s="23" t="s">
        <v>1889</v>
      </c>
      <c r="N147" s="23"/>
      <c r="O147" s="23"/>
    </row>
    <row r="148" customHeight="1" spans="1:15">
      <c r="A148" s="22">
        <v>43605</v>
      </c>
      <c r="B148" s="23">
        <v>865</v>
      </c>
      <c r="C148" s="23">
        <v>1051</v>
      </c>
      <c r="D148" s="23">
        <v>1084</v>
      </c>
      <c r="E148" s="23">
        <v>1225</v>
      </c>
      <c r="F148" s="23">
        <v>32.53</v>
      </c>
      <c r="G148" s="23">
        <f t="shared" si="9"/>
        <v>4257.53</v>
      </c>
      <c r="H148" s="23">
        <v>4106.25</v>
      </c>
      <c r="I148" s="23">
        <f t="shared" si="10"/>
        <v>151.28</v>
      </c>
      <c r="J148" s="23">
        <v>4261</v>
      </c>
      <c r="K148" s="23">
        <v>6.276</v>
      </c>
      <c r="L148" s="66">
        <f t="shared" si="11"/>
        <v>0.66173063137271</v>
      </c>
      <c r="M148" s="23"/>
      <c r="N148" s="23"/>
      <c r="O148" s="23"/>
    </row>
    <row r="149" customHeight="1" spans="1:15">
      <c r="A149" s="22">
        <v>43606</v>
      </c>
      <c r="B149" s="23">
        <v>871</v>
      </c>
      <c r="C149" s="23">
        <v>1063</v>
      </c>
      <c r="D149" s="23">
        <v>1134</v>
      </c>
      <c r="E149" s="23">
        <v>1240</v>
      </c>
      <c r="F149" s="23">
        <v>32.73</v>
      </c>
      <c r="G149" s="23">
        <f t="shared" si="9"/>
        <v>4340.73</v>
      </c>
      <c r="H149" s="23">
        <v>4203.75</v>
      </c>
      <c r="I149" s="23">
        <f t="shared" si="10"/>
        <v>136.98</v>
      </c>
      <c r="J149" s="23">
        <v>4344</v>
      </c>
      <c r="K149" s="23">
        <v>6.267</v>
      </c>
      <c r="L149" s="66">
        <f t="shared" si="11"/>
        <v>0.675589297695065</v>
      </c>
      <c r="M149" s="23"/>
      <c r="N149" s="23"/>
      <c r="O149" s="23"/>
    </row>
    <row r="150" customHeight="1" spans="1:15">
      <c r="A150" s="22">
        <v>43607</v>
      </c>
      <c r="B150" s="23">
        <v>882</v>
      </c>
      <c r="C150" s="23">
        <v>1091</v>
      </c>
      <c r="D150" s="23">
        <v>1169</v>
      </c>
      <c r="E150" s="23">
        <v>1245</v>
      </c>
      <c r="F150" s="23">
        <v>32.32</v>
      </c>
      <c r="G150" s="23">
        <f t="shared" si="9"/>
        <v>4419.32</v>
      </c>
      <c r="H150" s="23">
        <v>4272</v>
      </c>
      <c r="I150" s="23">
        <f t="shared" si="10"/>
        <v>147.32</v>
      </c>
      <c r="J150" s="23">
        <v>4423</v>
      </c>
      <c r="K150" s="23">
        <v>6.412</v>
      </c>
      <c r="L150" s="66">
        <f t="shared" si="11"/>
        <v>0.672320052922213</v>
      </c>
      <c r="N150" s="23"/>
      <c r="O150" s="23"/>
    </row>
    <row r="151" customHeight="1" spans="1:15">
      <c r="A151" s="22">
        <v>43608</v>
      </c>
      <c r="B151" s="23">
        <v>706</v>
      </c>
      <c r="C151" s="23">
        <v>928</v>
      </c>
      <c r="D151" s="23">
        <v>948</v>
      </c>
      <c r="E151" s="23">
        <v>1003</v>
      </c>
      <c r="F151" s="23">
        <v>27.64</v>
      </c>
      <c r="G151" s="23">
        <f t="shared" si="9"/>
        <v>3612.64</v>
      </c>
      <c r="H151" s="23">
        <v>3485.25</v>
      </c>
      <c r="I151" s="23">
        <f t="shared" si="10"/>
        <v>127.39</v>
      </c>
      <c r="J151" s="23">
        <v>3616</v>
      </c>
      <c r="K151" s="23">
        <v>6.158</v>
      </c>
      <c r="L151" s="66">
        <f t="shared" si="11"/>
        <v>0.572323233474325</v>
      </c>
      <c r="M151" s="23" t="s">
        <v>1890</v>
      </c>
      <c r="N151" s="23"/>
      <c r="O151" s="23"/>
    </row>
    <row r="152" customHeight="1" spans="1:15">
      <c r="A152" s="22">
        <v>43609</v>
      </c>
      <c r="B152" s="23">
        <v>888</v>
      </c>
      <c r="C152" s="23">
        <v>1141</v>
      </c>
      <c r="D152" s="23">
        <v>1144</v>
      </c>
      <c r="E152" s="23">
        <v>1199</v>
      </c>
      <c r="F152" s="23">
        <v>31.92</v>
      </c>
      <c r="G152" s="23">
        <f t="shared" si="9"/>
        <v>4403.92</v>
      </c>
      <c r="H152" s="23">
        <v>4263</v>
      </c>
      <c r="I152" s="23">
        <f t="shared" si="10"/>
        <v>140.92</v>
      </c>
      <c r="J152" s="23">
        <v>4408</v>
      </c>
      <c r="K152" s="23">
        <v>6.176</v>
      </c>
      <c r="L152" s="66">
        <f t="shared" si="11"/>
        <v>0.695643830358856</v>
      </c>
      <c r="M152" s="23"/>
      <c r="N152" s="23"/>
      <c r="O152" s="23"/>
    </row>
    <row r="153" customHeight="1" spans="1:15">
      <c r="A153" s="22">
        <v>43610</v>
      </c>
      <c r="B153" s="23">
        <v>910</v>
      </c>
      <c r="C153" s="23">
        <v>1109</v>
      </c>
      <c r="D153" s="23">
        <v>1104</v>
      </c>
      <c r="E153" s="23">
        <v>1159</v>
      </c>
      <c r="F153" s="23">
        <v>30.9</v>
      </c>
      <c r="G153" s="23">
        <f t="shared" si="9"/>
        <v>4312.9</v>
      </c>
      <c r="H153" s="23">
        <v>4178.25</v>
      </c>
      <c r="I153" s="23">
        <f t="shared" si="10"/>
        <v>134.65</v>
      </c>
      <c r="J153" s="23">
        <v>4316</v>
      </c>
      <c r="K153" s="23">
        <v>6.204</v>
      </c>
      <c r="L153" s="66">
        <f t="shared" si="11"/>
        <v>0.678050883351369</v>
      </c>
      <c r="M153" s="23"/>
      <c r="N153" s="23"/>
      <c r="O153" s="23"/>
    </row>
    <row r="154" customHeight="1" spans="1:15">
      <c r="A154" s="22">
        <v>43611</v>
      </c>
      <c r="B154" s="23">
        <v>752</v>
      </c>
      <c r="C154" s="23">
        <v>893</v>
      </c>
      <c r="D154" s="23">
        <v>897</v>
      </c>
      <c r="E154" s="23">
        <v>928</v>
      </c>
      <c r="F154" s="23">
        <v>29.92</v>
      </c>
      <c r="G154" s="23">
        <f t="shared" si="9"/>
        <v>3499.92</v>
      </c>
      <c r="H154" s="23">
        <v>3366</v>
      </c>
      <c r="I154" s="23">
        <f t="shared" si="10"/>
        <v>133.92</v>
      </c>
      <c r="J154" s="23">
        <v>3503</v>
      </c>
      <c r="K154" s="23">
        <v>6.062</v>
      </c>
      <c r="L154" s="66">
        <f t="shared" si="11"/>
        <v>0.563218412981389</v>
      </c>
      <c r="M154" s="23" t="s">
        <v>1891</v>
      </c>
      <c r="N154" s="23"/>
      <c r="O154" s="23"/>
    </row>
    <row r="155" customHeight="1" spans="1:15">
      <c r="A155" s="22">
        <v>43612</v>
      </c>
      <c r="B155" s="23">
        <v>899</v>
      </c>
      <c r="C155" s="23">
        <v>1091</v>
      </c>
      <c r="D155" s="23">
        <v>1079</v>
      </c>
      <c r="E155" s="23">
        <v>1129</v>
      </c>
      <c r="F155" s="23">
        <v>30.21</v>
      </c>
      <c r="G155" s="23">
        <f t="shared" si="9"/>
        <v>4228.21</v>
      </c>
      <c r="H155" s="23">
        <v>4098.75</v>
      </c>
      <c r="I155" s="23">
        <f t="shared" si="10"/>
        <v>129.46</v>
      </c>
      <c r="J155" s="23">
        <v>4232</v>
      </c>
      <c r="K155" s="23">
        <v>6.336</v>
      </c>
      <c r="L155" s="66">
        <f t="shared" si="11"/>
        <v>0.651003209482742</v>
      </c>
      <c r="M155" s="23" t="s">
        <v>1892</v>
      </c>
      <c r="N155" s="23"/>
      <c r="O155" s="23"/>
    </row>
    <row r="156" customHeight="1" spans="1:15">
      <c r="A156" s="22">
        <v>43613</v>
      </c>
      <c r="B156" s="23">
        <v>911</v>
      </c>
      <c r="C156" s="23">
        <v>1091</v>
      </c>
      <c r="D156" s="23">
        <v>1083</v>
      </c>
      <c r="E156" s="23">
        <v>1129</v>
      </c>
      <c r="F156" s="23">
        <v>30.22</v>
      </c>
      <c r="G156" s="23">
        <f t="shared" si="9"/>
        <v>4244.22</v>
      </c>
      <c r="H156" s="23">
        <v>4107</v>
      </c>
      <c r="I156" s="23">
        <f t="shared" si="10"/>
        <v>137.22</v>
      </c>
      <c r="J156" s="23">
        <v>4249</v>
      </c>
      <c r="K156" s="23">
        <v>6.303</v>
      </c>
      <c r="L156" s="66">
        <f t="shared" si="11"/>
        <v>0.657040383319432</v>
      </c>
      <c r="M156" s="23" t="s">
        <v>1893</v>
      </c>
      <c r="N156" s="23"/>
      <c r="O156" s="23"/>
    </row>
    <row r="157" customHeight="1" spans="1:15">
      <c r="A157" s="22">
        <v>43614</v>
      </c>
      <c r="B157" s="23">
        <v>915</v>
      </c>
      <c r="C157" s="23">
        <v>1108</v>
      </c>
      <c r="D157" s="23">
        <v>1094</v>
      </c>
      <c r="E157" s="23">
        <v>1144</v>
      </c>
      <c r="F157" s="23">
        <v>30.19</v>
      </c>
      <c r="G157" s="23">
        <f t="shared" si="9"/>
        <v>4291.19</v>
      </c>
      <c r="H157" s="23">
        <v>4150.5</v>
      </c>
      <c r="I157" s="23">
        <f t="shared" si="10"/>
        <v>140.69</v>
      </c>
      <c r="J157" s="23">
        <v>4295</v>
      </c>
      <c r="K157" s="23">
        <v>6.287</v>
      </c>
      <c r="L157" s="66">
        <f t="shared" si="11"/>
        <v>0.665843779871891</v>
      </c>
      <c r="M157" s="23"/>
      <c r="N157" s="23"/>
      <c r="O157" s="23"/>
    </row>
    <row r="158" customHeight="1" spans="1:15">
      <c r="A158" s="22">
        <v>43615</v>
      </c>
      <c r="B158" s="23">
        <v>922</v>
      </c>
      <c r="C158" s="23">
        <v>1114</v>
      </c>
      <c r="D158" s="23">
        <v>1104</v>
      </c>
      <c r="E158" s="23">
        <v>1154</v>
      </c>
      <c r="F158" s="23">
        <v>30.33</v>
      </c>
      <c r="G158" s="23">
        <f t="shared" si="9"/>
        <v>4324.33</v>
      </c>
      <c r="H158" s="23">
        <v>4180.5</v>
      </c>
      <c r="I158" s="23">
        <f t="shared" si="10"/>
        <v>143.83</v>
      </c>
      <c r="J158" s="23">
        <v>4328</v>
      </c>
      <c r="K158" s="23">
        <v>6.358</v>
      </c>
      <c r="L158" s="66">
        <f t="shared" si="11"/>
        <v>0.663467063029984</v>
      </c>
      <c r="M158" s="23"/>
      <c r="N158" s="23"/>
      <c r="O158" s="23"/>
    </row>
    <row r="159" ht="28" spans="1:15">
      <c r="A159" s="22">
        <v>43616</v>
      </c>
      <c r="B159" s="23">
        <v>887</v>
      </c>
      <c r="C159" s="23">
        <v>1080</v>
      </c>
      <c r="D159" s="23">
        <v>1068</v>
      </c>
      <c r="E159" s="23">
        <v>1109</v>
      </c>
      <c r="F159" s="23">
        <v>29.33</v>
      </c>
      <c r="G159" s="23">
        <f t="shared" si="9"/>
        <v>4173.33</v>
      </c>
      <c r="H159" s="23">
        <v>4041</v>
      </c>
      <c r="I159" s="23">
        <f t="shared" si="10"/>
        <v>132.33</v>
      </c>
      <c r="J159" s="23">
        <v>4178</v>
      </c>
      <c r="K159" s="23">
        <v>6.163</v>
      </c>
      <c r="L159" s="66">
        <f t="shared" si="11"/>
        <v>0.660737425983333</v>
      </c>
      <c r="M159" s="23" t="s">
        <v>1894</v>
      </c>
      <c r="N159" s="23"/>
      <c r="O159" s="23"/>
    </row>
    <row r="160" customHeight="1" spans="1:15">
      <c r="A160" s="22">
        <v>43617</v>
      </c>
      <c r="B160" s="23">
        <v>826</v>
      </c>
      <c r="C160" s="23">
        <v>983</v>
      </c>
      <c r="D160" s="23">
        <v>978</v>
      </c>
      <c r="E160" s="23">
        <v>1003</v>
      </c>
      <c r="F160" s="23">
        <v>26.83</v>
      </c>
      <c r="G160" s="23">
        <f t="shared" si="9"/>
        <v>3816.83</v>
      </c>
      <c r="H160" s="23">
        <v>3689.25</v>
      </c>
      <c r="I160" s="23">
        <f t="shared" si="10"/>
        <v>127.58</v>
      </c>
      <c r="J160" s="23">
        <v>3820</v>
      </c>
      <c r="K160" s="23">
        <v>6.007</v>
      </c>
      <c r="L160" s="66">
        <f t="shared" si="11"/>
        <v>0.619809702196041</v>
      </c>
      <c r="M160" s="23" t="s">
        <v>1895</v>
      </c>
      <c r="N160" s="23"/>
      <c r="O160" s="23"/>
    </row>
    <row r="161" customHeight="1" spans="1:15">
      <c r="A161" s="22">
        <v>43618</v>
      </c>
      <c r="B161" s="23">
        <v>893</v>
      </c>
      <c r="C161" s="23">
        <v>1069</v>
      </c>
      <c r="D161" s="23">
        <v>1059</v>
      </c>
      <c r="E161" s="23">
        <v>1079</v>
      </c>
      <c r="F161" s="23">
        <v>28.67</v>
      </c>
      <c r="G161" s="23">
        <f t="shared" si="9"/>
        <v>4128.67</v>
      </c>
      <c r="H161" s="23">
        <v>3992.25</v>
      </c>
      <c r="I161" s="23">
        <f t="shared" si="10"/>
        <v>136.42</v>
      </c>
      <c r="J161" s="23">
        <v>4132</v>
      </c>
      <c r="K161" s="23">
        <v>6.18</v>
      </c>
      <c r="L161" s="66">
        <f t="shared" si="11"/>
        <v>0.651665121091113</v>
      </c>
      <c r="M161" s="23"/>
      <c r="N161" s="23"/>
      <c r="O161" s="23"/>
    </row>
    <row r="162" customHeight="1" spans="1:15">
      <c r="A162" s="22">
        <v>43619</v>
      </c>
      <c r="B162" s="23">
        <v>887</v>
      </c>
      <c r="C162" s="23">
        <v>1057</v>
      </c>
      <c r="D162" s="23">
        <v>1048</v>
      </c>
      <c r="E162" s="23">
        <v>1063</v>
      </c>
      <c r="F162" s="23">
        <v>28.54</v>
      </c>
      <c r="G162" s="23">
        <f t="shared" si="9"/>
        <v>4083.54</v>
      </c>
      <c r="H162" s="23">
        <v>3951.75</v>
      </c>
      <c r="I162" s="23">
        <f t="shared" si="10"/>
        <v>131.79</v>
      </c>
      <c r="J162" s="23">
        <v>4087</v>
      </c>
      <c r="K162" s="23">
        <v>6.119</v>
      </c>
      <c r="L162" s="66">
        <f t="shared" si="11"/>
        <v>0.650993757022434</v>
      </c>
      <c r="M162" s="23"/>
      <c r="N162" s="23"/>
      <c r="O162" s="23"/>
    </row>
    <row r="163" customHeight="1" spans="1:15">
      <c r="A163" s="22">
        <v>43620</v>
      </c>
      <c r="B163" s="23">
        <v>871</v>
      </c>
      <c r="C163" s="23">
        <v>1040</v>
      </c>
      <c r="D163" s="23">
        <v>1038</v>
      </c>
      <c r="E163" s="23">
        <v>1038</v>
      </c>
      <c r="F163" s="23">
        <v>30</v>
      </c>
      <c r="G163" s="23">
        <f t="shared" si="9"/>
        <v>4017</v>
      </c>
      <c r="H163" s="23">
        <v>3890.25</v>
      </c>
      <c r="I163" s="23">
        <f t="shared" si="10"/>
        <v>126.75</v>
      </c>
      <c r="J163" s="23">
        <v>4010</v>
      </c>
      <c r="K163" s="23">
        <v>6.047</v>
      </c>
      <c r="L163" s="66">
        <f t="shared" si="11"/>
        <v>0.646334060902398</v>
      </c>
      <c r="M163" s="23"/>
      <c r="N163" s="23"/>
      <c r="O163" s="23"/>
    </row>
    <row r="164" customHeight="1" spans="1:15">
      <c r="A164" s="22">
        <v>43621</v>
      </c>
      <c r="B164" s="23">
        <v>876</v>
      </c>
      <c r="C164" s="23">
        <v>1046</v>
      </c>
      <c r="D164" s="23">
        <v>1039</v>
      </c>
      <c r="E164" s="23">
        <v>1049</v>
      </c>
      <c r="F164" s="23">
        <v>27.82</v>
      </c>
      <c r="G164" s="23">
        <f t="shared" si="9"/>
        <v>4037.82</v>
      </c>
      <c r="H164" s="23">
        <v>3903.75</v>
      </c>
      <c r="I164" s="23">
        <f t="shared" si="10"/>
        <v>134.07</v>
      </c>
      <c r="J164" s="23">
        <v>4041</v>
      </c>
      <c r="K164" s="23">
        <v>6.011</v>
      </c>
      <c r="L164" s="66">
        <f t="shared" si="11"/>
        <v>0.655231490804869</v>
      </c>
      <c r="M164" s="23"/>
      <c r="N164" s="23"/>
      <c r="O164" s="23"/>
    </row>
    <row r="165" ht="28" spans="1:15">
      <c r="A165" s="22">
        <v>43622</v>
      </c>
      <c r="B165" s="23">
        <v>831</v>
      </c>
      <c r="C165" s="23">
        <v>995</v>
      </c>
      <c r="D165" s="23">
        <v>988</v>
      </c>
      <c r="E165" s="23">
        <v>988</v>
      </c>
      <c r="F165" s="23">
        <v>27.3</v>
      </c>
      <c r="G165" s="23">
        <f t="shared" si="9"/>
        <v>3829.3</v>
      </c>
      <c r="H165" s="23">
        <v>3702.75</v>
      </c>
      <c r="I165" s="23">
        <f t="shared" si="10"/>
        <v>126.55</v>
      </c>
      <c r="J165" s="23">
        <v>3833</v>
      </c>
      <c r="K165" s="23">
        <v>5.977</v>
      </c>
      <c r="L165" s="66">
        <f t="shared" si="11"/>
        <v>0.625040563224655</v>
      </c>
      <c r="M165" s="23" t="s">
        <v>1896</v>
      </c>
      <c r="N165" s="23"/>
      <c r="O165" s="23"/>
    </row>
    <row r="166" ht="42" spans="1:15">
      <c r="A166" s="22">
        <v>43623</v>
      </c>
      <c r="B166" s="23">
        <v>837</v>
      </c>
      <c r="C166" s="23">
        <v>1001</v>
      </c>
      <c r="D166" s="23">
        <v>998</v>
      </c>
      <c r="E166" s="23">
        <v>1003</v>
      </c>
      <c r="F166" s="23">
        <v>27.08</v>
      </c>
      <c r="G166" s="23">
        <f t="shared" si="9"/>
        <v>3866.08</v>
      </c>
      <c r="H166" s="23">
        <v>3744</v>
      </c>
      <c r="I166" s="23">
        <f t="shared" si="10"/>
        <v>122.08</v>
      </c>
      <c r="J166" s="23">
        <v>3870</v>
      </c>
      <c r="K166" s="23">
        <v>5.936</v>
      </c>
      <c r="L166" s="66">
        <f t="shared" si="11"/>
        <v>0.63543292192746</v>
      </c>
      <c r="M166" s="56" t="s">
        <v>1897</v>
      </c>
      <c r="N166" s="23"/>
      <c r="O166" s="23"/>
    </row>
    <row r="167" customHeight="1" spans="1:15">
      <c r="A167" s="22">
        <v>43624</v>
      </c>
      <c r="B167" s="23">
        <v>825</v>
      </c>
      <c r="C167" s="23">
        <v>995</v>
      </c>
      <c r="D167" s="23">
        <v>992</v>
      </c>
      <c r="E167" s="23">
        <v>998</v>
      </c>
      <c r="F167" s="23">
        <v>27.14</v>
      </c>
      <c r="G167" s="23">
        <f t="shared" si="9"/>
        <v>3837.14</v>
      </c>
      <c r="H167" s="23">
        <v>3720.75</v>
      </c>
      <c r="I167" s="23">
        <f t="shared" si="10"/>
        <v>116.39</v>
      </c>
      <c r="J167" s="23">
        <v>3840</v>
      </c>
      <c r="K167" s="23">
        <v>6.065</v>
      </c>
      <c r="L167" s="66">
        <f t="shared" si="11"/>
        <v>0.617096464712206</v>
      </c>
      <c r="M167" s="23" t="s">
        <v>1898</v>
      </c>
      <c r="N167" s="23"/>
      <c r="O167" s="23"/>
    </row>
    <row r="168" customHeight="1" spans="1:15">
      <c r="A168" s="22">
        <v>43625</v>
      </c>
      <c r="B168" s="23">
        <v>826</v>
      </c>
      <c r="C168" s="23">
        <v>1000</v>
      </c>
      <c r="D168" s="23">
        <v>993</v>
      </c>
      <c r="E168" s="23">
        <v>988</v>
      </c>
      <c r="F168" s="23">
        <v>26.97</v>
      </c>
      <c r="G168" s="23">
        <f t="shared" si="9"/>
        <v>3833.97</v>
      </c>
      <c r="H168" s="23">
        <v>3709.5</v>
      </c>
      <c r="I168" s="23">
        <f t="shared" si="10"/>
        <v>124.47</v>
      </c>
      <c r="J168" s="23">
        <v>3837</v>
      </c>
      <c r="K168" s="23">
        <v>6.044</v>
      </c>
      <c r="L168" s="66">
        <f t="shared" si="11"/>
        <v>0.618756797132916</v>
      </c>
      <c r="M168" s="23"/>
      <c r="N168" s="23"/>
      <c r="O168" s="23"/>
    </row>
    <row r="169" customHeight="1" spans="1:15">
      <c r="A169" s="22">
        <v>43626</v>
      </c>
      <c r="B169" s="23">
        <v>808</v>
      </c>
      <c r="C169" s="23">
        <v>956</v>
      </c>
      <c r="D169" s="23">
        <v>953</v>
      </c>
      <c r="E169" s="23">
        <v>942</v>
      </c>
      <c r="F169" s="23">
        <v>26.19</v>
      </c>
      <c r="G169" s="23">
        <f t="shared" si="9"/>
        <v>3685.19</v>
      </c>
      <c r="H169" s="23">
        <v>3560.25</v>
      </c>
      <c r="I169" s="23">
        <f t="shared" si="10"/>
        <v>124.94</v>
      </c>
      <c r="J169" s="23">
        <v>3689</v>
      </c>
      <c r="K169" s="23">
        <v>5.773</v>
      </c>
      <c r="L169" s="66">
        <f t="shared" si="11"/>
        <v>0.622815965563967</v>
      </c>
      <c r="M169" s="23"/>
      <c r="N169" s="23"/>
      <c r="O169" s="23"/>
    </row>
    <row r="170" customHeight="1" spans="1:15">
      <c r="A170" s="22">
        <v>43627</v>
      </c>
      <c r="B170" s="23">
        <v>786</v>
      </c>
      <c r="C170" s="23">
        <v>938</v>
      </c>
      <c r="D170" s="23">
        <v>932</v>
      </c>
      <c r="E170" s="23">
        <v>917</v>
      </c>
      <c r="F170" s="23">
        <v>25.76</v>
      </c>
      <c r="G170" s="23">
        <f t="shared" si="9"/>
        <v>3598.76</v>
      </c>
      <c r="H170" s="23">
        <v>3483.75</v>
      </c>
      <c r="I170" s="23">
        <f t="shared" si="10"/>
        <v>115.01</v>
      </c>
      <c r="J170" s="23">
        <v>3602</v>
      </c>
      <c r="K170" s="23">
        <v>5.709</v>
      </c>
      <c r="L170" s="66">
        <f t="shared" si="11"/>
        <v>0.614945042487888</v>
      </c>
      <c r="M170" s="23"/>
      <c r="N170" s="23"/>
      <c r="O170" s="23"/>
    </row>
    <row r="171" ht="28" spans="1:15">
      <c r="A171" s="22">
        <v>43628</v>
      </c>
      <c r="B171" s="23">
        <v>673</v>
      </c>
      <c r="C171" s="23">
        <v>792</v>
      </c>
      <c r="D171" s="23">
        <v>787</v>
      </c>
      <c r="E171" s="23">
        <v>797</v>
      </c>
      <c r="F171" s="23">
        <v>22.18</v>
      </c>
      <c r="G171" s="23">
        <f t="shared" si="9"/>
        <v>3071.18</v>
      </c>
      <c r="H171" s="23">
        <v>2961.75</v>
      </c>
      <c r="I171" s="23">
        <f t="shared" si="10"/>
        <v>109.43</v>
      </c>
      <c r="J171" s="23">
        <v>3075</v>
      </c>
      <c r="K171" s="23">
        <v>4.824</v>
      </c>
      <c r="L171" s="66">
        <f t="shared" si="11"/>
        <v>0.621284416125998</v>
      </c>
      <c r="M171" s="23" t="s">
        <v>1899</v>
      </c>
      <c r="N171" s="23"/>
      <c r="O171" s="23"/>
    </row>
    <row r="172" ht="81.75" customHeight="1" spans="1:15">
      <c r="A172" s="22">
        <v>43629</v>
      </c>
      <c r="B172" s="23">
        <v>430</v>
      </c>
      <c r="C172" s="23">
        <v>774</v>
      </c>
      <c r="D172" s="23">
        <v>771</v>
      </c>
      <c r="E172" s="23">
        <v>907</v>
      </c>
      <c r="F172" s="23">
        <v>26.67</v>
      </c>
      <c r="G172" s="23">
        <f t="shared" si="9"/>
        <v>2908.67</v>
      </c>
      <c r="H172" s="23">
        <v>2794.5</v>
      </c>
      <c r="I172" s="23">
        <f t="shared" si="10"/>
        <v>114.17</v>
      </c>
      <c r="J172" s="23">
        <v>2912</v>
      </c>
      <c r="K172" s="23">
        <v>4.315</v>
      </c>
      <c r="L172" s="66">
        <f t="shared" si="11"/>
        <v>0.657753563772957</v>
      </c>
      <c r="M172" s="56" t="s">
        <v>1900</v>
      </c>
      <c r="N172" s="23"/>
      <c r="O172" s="23"/>
    </row>
    <row r="173" ht="76.5" customHeight="1" spans="1:15">
      <c r="A173" s="22">
        <v>43630</v>
      </c>
      <c r="B173" s="23">
        <v>752</v>
      </c>
      <c r="C173" s="23">
        <v>888</v>
      </c>
      <c r="D173" s="23">
        <v>887</v>
      </c>
      <c r="E173" s="23">
        <v>1023</v>
      </c>
      <c r="F173" s="23">
        <v>29.19</v>
      </c>
      <c r="G173" s="23">
        <f t="shared" si="9"/>
        <v>3579.19</v>
      </c>
      <c r="H173" s="23">
        <v>3459</v>
      </c>
      <c r="I173" s="23">
        <f t="shared" si="10"/>
        <v>120.19</v>
      </c>
      <c r="J173" s="23">
        <v>3583</v>
      </c>
      <c r="K173" s="23">
        <v>4.722</v>
      </c>
      <c r="L173" s="66">
        <f t="shared" si="11"/>
        <v>0.739560086625335</v>
      </c>
      <c r="M173" s="56" t="s">
        <v>1901</v>
      </c>
      <c r="N173" s="23"/>
      <c r="O173" s="23"/>
    </row>
    <row r="174" ht="14" spans="1:15">
      <c r="A174" s="22">
        <v>43631</v>
      </c>
      <c r="B174" s="23">
        <v>475</v>
      </c>
      <c r="C174" s="23">
        <v>548</v>
      </c>
      <c r="D174" s="23">
        <v>549</v>
      </c>
      <c r="E174" s="23">
        <v>605</v>
      </c>
      <c r="F174" s="23">
        <v>16.58</v>
      </c>
      <c r="G174" s="23">
        <f t="shared" si="9"/>
        <v>2193.58</v>
      </c>
      <c r="H174" s="23">
        <v>2098.5</v>
      </c>
      <c r="I174" s="23">
        <f t="shared" si="10"/>
        <v>95.0799999999999</v>
      </c>
      <c r="J174" s="23">
        <v>2197</v>
      </c>
      <c r="K174" s="23">
        <v>2.89</v>
      </c>
      <c r="L174" s="66">
        <f t="shared" si="11"/>
        <v>0.740943092063107</v>
      </c>
      <c r="M174" s="23" t="s">
        <v>1902</v>
      </c>
      <c r="N174" s="23"/>
      <c r="O174" s="23"/>
    </row>
    <row r="175" ht="14" spans="1:15">
      <c r="A175" s="22">
        <v>43632</v>
      </c>
      <c r="B175" s="23">
        <v>745</v>
      </c>
      <c r="C175" s="23">
        <v>899</v>
      </c>
      <c r="D175" s="23">
        <v>897</v>
      </c>
      <c r="E175" s="23">
        <v>973</v>
      </c>
      <c r="F175" s="23">
        <v>25.13</v>
      </c>
      <c r="G175" s="23">
        <f t="shared" si="9"/>
        <v>3539.13</v>
      </c>
      <c r="H175" s="23">
        <v>3415.5</v>
      </c>
      <c r="I175" s="23">
        <f t="shared" si="10"/>
        <v>123.63</v>
      </c>
      <c r="J175" s="23">
        <v>3543</v>
      </c>
      <c r="K175" s="23">
        <v>4.799</v>
      </c>
      <c r="L175" s="66">
        <f t="shared" si="11"/>
        <v>0.719569988386957</v>
      </c>
      <c r="M175" s="23" t="s">
        <v>1903</v>
      </c>
      <c r="N175" s="23"/>
      <c r="O175" s="23"/>
    </row>
    <row r="176" ht="28" spans="1:15">
      <c r="A176" s="22">
        <v>43633</v>
      </c>
      <c r="B176" s="23">
        <v>741</v>
      </c>
      <c r="C176" s="23">
        <v>893</v>
      </c>
      <c r="D176" s="23">
        <v>882</v>
      </c>
      <c r="E176" s="23">
        <v>1043</v>
      </c>
      <c r="F176" s="23">
        <v>27.93</v>
      </c>
      <c r="G176" s="23">
        <f t="shared" si="9"/>
        <v>3586.93</v>
      </c>
      <c r="H176" s="23">
        <v>3429.75</v>
      </c>
      <c r="I176" s="23">
        <f t="shared" si="10"/>
        <v>157.18</v>
      </c>
      <c r="J176" s="23">
        <v>3590</v>
      </c>
      <c r="K176" s="23">
        <v>5.134</v>
      </c>
      <c r="L176" s="66">
        <f t="shared" si="11"/>
        <v>0.681539801544722</v>
      </c>
      <c r="M176" s="23" t="s">
        <v>1904</v>
      </c>
      <c r="N176" s="23"/>
      <c r="O176" s="23"/>
    </row>
    <row r="177" ht="28" spans="1:15">
      <c r="A177" s="22">
        <v>43634</v>
      </c>
      <c r="B177" s="23">
        <v>317</v>
      </c>
      <c r="C177" s="23">
        <v>362</v>
      </c>
      <c r="D177" s="23">
        <v>373</v>
      </c>
      <c r="E177" s="23">
        <v>383</v>
      </c>
      <c r="F177" s="23">
        <v>10.95</v>
      </c>
      <c r="G177" s="23">
        <f t="shared" si="9"/>
        <v>1445.95</v>
      </c>
      <c r="H177" s="23">
        <v>1374.75</v>
      </c>
      <c r="I177" s="23">
        <f t="shared" si="10"/>
        <v>71.2</v>
      </c>
      <c r="J177" s="23">
        <v>1449</v>
      </c>
      <c r="K177" s="23">
        <v>1.985</v>
      </c>
      <c r="L177" s="66">
        <f t="shared" si="11"/>
        <v>0.711476424057625</v>
      </c>
      <c r="M177" s="23" t="s">
        <v>1905</v>
      </c>
      <c r="N177" s="23"/>
      <c r="O177" s="23"/>
    </row>
    <row r="178" ht="14" spans="1:15">
      <c r="A178" s="22">
        <v>43635</v>
      </c>
      <c r="B178" s="23">
        <v>735</v>
      </c>
      <c r="C178" s="23">
        <v>871</v>
      </c>
      <c r="D178" s="23">
        <v>862</v>
      </c>
      <c r="E178" s="23">
        <v>1008</v>
      </c>
      <c r="F178" s="23">
        <v>27.99</v>
      </c>
      <c r="G178" s="23">
        <f t="shared" si="9"/>
        <v>3503.99</v>
      </c>
      <c r="H178" s="23">
        <v>3360</v>
      </c>
      <c r="I178" s="23">
        <f t="shared" si="10"/>
        <v>143.99</v>
      </c>
      <c r="J178" s="23">
        <v>3505</v>
      </c>
      <c r="K178" s="23">
        <v>4.647</v>
      </c>
      <c r="L178" s="66">
        <f t="shared" si="11"/>
        <v>0.735136504676559</v>
      </c>
      <c r="M178" s="23" t="s">
        <v>1906</v>
      </c>
      <c r="N178" s="23"/>
      <c r="O178" s="23"/>
    </row>
    <row r="179" customHeight="1" spans="1:15">
      <c r="A179" s="22">
        <v>43636</v>
      </c>
      <c r="B179" s="23">
        <v>690</v>
      </c>
      <c r="C179" s="23">
        <v>808</v>
      </c>
      <c r="D179" s="23">
        <v>802</v>
      </c>
      <c r="E179" s="23">
        <v>928</v>
      </c>
      <c r="F179" s="23">
        <v>26.16</v>
      </c>
      <c r="G179" s="23">
        <f t="shared" si="9"/>
        <v>3254.16</v>
      </c>
      <c r="H179" s="23">
        <v>3147</v>
      </c>
      <c r="I179" s="23">
        <f t="shared" si="10"/>
        <v>107.16</v>
      </c>
      <c r="J179" s="23">
        <v>3258</v>
      </c>
      <c r="K179" s="23">
        <v>4.262</v>
      </c>
      <c r="L179" s="66">
        <f t="shared" si="11"/>
        <v>0.745058328599537</v>
      </c>
      <c r="M179" s="23" t="s">
        <v>1907</v>
      </c>
      <c r="N179" s="23"/>
      <c r="O179" s="23"/>
    </row>
    <row r="180" customHeight="1" spans="1:15">
      <c r="A180" s="22">
        <v>43637</v>
      </c>
      <c r="B180" s="23">
        <v>830</v>
      </c>
      <c r="C180" s="23">
        <v>1006</v>
      </c>
      <c r="D180" s="23">
        <v>998</v>
      </c>
      <c r="E180" s="23">
        <v>1179</v>
      </c>
      <c r="F180" s="23">
        <v>34.57</v>
      </c>
      <c r="G180" s="23">
        <f t="shared" si="9"/>
        <v>4047.57</v>
      </c>
      <c r="H180" s="23">
        <v>3927</v>
      </c>
      <c r="I180" s="23">
        <f t="shared" si="10"/>
        <v>120.57</v>
      </c>
      <c r="J180" s="23">
        <v>4051</v>
      </c>
      <c r="K180" s="23">
        <v>5.486</v>
      </c>
      <c r="L180" s="66">
        <f t="shared" si="11"/>
        <v>0.71971255558185</v>
      </c>
      <c r="M180" s="23" t="s">
        <v>1907</v>
      </c>
      <c r="N180" s="23"/>
      <c r="O180" s="23"/>
    </row>
    <row r="181" customHeight="1" spans="1:15">
      <c r="A181" s="22">
        <v>43638</v>
      </c>
      <c r="B181" s="23">
        <v>854</v>
      </c>
      <c r="C181" s="23">
        <v>1029</v>
      </c>
      <c r="D181" s="23">
        <v>1023</v>
      </c>
      <c r="E181" s="23">
        <v>1210</v>
      </c>
      <c r="F181" s="23">
        <v>33.75</v>
      </c>
      <c r="G181" s="23">
        <f t="shared" si="9"/>
        <v>4149.75</v>
      </c>
      <c r="H181" s="23">
        <v>4012.5</v>
      </c>
      <c r="I181" s="23">
        <f t="shared" si="10"/>
        <v>137.25</v>
      </c>
      <c r="J181" s="23">
        <v>4150</v>
      </c>
      <c r="K181" s="23">
        <v>5.697</v>
      </c>
      <c r="L181" s="66">
        <f t="shared" si="11"/>
        <v>0.70999373494685</v>
      </c>
      <c r="M181" s="23" t="s">
        <v>1907</v>
      </c>
      <c r="N181" s="23"/>
      <c r="O181" s="23"/>
    </row>
    <row r="182" ht="14" spans="1:15">
      <c r="A182" s="22">
        <v>43639</v>
      </c>
      <c r="B182" s="23">
        <v>888</v>
      </c>
      <c r="C182" s="23">
        <v>1075</v>
      </c>
      <c r="D182" s="23">
        <v>1068</v>
      </c>
      <c r="E182" s="23">
        <v>1250</v>
      </c>
      <c r="F182" s="23">
        <v>35.03</v>
      </c>
      <c r="G182" s="23">
        <f t="shared" si="9"/>
        <v>4316.03</v>
      </c>
      <c r="H182" s="23">
        <v>4181.25</v>
      </c>
      <c r="I182" s="23">
        <f t="shared" si="10"/>
        <v>134.78</v>
      </c>
      <c r="J182" s="23">
        <v>4320</v>
      </c>
      <c r="K182" s="23">
        <v>5.837</v>
      </c>
      <c r="L182" s="66">
        <f t="shared" si="11"/>
        <v>0.72135109059268</v>
      </c>
      <c r="M182" s="23"/>
      <c r="N182" s="23"/>
      <c r="O182" s="23"/>
    </row>
    <row r="183" ht="14" spans="1:15">
      <c r="A183" s="22">
        <v>43640</v>
      </c>
      <c r="B183" s="23">
        <v>475</v>
      </c>
      <c r="C183" s="23">
        <v>542</v>
      </c>
      <c r="D183" s="23">
        <v>545</v>
      </c>
      <c r="E183" s="23">
        <v>604</v>
      </c>
      <c r="F183" s="23">
        <v>18.28</v>
      </c>
      <c r="G183" s="23">
        <f t="shared" si="9"/>
        <v>2184.28</v>
      </c>
      <c r="H183" s="23">
        <v>2118</v>
      </c>
      <c r="I183" s="23">
        <f t="shared" si="10"/>
        <v>66.2800000000002</v>
      </c>
      <c r="J183" s="23">
        <v>2188</v>
      </c>
      <c r="K183" s="23">
        <v>2.876</v>
      </c>
      <c r="L183" s="66">
        <f t="shared" si="11"/>
        <v>0.741499863086863</v>
      </c>
      <c r="M183" s="23" t="s">
        <v>1908</v>
      </c>
      <c r="N183" s="23"/>
      <c r="O183" s="23"/>
    </row>
    <row r="184" ht="14" spans="1:15">
      <c r="A184" s="22">
        <v>43641</v>
      </c>
      <c r="B184" s="23">
        <v>695</v>
      </c>
      <c r="C184" s="23">
        <v>826</v>
      </c>
      <c r="D184" s="23">
        <v>821</v>
      </c>
      <c r="E184" s="23">
        <v>963</v>
      </c>
      <c r="F184" s="23">
        <v>28.75</v>
      </c>
      <c r="G184" s="23">
        <f t="shared" si="9"/>
        <v>3333.75</v>
      </c>
      <c r="H184" s="23">
        <v>3217.5</v>
      </c>
      <c r="I184" s="23">
        <f t="shared" si="10"/>
        <v>116.25</v>
      </c>
      <c r="J184" s="23">
        <v>3337</v>
      </c>
      <c r="K184" s="23">
        <v>4.383</v>
      </c>
      <c r="L184" s="66">
        <f t="shared" si="11"/>
        <v>0.742057186213436</v>
      </c>
      <c r="M184" s="23" t="s">
        <v>1909</v>
      </c>
      <c r="N184" s="23"/>
      <c r="O184" s="23"/>
    </row>
    <row r="185" customHeight="1" spans="1:15">
      <c r="A185" s="22">
        <v>43642</v>
      </c>
      <c r="B185" s="23">
        <v>780</v>
      </c>
      <c r="C185" s="23">
        <v>927</v>
      </c>
      <c r="D185" s="23">
        <v>923</v>
      </c>
      <c r="E185" s="23">
        <v>1069</v>
      </c>
      <c r="F185" s="23">
        <v>31.07</v>
      </c>
      <c r="G185" s="23">
        <f t="shared" si="9"/>
        <v>3730.07</v>
      </c>
      <c r="H185" s="23">
        <v>3595.5</v>
      </c>
      <c r="I185" s="23">
        <f t="shared" si="10"/>
        <v>134.57</v>
      </c>
      <c r="J185" s="23">
        <v>3734</v>
      </c>
      <c r="K185" s="23">
        <v>4.914</v>
      </c>
      <c r="L185" s="66">
        <f t="shared" si="11"/>
        <v>0.740613801042651</v>
      </c>
      <c r="M185" s="23" t="s">
        <v>1907</v>
      </c>
      <c r="N185" s="23"/>
      <c r="O185" s="23"/>
    </row>
    <row r="186" customHeight="1" spans="1:15">
      <c r="A186" s="22">
        <v>43643</v>
      </c>
      <c r="B186" s="23">
        <v>848</v>
      </c>
      <c r="C186" s="23">
        <v>1029</v>
      </c>
      <c r="D186" s="23">
        <v>1013</v>
      </c>
      <c r="E186" s="23">
        <v>1194</v>
      </c>
      <c r="F186" s="23">
        <v>34.75</v>
      </c>
      <c r="G186" s="23">
        <f t="shared" si="9"/>
        <v>4118.75</v>
      </c>
      <c r="H186" s="23">
        <v>3986.25</v>
      </c>
      <c r="I186" s="23">
        <f t="shared" si="10"/>
        <v>132.5</v>
      </c>
      <c r="J186" s="23">
        <v>4122</v>
      </c>
      <c r="K186" s="23">
        <v>5.557</v>
      </c>
      <c r="L186" s="66">
        <f t="shared" si="11"/>
        <v>0.722969922556977</v>
      </c>
      <c r="M186" s="23" t="s">
        <v>1907</v>
      </c>
      <c r="N186" s="23"/>
      <c r="O186" s="23"/>
    </row>
    <row r="187" ht="28" spans="1:15">
      <c r="A187" s="22">
        <v>43644</v>
      </c>
      <c r="B187" s="23">
        <v>600</v>
      </c>
      <c r="C187" s="23">
        <v>701</v>
      </c>
      <c r="D187" s="23">
        <v>700</v>
      </c>
      <c r="E187" s="23">
        <v>791</v>
      </c>
      <c r="F187" s="23">
        <v>24.32</v>
      </c>
      <c r="G187" s="23">
        <f t="shared" si="9"/>
        <v>2816.32</v>
      </c>
      <c r="H187" s="23">
        <v>2714.25</v>
      </c>
      <c r="I187" s="23">
        <f t="shared" si="10"/>
        <v>102.07</v>
      </c>
      <c r="J187" s="23">
        <v>2820</v>
      </c>
      <c r="K187" s="23">
        <v>3.542</v>
      </c>
      <c r="L187" s="66">
        <f t="shared" si="11"/>
        <v>0.775984757678121</v>
      </c>
      <c r="M187" s="23" t="s">
        <v>1910</v>
      </c>
      <c r="N187" s="23"/>
      <c r="O187" s="23"/>
    </row>
    <row r="188" customHeight="1" spans="1:15">
      <c r="A188" s="22">
        <v>43645</v>
      </c>
      <c r="B188" s="23">
        <v>763</v>
      </c>
      <c r="C188" s="23">
        <v>916</v>
      </c>
      <c r="D188" s="23">
        <v>918</v>
      </c>
      <c r="E188" s="23">
        <v>1074</v>
      </c>
      <c r="F188" s="23">
        <v>31.89</v>
      </c>
      <c r="G188" s="23">
        <f t="shared" si="9"/>
        <v>3702.89</v>
      </c>
      <c r="H188" s="23">
        <v>3575.25</v>
      </c>
      <c r="I188" s="23">
        <f t="shared" si="10"/>
        <v>127.64</v>
      </c>
      <c r="J188" s="23">
        <v>3706</v>
      </c>
      <c r="K188" s="23">
        <v>4.886</v>
      </c>
      <c r="L188" s="66">
        <f t="shared" si="11"/>
        <v>0.739272568559252</v>
      </c>
      <c r="M188" s="23"/>
      <c r="N188" s="23"/>
      <c r="O188" s="23"/>
    </row>
    <row r="189" customHeight="1" spans="1:15">
      <c r="A189" s="22">
        <v>43646</v>
      </c>
      <c r="B189" s="23">
        <v>865</v>
      </c>
      <c r="C189" s="23">
        <v>1040</v>
      </c>
      <c r="D189" s="23">
        <v>1023</v>
      </c>
      <c r="E189" s="23">
        <v>1205</v>
      </c>
      <c r="F189" s="23">
        <v>35.11</v>
      </c>
      <c r="G189" s="23">
        <f t="shared" si="9"/>
        <v>4168.11</v>
      </c>
      <c r="H189" s="23">
        <v>4026.75</v>
      </c>
      <c r="I189" s="23">
        <f t="shared" si="10"/>
        <v>141.36</v>
      </c>
      <c r="J189" s="23">
        <v>4172</v>
      </c>
      <c r="K189" s="23">
        <v>5.612</v>
      </c>
      <c r="L189" s="66">
        <f t="shared" si="11"/>
        <v>0.724568211532236</v>
      </c>
      <c r="M189" s="23" t="s">
        <v>1911</v>
      </c>
      <c r="N189" s="23"/>
      <c r="O189" s="23"/>
    </row>
    <row r="190" ht="14" spans="1:15">
      <c r="A190" s="22">
        <v>43647</v>
      </c>
      <c r="B190" s="23">
        <v>786</v>
      </c>
      <c r="C190" s="23">
        <v>944</v>
      </c>
      <c r="D190" s="23">
        <v>937</v>
      </c>
      <c r="E190" s="23">
        <v>1083</v>
      </c>
      <c r="F190" s="23">
        <v>32.19</v>
      </c>
      <c r="G190" s="23">
        <f t="shared" si="9"/>
        <v>3782.19</v>
      </c>
      <c r="H190" s="23">
        <v>3672</v>
      </c>
      <c r="I190" s="23">
        <f t="shared" si="10"/>
        <v>110.19</v>
      </c>
      <c r="J190" s="23">
        <v>3786</v>
      </c>
      <c r="K190" s="23">
        <v>5.113</v>
      </c>
      <c r="L190" s="66">
        <f t="shared" si="11"/>
        <v>0.721701247708227</v>
      </c>
      <c r="M190" s="23" t="s">
        <v>1912</v>
      </c>
      <c r="N190" s="23"/>
      <c r="O190" s="23"/>
    </row>
    <row r="191" ht="14" spans="1:15">
      <c r="A191" s="22">
        <v>43648</v>
      </c>
      <c r="B191" s="23">
        <v>842</v>
      </c>
      <c r="C191" s="23">
        <v>1018</v>
      </c>
      <c r="D191" s="23">
        <v>1013</v>
      </c>
      <c r="E191" s="23">
        <v>1180</v>
      </c>
      <c r="F191" s="23">
        <v>32.3</v>
      </c>
      <c r="G191" s="23">
        <f t="shared" si="9"/>
        <v>4085.3</v>
      </c>
      <c r="H191" s="23">
        <v>3949.5</v>
      </c>
      <c r="I191" s="23">
        <f t="shared" si="10"/>
        <v>135.8</v>
      </c>
      <c r="J191" s="23">
        <v>4089</v>
      </c>
      <c r="K191" s="23">
        <v>5.486</v>
      </c>
      <c r="L191" s="66">
        <f t="shared" si="11"/>
        <v>0.726463747167165</v>
      </c>
      <c r="M191" s="23" t="s">
        <v>1913</v>
      </c>
      <c r="N191" s="23"/>
      <c r="O191" s="23"/>
    </row>
    <row r="192" ht="28" spans="1:15">
      <c r="A192" s="22">
        <v>43649</v>
      </c>
      <c r="B192" s="23">
        <v>859</v>
      </c>
      <c r="C192" s="23">
        <v>1040</v>
      </c>
      <c r="D192" s="23">
        <v>1034</v>
      </c>
      <c r="E192" s="23">
        <v>1199</v>
      </c>
      <c r="F192" s="23">
        <v>33.93</v>
      </c>
      <c r="G192" s="23">
        <f t="shared" si="9"/>
        <v>4165.93</v>
      </c>
      <c r="H192" s="23">
        <v>4026</v>
      </c>
      <c r="I192" s="23">
        <f t="shared" si="10"/>
        <v>139.93</v>
      </c>
      <c r="J192" s="23">
        <v>4169</v>
      </c>
      <c r="K192" s="23">
        <v>5.602</v>
      </c>
      <c r="L192" s="66">
        <f t="shared" si="11"/>
        <v>0.725339669137937</v>
      </c>
      <c r="M192" s="23" t="s">
        <v>1914</v>
      </c>
      <c r="N192" s="23"/>
      <c r="O192" s="23"/>
    </row>
    <row r="193" ht="28" spans="1:15">
      <c r="A193" s="22">
        <v>43650</v>
      </c>
      <c r="B193" s="23">
        <v>311</v>
      </c>
      <c r="C193" s="23">
        <v>351</v>
      </c>
      <c r="D193" s="23">
        <v>353</v>
      </c>
      <c r="E193" s="23">
        <v>283</v>
      </c>
      <c r="F193" s="23">
        <v>10.04</v>
      </c>
      <c r="G193" s="23">
        <f t="shared" si="9"/>
        <v>1308.04</v>
      </c>
      <c r="H193" s="23">
        <v>1214.25</v>
      </c>
      <c r="I193" s="23">
        <f t="shared" si="10"/>
        <v>93.79</v>
      </c>
      <c r="J193" s="23">
        <v>1312</v>
      </c>
      <c r="K193" s="23">
        <v>1.654</v>
      </c>
      <c r="L193" s="66">
        <f t="shared" si="11"/>
        <v>0.773127228928158</v>
      </c>
      <c r="M193" s="23" t="s">
        <v>1915</v>
      </c>
      <c r="N193" s="23"/>
      <c r="O193" s="23"/>
    </row>
    <row r="194" customHeight="1" spans="1:15">
      <c r="A194" s="22">
        <v>43651</v>
      </c>
      <c r="B194" s="23">
        <v>469</v>
      </c>
      <c r="C194" s="23">
        <v>553</v>
      </c>
      <c r="D194" s="23">
        <v>554</v>
      </c>
      <c r="E194" s="23">
        <v>620</v>
      </c>
      <c r="F194" s="23">
        <v>19.39</v>
      </c>
      <c r="G194" s="23">
        <f t="shared" si="9"/>
        <v>2215.39</v>
      </c>
      <c r="H194" s="23">
        <v>2102.25</v>
      </c>
      <c r="I194" s="23">
        <f t="shared" si="10"/>
        <v>113.14</v>
      </c>
      <c r="J194" s="23">
        <v>2219</v>
      </c>
      <c r="K194" s="23">
        <v>2.839</v>
      </c>
      <c r="L194" s="66">
        <f t="shared" si="11"/>
        <v>0.761806280799255</v>
      </c>
      <c r="M194" s="23" t="s">
        <v>1916</v>
      </c>
      <c r="N194" s="23"/>
      <c r="O194" s="23"/>
    </row>
    <row r="195" customHeight="1" spans="1:15">
      <c r="A195" s="22">
        <v>43652</v>
      </c>
      <c r="B195" s="23">
        <v>549</v>
      </c>
      <c r="C195" s="23">
        <v>628</v>
      </c>
      <c r="D195" s="23">
        <v>630</v>
      </c>
      <c r="E195" s="23">
        <v>710</v>
      </c>
      <c r="F195" s="23">
        <v>20.96</v>
      </c>
      <c r="G195" s="23">
        <f t="shared" ref="G195:G258" si="12">SUM(B195:F195)</f>
        <v>2537.96</v>
      </c>
      <c r="H195" s="23">
        <v>2454.75</v>
      </c>
      <c r="I195" s="23">
        <f t="shared" ref="I195:I258" si="13">G195-H195</f>
        <v>83.21</v>
      </c>
      <c r="J195" s="23">
        <v>2540</v>
      </c>
      <c r="K195" s="23">
        <v>3.201</v>
      </c>
      <c r="L195" s="66">
        <f t="shared" ref="L195:L258" si="14">J195/K195/1026</f>
        <v>0.773393792022839</v>
      </c>
      <c r="M195" s="23" t="s">
        <v>1916</v>
      </c>
      <c r="N195" s="23"/>
      <c r="O195" s="23"/>
    </row>
    <row r="196" customHeight="1" spans="1:15">
      <c r="A196" s="22">
        <v>43653</v>
      </c>
      <c r="B196" s="23">
        <v>627</v>
      </c>
      <c r="C196" s="23">
        <v>724</v>
      </c>
      <c r="D196" s="23">
        <v>726</v>
      </c>
      <c r="E196" s="23">
        <v>822</v>
      </c>
      <c r="F196" s="23">
        <v>23.44</v>
      </c>
      <c r="G196" s="23">
        <f t="shared" si="12"/>
        <v>2922.44</v>
      </c>
      <c r="H196" s="23">
        <v>2817.75</v>
      </c>
      <c r="I196" s="23">
        <f t="shared" si="13"/>
        <v>104.69</v>
      </c>
      <c r="J196" s="23">
        <v>2925</v>
      </c>
      <c r="K196" s="23">
        <v>3.673</v>
      </c>
      <c r="L196" s="66">
        <f t="shared" si="14"/>
        <v>0.776171302200505</v>
      </c>
      <c r="M196" s="23" t="s">
        <v>1916</v>
      </c>
      <c r="N196" s="23"/>
      <c r="O196" s="23"/>
    </row>
    <row r="197" ht="14" spans="1:15">
      <c r="A197" s="22">
        <v>43654</v>
      </c>
      <c r="B197" s="23">
        <v>690</v>
      </c>
      <c r="C197" s="23">
        <v>819</v>
      </c>
      <c r="D197" s="23">
        <v>811</v>
      </c>
      <c r="E197" s="23">
        <v>927</v>
      </c>
      <c r="F197" s="23">
        <v>27.04</v>
      </c>
      <c r="G197" s="23">
        <f t="shared" si="12"/>
        <v>3274.04</v>
      </c>
      <c r="H197" s="23">
        <v>3146.25</v>
      </c>
      <c r="I197" s="23">
        <f t="shared" si="13"/>
        <v>127.79</v>
      </c>
      <c r="J197" s="23">
        <v>3278</v>
      </c>
      <c r="K197" s="23">
        <v>4.326</v>
      </c>
      <c r="L197" s="66">
        <f t="shared" si="14"/>
        <v>0.738541787766792</v>
      </c>
      <c r="M197" s="23" t="s">
        <v>1917</v>
      </c>
      <c r="N197" s="23"/>
      <c r="O197" s="23"/>
    </row>
    <row r="198" ht="42" spans="1:15">
      <c r="A198" s="22">
        <v>43655</v>
      </c>
      <c r="B198" s="23">
        <v>701</v>
      </c>
      <c r="C198" s="23">
        <v>826</v>
      </c>
      <c r="D198" s="23">
        <v>827</v>
      </c>
      <c r="E198" s="23">
        <v>943</v>
      </c>
      <c r="F198" s="23">
        <v>27.37</v>
      </c>
      <c r="G198" s="23">
        <f t="shared" si="12"/>
        <v>3324.37</v>
      </c>
      <c r="H198" s="23">
        <v>3204.75</v>
      </c>
      <c r="I198" s="23">
        <f t="shared" si="13"/>
        <v>119.62</v>
      </c>
      <c r="J198" s="23">
        <v>3328</v>
      </c>
      <c r="K198" s="23">
        <v>4.451</v>
      </c>
      <c r="L198" s="66">
        <f t="shared" si="14"/>
        <v>0.728749655661408</v>
      </c>
      <c r="M198" s="56" t="s">
        <v>1918</v>
      </c>
      <c r="N198" s="23"/>
      <c r="O198" s="23"/>
    </row>
    <row r="199" ht="28" spans="1:15">
      <c r="A199" s="22">
        <v>43656</v>
      </c>
      <c r="B199" s="23">
        <v>763</v>
      </c>
      <c r="C199" s="23">
        <v>916</v>
      </c>
      <c r="D199" s="23">
        <v>912</v>
      </c>
      <c r="E199" s="23">
        <v>1043</v>
      </c>
      <c r="F199" s="23">
        <v>29.6</v>
      </c>
      <c r="G199" s="23">
        <f t="shared" si="12"/>
        <v>3663.6</v>
      </c>
      <c r="H199" s="23">
        <v>3546</v>
      </c>
      <c r="I199" s="23">
        <f t="shared" si="13"/>
        <v>117.6</v>
      </c>
      <c r="J199" s="23">
        <v>3667</v>
      </c>
      <c r="K199" s="23">
        <v>4.913</v>
      </c>
      <c r="L199" s="66">
        <f t="shared" si="14"/>
        <v>0.727472842270318</v>
      </c>
      <c r="M199" s="23" t="s">
        <v>1919</v>
      </c>
      <c r="N199" s="23"/>
      <c r="O199" s="23"/>
    </row>
    <row r="200" ht="14" spans="1:15">
      <c r="A200" s="22">
        <v>43657</v>
      </c>
      <c r="B200" s="23">
        <v>656</v>
      </c>
      <c r="C200" s="23">
        <v>769</v>
      </c>
      <c r="D200" s="23">
        <v>766</v>
      </c>
      <c r="E200" s="23">
        <v>867</v>
      </c>
      <c r="F200" s="23">
        <v>26.6</v>
      </c>
      <c r="G200" s="23">
        <f t="shared" si="12"/>
        <v>3084.6</v>
      </c>
      <c r="H200" s="23">
        <v>2959</v>
      </c>
      <c r="I200" s="23">
        <f t="shared" si="13"/>
        <v>125.6</v>
      </c>
      <c r="J200" s="23">
        <v>3085</v>
      </c>
      <c r="K200" s="23">
        <v>4.112</v>
      </c>
      <c r="L200" s="66">
        <f t="shared" si="14"/>
        <v>0.731231179981948</v>
      </c>
      <c r="M200" s="56" t="s">
        <v>1916</v>
      </c>
      <c r="N200" s="23"/>
      <c r="O200" s="23"/>
    </row>
    <row r="201" customHeight="1" spans="1:15">
      <c r="A201" s="22">
        <v>43658</v>
      </c>
      <c r="B201" s="23">
        <v>797</v>
      </c>
      <c r="C201" s="23">
        <v>955</v>
      </c>
      <c r="D201" s="23">
        <v>953</v>
      </c>
      <c r="E201" s="23">
        <v>1109</v>
      </c>
      <c r="F201" s="23">
        <v>32.86</v>
      </c>
      <c r="G201" s="23">
        <f t="shared" si="12"/>
        <v>3846.86</v>
      </c>
      <c r="H201" s="23">
        <v>3721.5</v>
      </c>
      <c r="I201" s="23">
        <f t="shared" si="13"/>
        <v>125.36</v>
      </c>
      <c r="J201" s="23">
        <v>3850</v>
      </c>
      <c r="K201" s="23">
        <v>5.257</v>
      </c>
      <c r="L201" s="66">
        <f t="shared" si="14"/>
        <v>0.713798106747858</v>
      </c>
      <c r="M201" s="56" t="s">
        <v>1907</v>
      </c>
      <c r="N201" s="23"/>
      <c r="O201" s="23"/>
    </row>
    <row r="202" customHeight="1" spans="1:15">
      <c r="A202" s="22">
        <v>43659</v>
      </c>
      <c r="B202" s="23">
        <v>781</v>
      </c>
      <c r="C202" s="23">
        <v>939</v>
      </c>
      <c r="D202" s="23">
        <v>932</v>
      </c>
      <c r="E202" s="23">
        <v>1078</v>
      </c>
      <c r="F202" s="23">
        <v>31.58</v>
      </c>
      <c r="G202" s="23">
        <f t="shared" si="12"/>
        <v>3761.58</v>
      </c>
      <c r="H202" s="23">
        <v>3628.5</v>
      </c>
      <c r="I202" s="23">
        <f t="shared" si="13"/>
        <v>133.08</v>
      </c>
      <c r="J202" s="23">
        <v>3765</v>
      </c>
      <c r="K202" s="23">
        <v>5.128</v>
      </c>
      <c r="L202" s="66">
        <f t="shared" si="14"/>
        <v>0.715598799390572</v>
      </c>
      <c r="M202" s="23" t="s">
        <v>1920</v>
      </c>
      <c r="N202" s="23"/>
      <c r="O202" s="23"/>
    </row>
    <row r="203" customHeight="1" spans="1:15">
      <c r="A203" s="22">
        <v>43660</v>
      </c>
      <c r="B203" s="23">
        <v>717</v>
      </c>
      <c r="C203" s="23">
        <v>847</v>
      </c>
      <c r="D203" s="23">
        <v>847</v>
      </c>
      <c r="E203" s="23">
        <v>978</v>
      </c>
      <c r="F203" s="23">
        <v>29.11</v>
      </c>
      <c r="G203" s="23">
        <f t="shared" si="12"/>
        <v>3418.11</v>
      </c>
      <c r="H203" s="23">
        <v>3297.75</v>
      </c>
      <c r="I203" s="23">
        <f t="shared" si="13"/>
        <v>120.36</v>
      </c>
      <c r="J203" s="23">
        <v>3422</v>
      </c>
      <c r="K203" s="23">
        <v>4.658</v>
      </c>
      <c r="L203" s="66">
        <f t="shared" si="14"/>
        <v>0.71603320117478</v>
      </c>
      <c r="M203" s="56" t="s">
        <v>1907</v>
      </c>
      <c r="N203" s="23"/>
      <c r="O203" s="23"/>
    </row>
    <row r="204" ht="28" spans="1:15">
      <c r="A204" s="22">
        <v>43661</v>
      </c>
      <c r="B204" s="23">
        <v>667</v>
      </c>
      <c r="C204" s="23">
        <v>798</v>
      </c>
      <c r="D204" s="23">
        <v>791</v>
      </c>
      <c r="E204" s="23">
        <v>897</v>
      </c>
      <c r="F204" s="23">
        <v>28.17</v>
      </c>
      <c r="G204" s="23">
        <f t="shared" si="12"/>
        <v>3181.17</v>
      </c>
      <c r="H204" s="23">
        <v>3068.25</v>
      </c>
      <c r="I204" s="23">
        <f t="shared" si="13"/>
        <v>112.92</v>
      </c>
      <c r="J204" s="23">
        <v>3185</v>
      </c>
      <c r="K204" s="23">
        <v>4.369</v>
      </c>
      <c r="L204" s="66">
        <f t="shared" si="14"/>
        <v>0.710526092704358</v>
      </c>
      <c r="M204" s="23" t="s">
        <v>1921</v>
      </c>
      <c r="N204" s="23"/>
      <c r="O204" s="23"/>
    </row>
    <row r="205" ht="14" spans="1:15">
      <c r="A205" s="22">
        <v>43662</v>
      </c>
      <c r="B205" s="23">
        <v>696</v>
      </c>
      <c r="C205" s="23">
        <v>831</v>
      </c>
      <c r="D205" s="23">
        <v>832</v>
      </c>
      <c r="E205" s="23">
        <v>958</v>
      </c>
      <c r="F205" s="23">
        <v>28.5</v>
      </c>
      <c r="G205" s="23">
        <f t="shared" si="12"/>
        <v>3345.5</v>
      </c>
      <c r="H205" s="23">
        <v>3222.75</v>
      </c>
      <c r="I205" s="23">
        <f t="shared" si="13"/>
        <v>122.75</v>
      </c>
      <c r="J205" s="23">
        <v>3349</v>
      </c>
      <c r="K205" s="23">
        <v>4.719</v>
      </c>
      <c r="L205" s="66">
        <f t="shared" si="14"/>
        <v>0.691700053741521</v>
      </c>
      <c r="M205" s="23" t="s">
        <v>1922</v>
      </c>
      <c r="N205" s="23"/>
      <c r="O205" s="23"/>
    </row>
    <row r="206" ht="48" customHeight="1" spans="1:15">
      <c r="A206" s="22">
        <v>43663</v>
      </c>
      <c r="B206" s="23">
        <v>119</v>
      </c>
      <c r="C206" s="23">
        <v>146</v>
      </c>
      <c r="D206" s="23">
        <v>146</v>
      </c>
      <c r="E206" s="23">
        <v>146</v>
      </c>
      <c r="F206" s="23">
        <v>4.39</v>
      </c>
      <c r="G206" s="23">
        <f t="shared" si="12"/>
        <v>561.39</v>
      </c>
      <c r="H206" s="23">
        <v>499.5</v>
      </c>
      <c r="I206" s="23">
        <f t="shared" si="13"/>
        <v>61.89</v>
      </c>
      <c r="J206" s="23">
        <v>565</v>
      </c>
      <c r="K206" s="23">
        <v>2.234</v>
      </c>
      <c r="L206" s="66">
        <f t="shared" si="14"/>
        <v>0.246500564551735</v>
      </c>
      <c r="M206" s="56" t="s">
        <v>1923</v>
      </c>
      <c r="N206" s="23"/>
      <c r="O206" s="23"/>
    </row>
    <row r="207" customHeight="1" spans="1:15">
      <c r="A207" s="22">
        <v>43664</v>
      </c>
      <c r="B207" s="23">
        <v>802</v>
      </c>
      <c r="C207" s="23">
        <v>973</v>
      </c>
      <c r="D207" s="23">
        <v>968</v>
      </c>
      <c r="E207" s="23">
        <v>1104</v>
      </c>
      <c r="F207" s="23">
        <v>31.98</v>
      </c>
      <c r="G207" s="23">
        <f t="shared" si="12"/>
        <v>3878.98</v>
      </c>
      <c r="H207" s="23">
        <v>3742.5</v>
      </c>
      <c r="I207" s="23">
        <f t="shared" si="13"/>
        <v>136.48</v>
      </c>
      <c r="J207" s="23">
        <v>3882</v>
      </c>
      <c r="K207" s="23">
        <v>5.264</v>
      </c>
      <c r="L207" s="66">
        <f t="shared" si="14"/>
        <v>0.718773885067278</v>
      </c>
      <c r="M207" s="56" t="s">
        <v>1907</v>
      </c>
      <c r="N207" s="23"/>
      <c r="O207" s="23"/>
    </row>
    <row r="208" customHeight="1" spans="1:15">
      <c r="A208" s="22">
        <v>43665</v>
      </c>
      <c r="B208" s="23">
        <v>815</v>
      </c>
      <c r="C208" s="23">
        <v>990</v>
      </c>
      <c r="D208" s="23">
        <v>988</v>
      </c>
      <c r="E208" s="23">
        <v>1119</v>
      </c>
      <c r="F208" s="23">
        <v>33.38</v>
      </c>
      <c r="G208" s="23">
        <f t="shared" si="12"/>
        <v>3945.38</v>
      </c>
      <c r="H208" s="23">
        <v>3812.25</v>
      </c>
      <c r="I208" s="23">
        <f t="shared" si="13"/>
        <v>133.13</v>
      </c>
      <c r="J208" s="23">
        <v>3949</v>
      </c>
      <c r="K208" s="23">
        <v>5.357</v>
      </c>
      <c r="L208" s="66">
        <f t="shared" si="14"/>
        <v>0.71848569633072</v>
      </c>
      <c r="M208" s="56" t="s">
        <v>1907</v>
      </c>
      <c r="N208" s="23"/>
      <c r="O208" s="23"/>
    </row>
    <row r="209" s="51" customFormat="1" ht="63.75" customHeight="1" spans="1:15">
      <c r="A209" s="57">
        <v>43666</v>
      </c>
      <c r="B209" s="56">
        <v>757</v>
      </c>
      <c r="C209" s="56">
        <v>921</v>
      </c>
      <c r="D209" s="56">
        <v>912</v>
      </c>
      <c r="E209" s="56">
        <v>1028</v>
      </c>
      <c r="F209" s="56">
        <v>27.9</v>
      </c>
      <c r="G209" s="56">
        <f t="shared" si="12"/>
        <v>3645.9</v>
      </c>
      <c r="H209" s="56">
        <v>3522.75</v>
      </c>
      <c r="I209" s="56">
        <f t="shared" si="13"/>
        <v>123.15</v>
      </c>
      <c r="J209" s="56">
        <v>3649</v>
      </c>
      <c r="K209" s="56">
        <v>5.156</v>
      </c>
      <c r="L209" s="78">
        <f t="shared" si="14"/>
        <v>0.689784758422217</v>
      </c>
      <c r="M209" s="56" t="s">
        <v>1924</v>
      </c>
      <c r="N209" s="56"/>
      <c r="O209" s="56"/>
    </row>
    <row r="210" ht="17.25" customHeight="1" spans="1:15">
      <c r="A210" s="22">
        <v>43667</v>
      </c>
      <c r="B210" s="23">
        <v>718</v>
      </c>
      <c r="C210" s="23">
        <v>853</v>
      </c>
      <c r="D210" s="23">
        <v>852</v>
      </c>
      <c r="E210" s="23">
        <v>983</v>
      </c>
      <c r="F210" s="23">
        <v>28.4</v>
      </c>
      <c r="G210" s="23">
        <f t="shared" si="12"/>
        <v>3434.4</v>
      </c>
      <c r="H210" s="23">
        <v>3315</v>
      </c>
      <c r="I210" s="23">
        <f t="shared" si="13"/>
        <v>119.4</v>
      </c>
      <c r="J210" s="23">
        <v>3438</v>
      </c>
      <c r="K210" s="23">
        <v>4.544</v>
      </c>
      <c r="L210" s="66">
        <f t="shared" si="14"/>
        <v>0.737428959723252</v>
      </c>
      <c r="M210" s="56" t="s">
        <v>1925</v>
      </c>
      <c r="N210" s="23"/>
      <c r="O210" s="23"/>
    </row>
    <row r="211" customHeight="1" spans="1:15">
      <c r="A211" s="22">
        <v>43668</v>
      </c>
      <c r="B211" s="23">
        <v>876</v>
      </c>
      <c r="C211" s="23">
        <v>1097</v>
      </c>
      <c r="D211" s="23">
        <v>1078</v>
      </c>
      <c r="E211" s="23">
        <v>1295</v>
      </c>
      <c r="F211" s="23">
        <v>35.84</v>
      </c>
      <c r="G211" s="23">
        <f t="shared" si="12"/>
        <v>4381.84</v>
      </c>
      <c r="H211" s="23">
        <v>4224.75</v>
      </c>
      <c r="I211" s="23">
        <f t="shared" si="13"/>
        <v>157.09</v>
      </c>
      <c r="J211" s="23">
        <v>4385</v>
      </c>
      <c r="K211" s="23">
        <v>6.001</v>
      </c>
      <c r="L211" s="66">
        <f t="shared" si="14"/>
        <v>0.712194491301482</v>
      </c>
      <c r="M211" s="56" t="s">
        <v>1925</v>
      </c>
      <c r="N211" s="23"/>
      <c r="O211" s="23"/>
    </row>
    <row r="212" ht="73.5" customHeight="1" spans="1:15">
      <c r="A212" s="22">
        <v>43669</v>
      </c>
      <c r="B212" s="23">
        <v>820</v>
      </c>
      <c r="C212" s="23">
        <v>1001</v>
      </c>
      <c r="D212" s="23">
        <v>993</v>
      </c>
      <c r="E212" s="23">
        <v>1180</v>
      </c>
      <c r="F212" s="23">
        <v>32.33</v>
      </c>
      <c r="G212" s="23">
        <f t="shared" si="12"/>
        <v>4026.33</v>
      </c>
      <c r="H212" s="23">
        <v>3891.75</v>
      </c>
      <c r="I212" s="23">
        <f t="shared" si="13"/>
        <v>134.58</v>
      </c>
      <c r="J212" s="23">
        <v>4030</v>
      </c>
      <c r="K212" s="23">
        <v>5.564</v>
      </c>
      <c r="L212" s="66">
        <f t="shared" si="14"/>
        <v>0.705944508207174</v>
      </c>
      <c r="M212" s="56" t="s">
        <v>1926</v>
      </c>
      <c r="N212" s="23"/>
      <c r="O212" s="23"/>
    </row>
    <row r="213" ht="28" spans="1:15">
      <c r="A213" s="22">
        <v>43670</v>
      </c>
      <c r="B213" s="23">
        <v>684</v>
      </c>
      <c r="C213" s="23">
        <v>831</v>
      </c>
      <c r="D213" s="23">
        <v>822</v>
      </c>
      <c r="E213" s="23">
        <v>922</v>
      </c>
      <c r="F213" s="23">
        <v>25.48</v>
      </c>
      <c r="G213" s="23">
        <f t="shared" si="12"/>
        <v>3284.48</v>
      </c>
      <c r="H213" s="23">
        <v>3170.25</v>
      </c>
      <c r="I213" s="23">
        <f t="shared" si="13"/>
        <v>114.23</v>
      </c>
      <c r="J213" s="23">
        <v>3288</v>
      </c>
      <c r="K213" s="23">
        <v>4.406</v>
      </c>
      <c r="L213" s="66">
        <f t="shared" si="14"/>
        <v>0.727344158550408</v>
      </c>
      <c r="M213" s="23" t="s">
        <v>1927</v>
      </c>
      <c r="N213" s="23"/>
      <c r="O213" s="23"/>
    </row>
    <row r="214" ht="98.25" customHeight="1" spans="1:15">
      <c r="A214" s="57">
        <v>43671</v>
      </c>
      <c r="B214" s="56">
        <v>582</v>
      </c>
      <c r="C214" s="56">
        <v>690</v>
      </c>
      <c r="D214" s="56">
        <v>680</v>
      </c>
      <c r="E214" s="56">
        <v>756</v>
      </c>
      <c r="F214" s="56">
        <v>22.25</v>
      </c>
      <c r="G214" s="56">
        <f t="shared" si="12"/>
        <v>2730.25</v>
      </c>
      <c r="H214" s="56">
        <v>2617.5</v>
      </c>
      <c r="I214" s="56">
        <f t="shared" si="13"/>
        <v>112.75</v>
      </c>
      <c r="J214" s="56">
        <v>2734</v>
      </c>
      <c r="K214" s="56">
        <v>3.54</v>
      </c>
      <c r="L214" s="78">
        <f t="shared" si="14"/>
        <v>0.752745013821434</v>
      </c>
      <c r="M214" s="56" t="s">
        <v>1928</v>
      </c>
      <c r="N214" s="23"/>
      <c r="O214" s="23"/>
    </row>
    <row r="215" ht="101.25" customHeight="1" spans="1:15">
      <c r="A215" s="57">
        <v>43672</v>
      </c>
      <c r="B215" s="56">
        <v>486</v>
      </c>
      <c r="C215" s="56">
        <v>565</v>
      </c>
      <c r="D215" s="56">
        <v>570</v>
      </c>
      <c r="E215" s="56">
        <v>640</v>
      </c>
      <c r="F215" s="56">
        <v>18.6</v>
      </c>
      <c r="G215" s="56">
        <f t="shared" si="12"/>
        <v>2279.6</v>
      </c>
      <c r="H215" s="56">
        <v>2185.5</v>
      </c>
      <c r="I215" s="56">
        <f t="shared" si="13"/>
        <v>94.0999999999999</v>
      </c>
      <c r="J215" s="56">
        <v>2283</v>
      </c>
      <c r="K215" s="56">
        <v>2.897</v>
      </c>
      <c r="L215" s="78">
        <f t="shared" si="14"/>
        <v>0.76808636480166</v>
      </c>
      <c r="M215" s="56" t="s">
        <v>1929</v>
      </c>
      <c r="N215" s="23"/>
      <c r="O215" s="23"/>
    </row>
    <row r="216" ht="84" spans="1:15">
      <c r="A216" s="22">
        <v>43673</v>
      </c>
      <c r="B216" s="23">
        <v>504</v>
      </c>
      <c r="C216" s="23">
        <v>582</v>
      </c>
      <c r="D216" s="23">
        <v>580</v>
      </c>
      <c r="E216" s="23">
        <v>661</v>
      </c>
      <c r="F216" s="23">
        <v>18.85</v>
      </c>
      <c r="G216" s="23">
        <f t="shared" si="12"/>
        <v>2345.85</v>
      </c>
      <c r="H216" s="23">
        <v>2235</v>
      </c>
      <c r="I216" s="23">
        <f t="shared" si="13"/>
        <v>110.85</v>
      </c>
      <c r="J216" s="23">
        <v>2349</v>
      </c>
      <c r="K216" s="23">
        <v>2.912</v>
      </c>
      <c r="L216" s="66">
        <f t="shared" si="14"/>
        <v>0.78622035858878</v>
      </c>
      <c r="M216" s="56" t="s">
        <v>1930</v>
      </c>
      <c r="N216" s="23"/>
      <c r="O216" s="23"/>
    </row>
    <row r="217" customHeight="1" spans="1:15">
      <c r="A217" s="22">
        <v>43674</v>
      </c>
      <c r="B217" s="23">
        <v>390</v>
      </c>
      <c r="C217" s="23">
        <v>452</v>
      </c>
      <c r="D217" s="23">
        <v>453</v>
      </c>
      <c r="E217" s="23">
        <v>504</v>
      </c>
      <c r="F217" s="23">
        <v>13.56</v>
      </c>
      <c r="G217" s="23">
        <f t="shared" si="12"/>
        <v>1812.56</v>
      </c>
      <c r="H217" s="23">
        <v>1729.5</v>
      </c>
      <c r="I217" s="23">
        <f t="shared" si="13"/>
        <v>83.0599999999999</v>
      </c>
      <c r="J217" s="23">
        <v>1837</v>
      </c>
      <c r="K217" s="23">
        <v>2.167</v>
      </c>
      <c r="L217" s="66">
        <f t="shared" si="14"/>
        <v>0.826233660858294</v>
      </c>
      <c r="M217" s="23" t="s">
        <v>1931</v>
      </c>
      <c r="N217" s="23"/>
      <c r="O217" s="23"/>
    </row>
    <row r="218" ht="109.5" customHeight="1" spans="1:15">
      <c r="A218" s="22">
        <v>43675</v>
      </c>
      <c r="B218" s="23">
        <v>379</v>
      </c>
      <c r="C218" s="23">
        <v>430</v>
      </c>
      <c r="D218" s="23">
        <v>434</v>
      </c>
      <c r="E218" s="23">
        <v>483</v>
      </c>
      <c r="F218" s="23">
        <v>13.45</v>
      </c>
      <c r="G218" s="23">
        <f t="shared" si="12"/>
        <v>1739.45</v>
      </c>
      <c r="H218" s="23">
        <v>1629.75</v>
      </c>
      <c r="I218" s="23">
        <f t="shared" si="13"/>
        <v>109.7</v>
      </c>
      <c r="J218" s="23">
        <v>1733</v>
      </c>
      <c r="K218" s="23">
        <v>2.213</v>
      </c>
      <c r="L218" s="66">
        <f t="shared" si="14"/>
        <v>0.763255228496506</v>
      </c>
      <c r="M218" s="56" t="s">
        <v>1932</v>
      </c>
      <c r="N218" s="23"/>
      <c r="O218" s="23"/>
    </row>
    <row r="219" customHeight="1" spans="1:15">
      <c r="A219" s="22">
        <v>43676</v>
      </c>
      <c r="B219" s="23">
        <v>299</v>
      </c>
      <c r="C219" s="23">
        <v>345</v>
      </c>
      <c r="D219" s="23">
        <v>347</v>
      </c>
      <c r="E219" s="23">
        <v>379</v>
      </c>
      <c r="F219" s="23">
        <v>10.36</v>
      </c>
      <c r="G219" s="23">
        <f t="shared" si="12"/>
        <v>1380.36</v>
      </c>
      <c r="H219" s="23">
        <v>1290</v>
      </c>
      <c r="I219" s="23">
        <f t="shared" si="13"/>
        <v>90.3599999999999</v>
      </c>
      <c r="J219" s="23">
        <v>1389</v>
      </c>
      <c r="K219" s="23">
        <v>1.655</v>
      </c>
      <c r="L219" s="66">
        <f t="shared" si="14"/>
        <v>0.818006748997367</v>
      </c>
      <c r="M219" s="23" t="s">
        <v>1933</v>
      </c>
      <c r="N219" s="23"/>
      <c r="O219" s="23"/>
    </row>
    <row r="220" customHeight="1" spans="1:15">
      <c r="A220" s="22">
        <v>43677</v>
      </c>
      <c r="B220" s="23">
        <v>300</v>
      </c>
      <c r="C220" s="23">
        <v>339</v>
      </c>
      <c r="D220" s="23">
        <v>343</v>
      </c>
      <c r="E220" s="23">
        <v>377</v>
      </c>
      <c r="F220" s="23">
        <v>10.57</v>
      </c>
      <c r="G220" s="23">
        <f t="shared" si="12"/>
        <v>1369.57</v>
      </c>
      <c r="H220" s="23">
        <v>1275</v>
      </c>
      <c r="I220" s="23">
        <f t="shared" si="13"/>
        <v>94.5699999999999</v>
      </c>
      <c r="J220" s="23">
        <v>1435</v>
      </c>
      <c r="K220" s="23">
        <v>1.699</v>
      </c>
      <c r="L220" s="66">
        <f t="shared" si="14"/>
        <v>0.823210993280074</v>
      </c>
      <c r="M220" s="23" t="s">
        <v>1933</v>
      </c>
      <c r="N220" s="23"/>
      <c r="O220" s="23"/>
    </row>
    <row r="221" customHeight="1" spans="1:15">
      <c r="A221" s="22">
        <v>43678</v>
      </c>
      <c r="B221" s="23">
        <v>198</v>
      </c>
      <c r="C221" s="23">
        <v>227</v>
      </c>
      <c r="D221" s="23">
        <v>232</v>
      </c>
      <c r="E221" s="23">
        <v>253</v>
      </c>
      <c r="F221" s="23">
        <v>6.48</v>
      </c>
      <c r="G221" s="23">
        <f t="shared" si="12"/>
        <v>916.48</v>
      </c>
      <c r="H221" s="23">
        <v>808</v>
      </c>
      <c r="I221" s="23">
        <f t="shared" si="13"/>
        <v>108.48</v>
      </c>
      <c r="J221" s="23">
        <v>920</v>
      </c>
      <c r="K221" s="23">
        <v>1.127</v>
      </c>
      <c r="L221" s="66">
        <f t="shared" si="14"/>
        <v>0.795639893384254</v>
      </c>
      <c r="M221" s="23" t="s">
        <v>1933</v>
      </c>
      <c r="N221" s="23"/>
      <c r="O221" s="23"/>
    </row>
    <row r="222" customHeight="1" spans="1:15">
      <c r="A222" s="22">
        <v>43679</v>
      </c>
      <c r="B222" s="23">
        <v>508</v>
      </c>
      <c r="C222" s="23">
        <v>605</v>
      </c>
      <c r="D222" s="23">
        <v>600</v>
      </c>
      <c r="E222" s="23">
        <v>690</v>
      </c>
      <c r="F222" s="23">
        <v>19.2</v>
      </c>
      <c r="G222" s="23">
        <f t="shared" si="12"/>
        <v>2422.2</v>
      </c>
      <c r="H222" s="23">
        <v>2305</v>
      </c>
      <c r="I222" s="23">
        <f t="shared" si="13"/>
        <v>117.2</v>
      </c>
      <c r="J222" s="23">
        <v>2426</v>
      </c>
      <c r="K222" s="23">
        <v>3.147</v>
      </c>
      <c r="L222" s="66">
        <f t="shared" si="14"/>
        <v>0.751357615873529</v>
      </c>
      <c r="M222" s="23" t="s">
        <v>1933</v>
      </c>
      <c r="N222" s="23"/>
      <c r="O222" s="23"/>
    </row>
    <row r="223" ht="28" spans="1:15">
      <c r="A223" s="22">
        <v>43680</v>
      </c>
      <c r="B223" s="23">
        <v>289</v>
      </c>
      <c r="C223" s="23">
        <v>333</v>
      </c>
      <c r="D223" s="23">
        <v>338</v>
      </c>
      <c r="E223" s="23">
        <v>388</v>
      </c>
      <c r="F223" s="23">
        <v>10.11</v>
      </c>
      <c r="G223" s="23">
        <f t="shared" si="12"/>
        <v>1358.11</v>
      </c>
      <c r="H223" s="23">
        <v>1276</v>
      </c>
      <c r="I223" s="23">
        <f t="shared" si="13"/>
        <v>82.1099999999999</v>
      </c>
      <c r="J223" s="23">
        <v>1362</v>
      </c>
      <c r="K223" s="23">
        <v>1.667</v>
      </c>
      <c r="L223" s="66">
        <f t="shared" si="14"/>
        <v>0.79633196167784</v>
      </c>
      <c r="M223" s="23" t="s">
        <v>1934</v>
      </c>
      <c r="N223" s="23"/>
      <c r="O223" s="23"/>
    </row>
    <row r="224" customHeight="1" spans="1:15">
      <c r="A224" s="22">
        <v>43681</v>
      </c>
      <c r="B224" s="23">
        <v>373</v>
      </c>
      <c r="C224" s="23">
        <v>447</v>
      </c>
      <c r="D224" s="23">
        <v>448</v>
      </c>
      <c r="E224" s="23">
        <v>509</v>
      </c>
      <c r="F224" s="23">
        <v>13.82</v>
      </c>
      <c r="G224" s="23">
        <f t="shared" si="12"/>
        <v>1790.82</v>
      </c>
      <c r="H224" s="23">
        <v>1695</v>
      </c>
      <c r="I224" s="23">
        <f t="shared" si="13"/>
        <v>95.8199999999999</v>
      </c>
      <c r="J224" s="23">
        <v>1794</v>
      </c>
      <c r="K224" s="23">
        <v>2.2249</v>
      </c>
      <c r="L224" s="66">
        <f t="shared" si="14"/>
        <v>0.785895101665651</v>
      </c>
      <c r="M224" s="23" t="s">
        <v>1935</v>
      </c>
      <c r="N224" s="23"/>
      <c r="O224" s="23"/>
    </row>
    <row r="225" customHeight="1" spans="1:15">
      <c r="A225" s="22">
        <v>43682</v>
      </c>
      <c r="B225" s="23">
        <v>588</v>
      </c>
      <c r="C225" s="23">
        <v>689</v>
      </c>
      <c r="D225" s="23">
        <v>696</v>
      </c>
      <c r="E225" s="23">
        <v>807</v>
      </c>
      <c r="F225" s="23">
        <v>23.81</v>
      </c>
      <c r="G225" s="23">
        <f t="shared" si="12"/>
        <v>2803.81</v>
      </c>
      <c r="H225" s="23">
        <v>2692.5</v>
      </c>
      <c r="I225" s="23">
        <f t="shared" si="13"/>
        <v>111.31</v>
      </c>
      <c r="J225" s="23">
        <v>2807</v>
      </c>
      <c r="K225" s="23">
        <v>3.581</v>
      </c>
      <c r="L225" s="66">
        <f t="shared" si="14"/>
        <v>0.763995377378878</v>
      </c>
      <c r="M225" s="23" t="s">
        <v>1935</v>
      </c>
      <c r="N225" s="23"/>
      <c r="O225" s="23"/>
    </row>
    <row r="226" customHeight="1" spans="1:15">
      <c r="A226" s="22">
        <v>43683</v>
      </c>
      <c r="B226" s="23">
        <v>656</v>
      </c>
      <c r="C226" s="23">
        <v>780</v>
      </c>
      <c r="D226" s="23">
        <v>796</v>
      </c>
      <c r="E226" s="23">
        <v>932</v>
      </c>
      <c r="F226" s="23">
        <v>26.83</v>
      </c>
      <c r="G226" s="23">
        <f t="shared" si="12"/>
        <v>3190.83</v>
      </c>
      <c r="H226" s="23">
        <v>3077.25</v>
      </c>
      <c r="I226" s="23">
        <f t="shared" si="13"/>
        <v>113.58</v>
      </c>
      <c r="J226" s="23">
        <v>3194</v>
      </c>
      <c r="K226" s="23">
        <v>4.228</v>
      </c>
      <c r="L226" s="66">
        <f t="shared" si="14"/>
        <v>0.736296222528359</v>
      </c>
      <c r="M226" s="23" t="s">
        <v>1935</v>
      </c>
      <c r="N226" s="23"/>
      <c r="O226" s="23"/>
    </row>
    <row r="227" customHeight="1" spans="1:15">
      <c r="A227" s="22">
        <v>43684</v>
      </c>
      <c r="B227" s="23">
        <v>345</v>
      </c>
      <c r="C227" s="23">
        <v>312</v>
      </c>
      <c r="D227" s="23">
        <v>413</v>
      </c>
      <c r="E227" s="23">
        <v>469</v>
      </c>
      <c r="F227" s="23">
        <v>12.94</v>
      </c>
      <c r="G227" s="23">
        <f t="shared" si="12"/>
        <v>1551.94</v>
      </c>
      <c r="H227" s="23">
        <v>1462</v>
      </c>
      <c r="I227" s="23">
        <f t="shared" si="13"/>
        <v>89.9400000000001</v>
      </c>
      <c r="J227" s="23">
        <v>1555</v>
      </c>
      <c r="K227" s="23">
        <v>2.108</v>
      </c>
      <c r="L227" s="66">
        <f t="shared" si="14"/>
        <v>0.718972742841713</v>
      </c>
      <c r="M227" s="23" t="s">
        <v>1935</v>
      </c>
      <c r="N227" s="23"/>
      <c r="O227" s="23"/>
    </row>
    <row r="228" ht="42" spans="1:15">
      <c r="A228" s="22">
        <v>43685</v>
      </c>
      <c r="B228" s="23">
        <v>310</v>
      </c>
      <c r="C228" s="23">
        <v>299</v>
      </c>
      <c r="D228" s="23">
        <v>419</v>
      </c>
      <c r="E228" s="23">
        <v>479</v>
      </c>
      <c r="F228" s="23">
        <v>14.15</v>
      </c>
      <c r="G228" s="23">
        <f t="shared" si="12"/>
        <v>1521.15</v>
      </c>
      <c r="H228" s="23">
        <v>1437</v>
      </c>
      <c r="I228" s="23">
        <f t="shared" si="13"/>
        <v>84.1500000000001</v>
      </c>
      <c r="J228" s="23">
        <v>1525</v>
      </c>
      <c r="K228" s="23">
        <v>2.139</v>
      </c>
      <c r="L228" s="66">
        <f t="shared" si="14"/>
        <v>0.694883018152623</v>
      </c>
      <c r="M228" s="23" t="s">
        <v>1936</v>
      </c>
      <c r="N228" s="23"/>
      <c r="O228" s="23"/>
    </row>
    <row r="229" customHeight="1" spans="1:15">
      <c r="A229" s="22">
        <v>43686</v>
      </c>
      <c r="B229" s="23">
        <v>176</v>
      </c>
      <c r="C229" s="23">
        <v>158</v>
      </c>
      <c r="D229" s="23">
        <v>201</v>
      </c>
      <c r="E229" s="23">
        <v>226</v>
      </c>
      <c r="F229" s="23">
        <v>5.89</v>
      </c>
      <c r="G229" s="23">
        <f t="shared" si="12"/>
        <v>766.89</v>
      </c>
      <c r="H229" s="23">
        <v>675</v>
      </c>
      <c r="I229" s="23">
        <f t="shared" si="13"/>
        <v>91.89</v>
      </c>
      <c r="J229" s="23">
        <v>770</v>
      </c>
      <c r="K229" s="23">
        <v>1.018</v>
      </c>
      <c r="L229" s="66">
        <f t="shared" si="14"/>
        <v>0.73721741594764</v>
      </c>
      <c r="M229" s="23" t="s">
        <v>1935</v>
      </c>
      <c r="N229" s="23"/>
      <c r="O229" s="23"/>
    </row>
    <row r="230" ht="14" spans="1:15">
      <c r="A230" s="22">
        <v>43687</v>
      </c>
      <c r="B230" s="23">
        <v>130</v>
      </c>
      <c r="C230" s="23">
        <v>125</v>
      </c>
      <c r="D230" s="23">
        <v>162</v>
      </c>
      <c r="E230" s="23">
        <v>177</v>
      </c>
      <c r="F230" s="23">
        <v>4.77</v>
      </c>
      <c r="G230" s="23">
        <f t="shared" si="12"/>
        <v>598.77</v>
      </c>
      <c r="H230" s="23">
        <v>519</v>
      </c>
      <c r="I230" s="23">
        <f t="shared" si="13"/>
        <v>79.77</v>
      </c>
      <c r="J230" s="23">
        <v>603</v>
      </c>
      <c r="K230" s="23">
        <v>1.128</v>
      </c>
      <c r="L230" s="66">
        <f t="shared" si="14"/>
        <v>0.521027746671644</v>
      </c>
      <c r="M230" s="23" t="s">
        <v>1937</v>
      </c>
      <c r="N230" s="23"/>
      <c r="O230" s="23"/>
    </row>
    <row r="231" customHeight="1" spans="1:15">
      <c r="A231" s="22">
        <v>43688</v>
      </c>
      <c r="B231" s="23">
        <v>509</v>
      </c>
      <c r="C231" s="23">
        <v>497</v>
      </c>
      <c r="D231" s="23">
        <v>589</v>
      </c>
      <c r="E231" s="23">
        <v>721</v>
      </c>
      <c r="F231" s="23">
        <v>21.57</v>
      </c>
      <c r="G231" s="23">
        <f t="shared" si="12"/>
        <v>2337.57</v>
      </c>
      <c r="H231" s="23">
        <v>2226</v>
      </c>
      <c r="I231" s="23">
        <f t="shared" si="13"/>
        <v>111.57</v>
      </c>
      <c r="J231" s="23">
        <v>2341</v>
      </c>
      <c r="K231" s="23">
        <v>3.158</v>
      </c>
      <c r="L231" s="66">
        <f t="shared" si="14"/>
        <v>0.722506780638176</v>
      </c>
      <c r="M231" s="23" t="s">
        <v>1935</v>
      </c>
      <c r="N231" s="23"/>
      <c r="O231" s="23"/>
    </row>
    <row r="232" ht="28" spans="1:15">
      <c r="A232" s="22">
        <v>43689</v>
      </c>
      <c r="B232" s="23">
        <v>667</v>
      </c>
      <c r="C232" s="23">
        <v>667</v>
      </c>
      <c r="D232" s="23">
        <v>797</v>
      </c>
      <c r="E232" s="23">
        <v>957</v>
      </c>
      <c r="F232" s="23">
        <v>28.01</v>
      </c>
      <c r="G232" s="23">
        <f t="shared" si="12"/>
        <v>3116.01</v>
      </c>
      <c r="H232" s="23">
        <v>2986.5</v>
      </c>
      <c r="I232" s="23">
        <f t="shared" si="13"/>
        <v>129.51</v>
      </c>
      <c r="J232" s="23">
        <v>3120</v>
      </c>
      <c r="K232" s="23">
        <v>4.475</v>
      </c>
      <c r="L232" s="66">
        <f t="shared" si="14"/>
        <v>0.67953869776863</v>
      </c>
      <c r="M232" s="23" t="s">
        <v>1938</v>
      </c>
      <c r="N232" s="23"/>
      <c r="O232" s="23"/>
    </row>
    <row r="233" customHeight="1" spans="1:15">
      <c r="A233" s="22">
        <v>43690</v>
      </c>
      <c r="B233" s="23">
        <v>757</v>
      </c>
      <c r="C233" s="23">
        <v>769</v>
      </c>
      <c r="D233" s="23">
        <v>902</v>
      </c>
      <c r="E233" s="23">
        <v>1089</v>
      </c>
      <c r="F233" s="23">
        <v>32.46</v>
      </c>
      <c r="G233" s="23">
        <f t="shared" si="12"/>
        <v>3549.46</v>
      </c>
      <c r="H233" s="23">
        <v>3412.5</v>
      </c>
      <c r="I233" s="23">
        <f t="shared" si="13"/>
        <v>136.96</v>
      </c>
      <c r="J233" s="23">
        <v>3553</v>
      </c>
      <c r="K233" s="23">
        <v>5.05</v>
      </c>
      <c r="L233" s="66">
        <f t="shared" si="14"/>
        <v>0.685735240190686</v>
      </c>
      <c r="M233" s="23" t="s">
        <v>1935</v>
      </c>
      <c r="N233" s="23"/>
      <c r="O233" s="23"/>
    </row>
    <row r="234" ht="42" spans="1:15">
      <c r="A234" s="22">
        <v>43691</v>
      </c>
      <c r="B234" s="23">
        <v>537</v>
      </c>
      <c r="C234" s="23">
        <v>531</v>
      </c>
      <c r="D234" s="23">
        <v>635</v>
      </c>
      <c r="E234" s="23">
        <v>761</v>
      </c>
      <c r="F234" s="23">
        <v>23.06</v>
      </c>
      <c r="G234" s="23">
        <f t="shared" si="12"/>
        <v>2487.06</v>
      </c>
      <c r="H234" s="23">
        <v>2400</v>
      </c>
      <c r="I234" s="23">
        <f t="shared" si="13"/>
        <v>87.0599999999999</v>
      </c>
      <c r="J234" s="23">
        <v>2492</v>
      </c>
      <c r="K234" s="23">
        <v>3.395</v>
      </c>
      <c r="L234" s="66">
        <f t="shared" si="14"/>
        <v>0.715419706195615</v>
      </c>
      <c r="M234" s="23" t="s">
        <v>1939</v>
      </c>
      <c r="N234" s="23"/>
      <c r="O234" s="23"/>
    </row>
    <row r="235" customHeight="1" spans="1:15">
      <c r="A235" s="22">
        <v>43692</v>
      </c>
      <c r="B235" s="23">
        <v>243</v>
      </c>
      <c r="C235" s="23">
        <v>136</v>
      </c>
      <c r="D235" s="23">
        <v>287</v>
      </c>
      <c r="E235" s="23">
        <v>323</v>
      </c>
      <c r="F235" s="23">
        <v>8.05</v>
      </c>
      <c r="G235" s="23">
        <f t="shared" si="12"/>
        <v>997.05</v>
      </c>
      <c r="H235" s="23">
        <v>892.5</v>
      </c>
      <c r="I235" s="23">
        <f t="shared" si="13"/>
        <v>104.55</v>
      </c>
      <c r="J235" s="23">
        <v>1001</v>
      </c>
      <c r="K235" s="23">
        <v>1.413</v>
      </c>
      <c r="L235" s="66">
        <f t="shared" si="14"/>
        <v>0.690469588298024</v>
      </c>
      <c r="M235" s="23" t="s">
        <v>1935</v>
      </c>
      <c r="N235" s="23"/>
      <c r="O235" s="23"/>
    </row>
    <row r="236" ht="28" spans="1:15">
      <c r="A236" s="22">
        <v>43693</v>
      </c>
      <c r="B236" s="23">
        <v>419</v>
      </c>
      <c r="C236" s="23">
        <v>237</v>
      </c>
      <c r="D236" s="23">
        <v>474</v>
      </c>
      <c r="E236" s="23">
        <v>569</v>
      </c>
      <c r="F236" s="23">
        <v>15.92</v>
      </c>
      <c r="G236" s="23">
        <f t="shared" si="12"/>
        <v>1714.92</v>
      </c>
      <c r="H236" s="23">
        <v>1601.25</v>
      </c>
      <c r="I236" s="23">
        <f t="shared" si="13"/>
        <v>113.67</v>
      </c>
      <c r="J236" s="23">
        <v>1718</v>
      </c>
      <c r="K236" s="23">
        <v>2.416</v>
      </c>
      <c r="L236" s="66">
        <f t="shared" si="14"/>
        <v>0.693072821863341</v>
      </c>
      <c r="M236" s="23" t="s">
        <v>1940</v>
      </c>
      <c r="N236" s="23"/>
      <c r="O236" s="23"/>
    </row>
    <row r="237" customHeight="1" spans="1:15">
      <c r="A237" s="22">
        <v>43694</v>
      </c>
      <c r="B237" s="23">
        <v>497</v>
      </c>
      <c r="C237" s="23">
        <v>227</v>
      </c>
      <c r="D237" s="23">
        <v>575</v>
      </c>
      <c r="E237" s="23">
        <v>686</v>
      </c>
      <c r="F237" s="23">
        <v>19.59</v>
      </c>
      <c r="G237" s="23">
        <f t="shared" si="12"/>
        <v>2004.59</v>
      </c>
      <c r="H237" s="23">
        <v>1926.75</v>
      </c>
      <c r="I237" s="23">
        <f t="shared" si="13"/>
        <v>77.8399999999999</v>
      </c>
      <c r="J237" s="23">
        <v>2008</v>
      </c>
      <c r="K237" s="23">
        <v>3.061</v>
      </c>
      <c r="L237" s="66">
        <f t="shared" si="14"/>
        <v>0.639371123732959</v>
      </c>
      <c r="M237" s="23" t="s">
        <v>1941</v>
      </c>
      <c r="N237" s="23"/>
      <c r="O237" s="23"/>
    </row>
    <row r="238" ht="28" spans="1:15">
      <c r="A238" s="22">
        <v>43695</v>
      </c>
      <c r="B238" s="23">
        <v>769</v>
      </c>
      <c r="C238" s="23">
        <v>305</v>
      </c>
      <c r="D238" s="23">
        <v>927</v>
      </c>
      <c r="E238" s="23">
        <v>1149</v>
      </c>
      <c r="F238" s="23">
        <v>34.95</v>
      </c>
      <c r="G238" s="23">
        <f t="shared" si="12"/>
        <v>3184.95</v>
      </c>
      <c r="H238" s="23">
        <v>3066</v>
      </c>
      <c r="I238" s="23">
        <f t="shared" si="13"/>
        <v>118.95</v>
      </c>
      <c r="J238" s="23">
        <v>3188</v>
      </c>
      <c r="K238" s="23">
        <v>5.172</v>
      </c>
      <c r="L238" s="66">
        <f t="shared" si="14"/>
        <v>0.600775807353737</v>
      </c>
      <c r="M238" s="23" t="s">
        <v>1942</v>
      </c>
      <c r="N238" s="23"/>
      <c r="O238" s="23"/>
    </row>
    <row r="239" customHeight="1" spans="1:15">
      <c r="A239" s="22">
        <v>43696</v>
      </c>
      <c r="B239" s="23">
        <v>673</v>
      </c>
      <c r="C239" s="23">
        <v>272</v>
      </c>
      <c r="D239" s="23">
        <v>887</v>
      </c>
      <c r="E239" s="23">
        <v>1063</v>
      </c>
      <c r="F239" s="23">
        <v>30.8</v>
      </c>
      <c r="G239" s="23">
        <f t="shared" si="12"/>
        <v>2925.8</v>
      </c>
      <c r="H239" s="23">
        <v>2791.5</v>
      </c>
      <c r="I239" s="23">
        <f t="shared" si="13"/>
        <v>134.3</v>
      </c>
      <c r="J239" s="23">
        <v>2929</v>
      </c>
      <c r="K239" s="23">
        <v>4.874</v>
      </c>
      <c r="L239" s="66">
        <f t="shared" si="14"/>
        <v>0.585715188440714</v>
      </c>
      <c r="M239" s="23"/>
      <c r="N239" s="23"/>
      <c r="O239" s="23"/>
    </row>
    <row r="240" customHeight="1" spans="1:15">
      <c r="A240" s="22">
        <v>43697</v>
      </c>
      <c r="B240" s="23">
        <v>769</v>
      </c>
      <c r="C240" s="23">
        <v>627</v>
      </c>
      <c r="D240" s="23">
        <v>907</v>
      </c>
      <c r="E240" s="23">
        <v>1104</v>
      </c>
      <c r="F240" s="23">
        <v>32.57</v>
      </c>
      <c r="G240" s="23">
        <f t="shared" si="12"/>
        <v>3439.57</v>
      </c>
      <c r="H240" s="23">
        <v>3321</v>
      </c>
      <c r="I240" s="23">
        <f t="shared" si="13"/>
        <v>118.57</v>
      </c>
      <c r="J240" s="23">
        <v>3443</v>
      </c>
      <c r="K240" s="23">
        <v>5.079</v>
      </c>
      <c r="L240" s="66">
        <f t="shared" si="14"/>
        <v>0.660710865786461</v>
      </c>
      <c r="M240" s="23"/>
      <c r="N240" s="23"/>
      <c r="O240" s="23"/>
    </row>
    <row r="241" ht="42" spans="1:15">
      <c r="A241" s="22">
        <v>43698</v>
      </c>
      <c r="B241" s="23">
        <v>853</v>
      </c>
      <c r="C241" s="23">
        <v>707</v>
      </c>
      <c r="D241" s="23">
        <v>1023</v>
      </c>
      <c r="E241" s="23">
        <v>1260</v>
      </c>
      <c r="F241" s="23">
        <v>37.1</v>
      </c>
      <c r="G241" s="23">
        <f t="shared" si="12"/>
        <v>3880.1</v>
      </c>
      <c r="H241" s="23">
        <v>3750</v>
      </c>
      <c r="I241" s="23">
        <f t="shared" si="13"/>
        <v>130.1</v>
      </c>
      <c r="J241" s="23">
        <v>3884</v>
      </c>
      <c r="K241" s="23">
        <v>5.799</v>
      </c>
      <c r="L241" s="66">
        <f t="shared" si="14"/>
        <v>0.652797904592679</v>
      </c>
      <c r="M241" s="23" t="s">
        <v>1943</v>
      </c>
      <c r="N241" s="23"/>
      <c r="O241" s="23"/>
    </row>
    <row r="242" ht="14" spans="1:15">
      <c r="A242" s="22">
        <v>43699</v>
      </c>
      <c r="B242" s="23">
        <v>837</v>
      </c>
      <c r="C242" s="23">
        <v>695</v>
      </c>
      <c r="D242" s="23">
        <v>1044</v>
      </c>
      <c r="E242" s="23">
        <v>1255</v>
      </c>
      <c r="F242" s="23">
        <v>37.34</v>
      </c>
      <c r="G242" s="23">
        <f t="shared" si="12"/>
        <v>3868.34</v>
      </c>
      <c r="H242" s="23">
        <v>3723</v>
      </c>
      <c r="I242" s="23">
        <f t="shared" si="13"/>
        <v>145.34</v>
      </c>
      <c r="J242" s="23">
        <v>3872</v>
      </c>
      <c r="K242" s="23">
        <v>5.743</v>
      </c>
      <c r="L242" s="66">
        <f t="shared" si="14"/>
        <v>0.65712678779387</v>
      </c>
      <c r="M242" s="23"/>
      <c r="N242" s="23"/>
      <c r="O242" s="23"/>
    </row>
    <row r="243" customHeight="1" spans="1:15">
      <c r="A243" s="22">
        <v>43700</v>
      </c>
      <c r="B243" s="23">
        <v>859</v>
      </c>
      <c r="C243" s="23">
        <v>718</v>
      </c>
      <c r="D243" s="23">
        <v>1073</v>
      </c>
      <c r="E243" s="23">
        <v>1265</v>
      </c>
      <c r="F243" s="23">
        <v>38.03</v>
      </c>
      <c r="G243" s="23">
        <f t="shared" si="12"/>
        <v>3953.03</v>
      </c>
      <c r="H243" s="23">
        <v>3822</v>
      </c>
      <c r="I243" s="23">
        <f t="shared" si="13"/>
        <v>131.03</v>
      </c>
      <c r="J243" s="23">
        <v>3957</v>
      </c>
      <c r="K243" s="23">
        <v>5.95</v>
      </c>
      <c r="L243" s="66">
        <f t="shared" si="14"/>
        <v>0.648189100201484</v>
      </c>
      <c r="M243" s="23"/>
      <c r="N243" s="23"/>
      <c r="O243" s="23"/>
    </row>
    <row r="244" customHeight="1" spans="1:15">
      <c r="A244" s="22">
        <v>43701</v>
      </c>
      <c r="B244" s="23">
        <v>865</v>
      </c>
      <c r="C244" s="23">
        <v>718</v>
      </c>
      <c r="D244" s="23">
        <v>1079</v>
      </c>
      <c r="E244" s="23">
        <v>1270</v>
      </c>
      <c r="F244" s="23">
        <v>37.6</v>
      </c>
      <c r="G244" s="23">
        <f t="shared" si="12"/>
        <v>3969.6</v>
      </c>
      <c r="H244" s="23">
        <v>3843</v>
      </c>
      <c r="I244" s="23">
        <f t="shared" si="13"/>
        <v>126.6</v>
      </c>
      <c r="J244" s="23">
        <v>3973</v>
      </c>
      <c r="K244" s="23">
        <v>5.968</v>
      </c>
      <c r="L244" s="66">
        <f t="shared" si="14"/>
        <v>0.648847132726066</v>
      </c>
      <c r="M244" s="23"/>
      <c r="N244" s="23"/>
      <c r="O244" s="23"/>
    </row>
    <row r="245" ht="14" spans="1:15">
      <c r="A245" s="22">
        <v>43702</v>
      </c>
      <c r="B245" s="23">
        <v>628</v>
      </c>
      <c r="C245" s="23">
        <v>509</v>
      </c>
      <c r="D245" s="23">
        <v>761</v>
      </c>
      <c r="E245" s="23">
        <v>872</v>
      </c>
      <c r="F245" s="23">
        <v>26.61</v>
      </c>
      <c r="G245" s="23">
        <f t="shared" si="12"/>
        <v>2796.61</v>
      </c>
      <c r="H245" s="23">
        <v>2684.25</v>
      </c>
      <c r="I245" s="23">
        <f t="shared" si="13"/>
        <v>112.36</v>
      </c>
      <c r="J245" s="23">
        <v>2800</v>
      </c>
      <c r="K245" s="23">
        <v>4.216</v>
      </c>
      <c r="L245" s="66">
        <f t="shared" si="14"/>
        <v>0.647306649503793</v>
      </c>
      <c r="M245" s="23" t="s">
        <v>1944</v>
      </c>
      <c r="N245" s="23"/>
      <c r="O245" s="23"/>
    </row>
    <row r="246" ht="30.75" customHeight="1" spans="1:15">
      <c r="A246" s="22">
        <v>43703</v>
      </c>
      <c r="B246" s="23">
        <v>107</v>
      </c>
      <c r="C246" s="23">
        <v>102</v>
      </c>
      <c r="D246" s="23">
        <v>181</v>
      </c>
      <c r="E246" s="23">
        <v>192</v>
      </c>
      <c r="F246" s="23">
        <v>5.84</v>
      </c>
      <c r="G246" s="23">
        <f t="shared" si="12"/>
        <v>587.84</v>
      </c>
      <c r="H246" s="23">
        <v>524.25</v>
      </c>
      <c r="I246" s="23">
        <f t="shared" si="13"/>
        <v>63.59</v>
      </c>
      <c r="J246" s="23">
        <v>636</v>
      </c>
      <c r="K246" s="23">
        <v>0.959</v>
      </c>
      <c r="L246" s="66">
        <f t="shared" si="14"/>
        <v>0.646384818493923</v>
      </c>
      <c r="M246" s="23" t="s">
        <v>1945</v>
      </c>
      <c r="N246" s="23"/>
      <c r="O246" s="23"/>
    </row>
    <row r="247" customHeight="1" spans="1:15">
      <c r="A247" s="22">
        <v>43704</v>
      </c>
      <c r="B247" s="23">
        <v>379</v>
      </c>
      <c r="C247" s="23">
        <v>294</v>
      </c>
      <c r="D247" s="23">
        <v>444</v>
      </c>
      <c r="E247" s="23">
        <v>509</v>
      </c>
      <c r="F247" s="23">
        <v>14.14</v>
      </c>
      <c r="G247" s="23">
        <f t="shared" si="12"/>
        <v>1640.14</v>
      </c>
      <c r="H247" s="23">
        <v>1513</v>
      </c>
      <c r="I247" s="23">
        <f t="shared" si="13"/>
        <v>127.14</v>
      </c>
      <c r="J247" s="23">
        <v>1644</v>
      </c>
      <c r="K247" s="23">
        <v>2.294</v>
      </c>
      <c r="L247" s="66">
        <f t="shared" si="14"/>
        <v>0.69849136063058</v>
      </c>
      <c r="M247" s="23"/>
      <c r="N247" s="23"/>
      <c r="O247" s="23"/>
    </row>
    <row r="248" customHeight="1" spans="1:15">
      <c r="A248" s="22">
        <v>43705</v>
      </c>
      <c r="B248" s="23">
        <v>424</v>
      </c>
      <c r="C248" s="23">
        <v>333</v>
      </c>
      <c r="D248" s="23">
        <v>514</v>
      </c>
      <c r="E248" s="23">
        <v>585</v>
      </c>
      <c r="F248" s="23">
        <v>16.94</v>
      </c>
      <c r="G248" s="23">
        <f t="shared" si="12"/>
        <v>1872.94</v>
      </c>
      <c r="H248" s="23">
        <v>1795.5</v>
      </c>
      <c r="I248" s="23">
        <f t="shared" si="13"/>
        <v>77.4400000000001</v>
      </c>
      <c r="J248" s="23">
        <v>1876</v>
      </c>
      <c r="K248" s="23">
        <v>2.823</v>
      </c>
      <c r="L248" s="66">
        <f t="shared" si="14"/>
        <v>0.647701041086204</v>
      </c>
      <c r="M248" s="23" t="s">
        <v>1946</v>
      </c>
      <c r="N248" s="23"/>
      <c r="O248" s="23"/>
    </row>
    <row r="249" customHeight="1" spans="1:15">
      <c r="A249" s="22">
        <v>43706</v>
      </c>
      <c r="B249" s="23">
        <v>644</v>
      </c>
      <c r="C249" s="23">
        <v>536</v>
      </c>
      <c r="D249" s="23">
        <v>791</v>
      </c>
      <c r="E249" s="23">
        <v>932</v>
      </c>
      <c r="F249" s="23">
        <v>25.05</v>
      </c>
      <c r="G249" s="23">
        <f t="shared" si="12"/>
        <v>2928.05</v>
      </c>
      <c r="H249" s="23">
        <v>2814</v>
      </c>
      <c r="I249" s="23">
        <f t="shared" si="13"/>
        <v>114.05</v>
      </c>
      <c r="J249" s="23">
        <v>2932</v>
      </c>
      <c r="K249" s="23">
        <v>4.073</v>
      </c>
      <c r="L249" s="66">
        <f t="shared" si="14"/>
        <v>0.701620379344028</v>
      </c>
      <c r="M249" s="23"/>
      <c r="N249" s="23"/>
      <c r="O249" s="23"/>
    </row>
    <row r="250" customHeight="1" spans="1:15">
      <c r="A250" s="22">
        <v>43707</v>
      </c>
      <c r="B250" s="23">
        <v>775</v>
      </c>
      <c r="C250" s="23">
        <v>639</v>
      </c>
      <c r="D250" s="23">
        <v>958</v>
      </c>
      <c r="E250" s="23">
        <v>1124</v>
      </c>
      <c r="F250" s="23">
        <v>31.85</v>
      </c>
      <c r="G250" s="23">
        <f t="shared" si="12"/>
        <v>3527.85</v>
      </c>
      <c r="H250" s="23">
        <v>3408.7</v>
      </c>
      <c r="I250" s="23">
        <f t="shared" si="13"/>
        <v>119.15</v>
      </c>
      <c r="J250" s="23">
        <v>3531</v>
      </c>
      <c r="K250" s="23">
        <v>5.247</v>
      </c>
      <c r="L250" s="66">
        <f t="shared" si="14"/>
        <v>0.655902509593341</v>
      </c>
      <c r="M250" s="23"/>
      <c r="N250" s="23"/>
      <c r="O250" s="23"/>
    </row>
    <row r="251" customHeight="1" spans="1:15">
      <c r="A251" s="22">
        <v>43708</v>
      </c>
      <c r="B251" s="23">
        <v>447</v>
      </c>
      <c r="C251" s="23">
        <v>351</v>
      </c>
      <c r="D251" s="23">
        <v>530</v>
      </c>
      <c r="E251" s="23">
        <v>604</v>
      </c>
      <c r="F251" s="23">
        <v>21.35</v>
      </c>
      <c r="G251" s="23">
        <f t="shared" si="12"/>
        <v>1953.35</v>
      </c>
      <c r="H251" s="23">
        <v>2049</v>
      </c>
      <c r="I251" s="23">
        <f t="shared" si="13"/>
        <v>-95.6500000000001</v>
      </c>
      <c r="J251" s="23">
        <v>1957</v>
      </c>
      <c r="K251" s="23">
        <v>2.752</v>
      </c>
      <c r="L251" s="66">
        <f t="shared" si="14"/>
        <v>0.693098621877692</v>
      </c>
      <c r="M251" s="23" t="s">
        <v>1947</v>
      </c>
      <c r="N251" s="23"/>
      <c r="O251" s="23"/>
    </row>
    <row r="252" customHeight="1" spans="1:15">
      <c r="A252" s="22">
        <v>43709</v>
      </c>
      <c r="B252" s="23">
        <v>837</v>
      </c>
      <c r="C252" s="23">
        <v>695</v>
      </c>
      <c r="D252" s="23">
        <v>1043</v>
      </c>
      <c r="E252" s="23">
        <v>1200</v>
      </c>
      <c r="F252" s="23">
        <v>43.48</v>
      </c>
      <c r="G252" s="23">
        <f t="shared" si="12"/>
        <v>3818.48</v>
      </c>
      <c r="H252" s="23">
        <v>3702.75</v>
      </c>
      <c r="I252" s="23">
        <f t="shared" si="13"/>
        <v>115.73</v>
      </c>
      <c r="J252" s="23">
        <v>3823</v>
      </c>
      <c r="K252" s="23">
        <v>5.809</v>
      </c>
      <c r="L252" s="66">
        <f t="shared" si="14"/>
        <v>0.641439293802686</v>
      </c>
      <c r="M252" s="23"/>
      <c r="N252" s="23"/>
      <c r="O252" s="23"/>
    </row>
    <row r="253" customHeight="1" spans="1:15">
      <c r="A253" s="22">
        <v>43710</v>
      </c>
      <c r="B253" s="23">
        <v>604</v>
      </c>
      <c r="C253" s="23">
        <v>497</v>
      </c>
      <c r="D253" s="23">
        <v>746</v>
      </c>
      <c r="E253" s="23">
        <v>877</v>
      </c>
      <c r="F253" s="23">
        <v>30.56</v>
      </c>
      <c r="G253" s="23">
        <f t="shared" si="12"/>
        <v>2754.56</v>
      </c>
      <c r="H253" s="23">
        <v>2636.25</v>
      </c>
      <c r="I253" s="23">
        <f t="shared" si="13"/>
        <v>118.31</v>
      </c>
      <c r="J253" s="23">
        <v>2758</v>
      </c>
      <c r="K253" s="23">
        <v>4.057</v>
      </c>
      <c r="L253" s="66">
        <f t="shared" si="14"/>
        <v>0.662585447816952</v>
      </c>
      <c r="M253" s="23" t="s">
        <v>1948</v>
      </c>
      <c r="N253" s="23"/>
      <c r="O253" s="23"/>
    </row>
    <row r="254" customHeight="1" spans="1:15">
      <c r="A254" s="22">
        <v>43711</v>
      </c>
      <c r="B254" s="23">
        <v>617</v>
      </c>
      <c r="C254" s="23">
        <v>498</v>
      </c>
      <c r="D254" s="23">
        <v>756</v>
      </c>
      <c r="E254" s="23">
        <v>872</v>
      </c>
      <c r="F254" s="23">
        <v>30.091</v>
      </c>
      <c r="G254" s="77">
        <f t="shared" si="12"/>
        <v>2773.091</v>
      </c>
      <c r="H254" s="23">
        <v>2670.75</v>
      </c>
      <c r="I254" s="23">
        <f t="shared" si="13"/>
        <v>102.341</v>
      </c>
      <c r="J254" s="23">
        <v>2774</v>
      </c>
      <c r="K254" s="23">
        <v>4.077</v>
      </c>
      <c r="L254" s="66">
        <f t="shared" si="14"/>
        <v>0.663160094114227</v>
      </c>
      <c r="M254" s="23" t="s">
        <v>1907</v>
      </c>
      <c r="N254" s="23"/>
      <c r="O254" s="23"/>
    </row>
    <row r="255" customHeight="1" spans="1:15">
      <c r="A255" s="22">
        <v>43712</v>
      </c>
      <c r="B255" s="23">
        <v>517</v>
      </c>
      <c r="C255" s="23">
        <v>458</v>
      </c>
      <c r="D255" s="23">
        <v>690</v>
      </c>
      <c r="E255" s="23">
        <v>806</v>
      </c>
      <c r="F255" s="23">
        <v>27.445</v>
      </c>
      <c r="G255" s="23">
        <f t="shared" si="12"/>
        <v>2498.445</v>
      </c>
      <c r="H255" s="23">
        <v>2459.25</v>
      </c>
      <c r="I255" s="23">
        <f t="shared" si="13"/>
        <v>39.1950000000002</v>
      </c>
      <c r="J255" s="23">
        <v>2502</v>
      </c>
      <c r="K255" s="23">
        <v>3.776</v>
      </c>
      <c r="L255" s="66">
        <f t="shared" si="14"/>
        <v>0.645814748736247</v>
      </c>
      <c r="M255" s="23" t="s">
        <v>1907</v>
      </c>
      <c r="N255" s="23"/>
      <c r="O255" s="23"/>
    </row>
    <row r="256" ht="28" spans="1:15">
      <c r="A256" s="22">
        <v>43713</v>
      </c>
      <c r="B256" s="23">
        <v>322</v>
      </c>
      <c r="C256" s="23">
        <v>260</v>
      </c>
      <c r="D256" s="23">
        <v>404</v>
      </c>
      <c r="E256" s="23">
        <v>469</v>
      </c>
      <c r="F256" s="23">
        <v>16.06</v>
      </c>
      <c r="G256" s="23">
        <f t="shared" si="12"/>
        <v>1471.06</v>
      </c>
      <c r="H256" s="23">
        <v>1434</v>
      </c>
      <c r="I256" s="23">
        <f t="shared" si="13"/>
        <v>37.0599999999999</v>
      </c>
      <c r="J256" s="23">
        <v>1475</v>
      </c>
      <c r="K256" s="23">
        <v>3.689</v>
      </c>
      <c r="L256" s="66" t="s">
        <v>1949</v>
      </c>
      <c r="M256" s="23" t="s">
        <v>1950</v>
      </c>
      <c r="N256" s="23"/>
      <c r="O256" s="23"/>
    </row>
    <row r="257" customHeight="1" spans="1:15">
      <c r="A257" s="22">
        <v>43714</v>
      </c>
      <c r="B257" s="23">
        <v>639</v>
      </c>
      <c r="C257" s="23">
        <v>526</v>
      </c>
      <c r="D257" s="23">
        <v>786</v>
      </c>
      <c r="E257" s="23">
        <v>927</v>
      </c>
      <c r="F257" s="23">
        <v>32.48</v>
      </c>
      <c r="G257" s="23">
        <f t="shared" si="12"/>
        <v>2910.48</v>
      </c>
      <c r="H257" s="23">
        <v>2798.25</v>
      </c>
      <c r="I257" s="23">
        <f t="shared" si="13"/>
        <v>112.23</v>
      </c>
      <c r="J257" s="23">
        <v>2914</v>
      </c>
      <c r="K257" s="23">
        <v>4.408</v>
      </c>
      <c r="L257" s="66">
        <f t="shared" si="14"/>
        <v>0.644318499414497</v>
      </c>
      <c r="M257" s="23" t="s">
        <v>1907</v>
      </c>
      <c r="N257" s="23"/>
      <c r="O257" s="23"/>
    </row>
    <row r="258" customHeight="1" spans="1:15">
      <c r="A258" s="22">
        <v>43715</v>
      </c>
      <c r="B258" s="23">
        <v>605</v>
      </c>
      <c r="C258" s="23">
        <v>502</v>
      </c>
      <c r="D258" s="23">
        <v>766</v>
      </c>
      <c r="E258" s="23">
        <v>827</v>
      </c>
      <c r="F258" s="23">
        <v>32.95</v>
      </c>
      <c r="G258" s="23">
        <f t="shared" si="12"/>
        <v>2732.95</v>
      </c>
      <c r="H258" s="23">
        <v>2641.5</v>
      </c>
      <c r="I258" s="23">
        <f t="shared" si="13"/>
        <v>91.4499999999998</v>
      </c>
      <c r="J258" s="23">
        <v>2736</v>
      </c>
      <c r="K258" s="23">
        <v>4.277</v>
      </c>
      <c r="L258" s="66">
        <f t="shared" si="14"/>
        <v>0.623489985192113</v>
      </c>
      <c r="M258" s="23" t="s">
        <v>1907</v>
      </c>
      <c r="N258" s="23"/>
      <c r="O258" s="23"/>
    </row>
    <row r="259" customHeight="1" spans="1:15">
      <c r="A259" s="22">
        <v>43716</v>
      </c>
      <c r="B259" s="23">
        <v>599</v>
      </c>
      <c r="C259" s="23">
        <v>499</v>
      </c>
      <c r="D259" s="23">
        <v>751</v>
      </c>
      <c r="E259" s="23">
        <v>751</v>
      </c>
      <c r="F259" s="23">
        <v>32.4</v>
      </c>
      <c r="G259" s="23">
        <f t="shared" ref="G259:G322" si="15">SUM(B259:F259)</f>
        <v>2632.4</v>
      </c>
      <c r="H259" s="23">
        <v>2524.5</v>
      </c>
      <c r="I259" s="23">
        <f t="shared" ref="I259:I322" si="16">G259-H259</f>
        <v>107.9</v>
      </c>
      <c r="J259" s="23">
        <v>2604</v>
      </c>
      <c r="K259" s="23">
        <v>4.798</v>
      </c>
      <c r="L259" s="66">
        <f t="shared" ref="L259:L322" si="17">J259/K259/1026</f>
        <v>0.528972841998006</v>
      </c>
      <c r="M259" s="23" t="s">
        <v>1951</v>
      </c>
      <c r="N259" s="23"/>
      <c r="O259" s="23"/>
    </row>
    <row r="260" ht="28" spans="1:15">
      <c r="A260" s="22">
        <v>43717</v>
      </c>
      <c r="B260" s="23">
        <v>385</v>
      </c>
      <c r="C260" s="23">
        <v>310</v>
      </c>
      <c r="D260" s="23">
        <v>469</v>
      </c>
      <c r="E260" s="23">
        <v>529</v>
      </c>
      <c r="F260" s="23">
        <v>16.22</v>
      </c>
      <c r="G260" s="23">
        <f t="shared" si="15"/>
        <v>1709.22</v>
      </c>
      <c r="H260" s="23">
        <v>1616.25</v>
      </c>
      <c r="I260" s="23">
        <f t="shared" si="16"/>
        <v>92.97</v>
      </c>
      <c r="J260" s="23">
        <v>1713</v>
      </c>
      <c r="K260" s="23">
        <v>2.463</v>
      </c>
      <c r="L260" s="66">
        <f t="shared" si="17"/>
        <v>0.677868714281305</v>
      </c>
      <c r="M260" s="23" t="s">
        <v>1952</v>
      </c>
      <c r="N260" s="23"/>
      <c r="O260" s="23"/>
    </row>
    <row r="261" ht="28" spans="1:15">
      <c r="A261" s="22">
        <v>43718</v>
      </c>
      <c r="B261" s="23">
        <v>130</v>
      </c>
      <c r="C261" s="23">
        <v>91</v>
      </c>
      <c r="D261" s="23">
        <v>151</v>
      </c>
      <c r="E261" s="23">
        <v>167</v>
      </c>
      <c r="F261" s="23">
        <v>4.22</v>
      </c>
      <c r="G261" s="23">
        <f t="shared" si="15"/>
        <v>543.22</v>
      </c>
      <c r="H261" s="23">
        <v>454.5</v>
      </c>
      <c r="I261" s="23">
        <f t="shared" si="16"/>
        <v>88.72</v>
      </c>
      <c r="J261" s="23">
        <v>547</v>
      </c>
      <c r="K261" s="23">
        <v>0.853</v>
      </c>
      <c r="L261" s="66">
        <f t="shared" si="17"/>
        <v>0.62501571108963</v>
      </c>
      <c r="M261" s="23" t="s">
        <v>1953</v>
      </c>
      <c r="N261" s="23"/>
      <c r="O261" s="23"/>
    </row>
    <row r="262" ht="14" spans="1:15">
      <c r="A262" s="22">
        <v>43719</v>
      </c>
      <c r="B262" s="23">
        <v>373</v>
      </c>
      <c r="C262" s="23">
        <v>288</v>
      </c>
      <c r="D262" s="23">
        <v>449</v>
      </c>
      <c r="E262" s="23">
        <v>493</v>
      </c>
      <c r="F262" s="23">
        <v>15.18</v>
      </c>
      <c r="G262" s="23">
        <f t="shared" si="15"/>
        <v>1618.18</v>
      </c>
      <c r="H262" s="23">
        <v>1530.75</v>
      </c>
      <c r="I262" s="23">
        <f t="shared" si="16"/>
        <v>87.4300000000001</v>
      </c>
      <c r="J262" s="23">
        <v>1622</v>
      </c>
      <c r="K262" s="23">
        <v>2.418</v>
      </c>
      <c r="L262" s="66">
        <f t="shared" si="17"/>
        <v>0.653803426865113</v>
      </c>
      <c r="M262" s="23" t="s">
        <v>1954</v>
      </c>
      <c r="N262" s="23"/>
      <c r="O262" s="23"/>
    </row>
    <row r="263" customHeight="1" spans="1:15">
      <c r="A263" s="22">
        <v>43720</v>
      </c>
      <c r="B263" s="23">
        <v>299</v>
      </c>
      <c r="C263" s="23">
        <v>226</v>
      </c>
      <c r="D263" s="23">
        <v>352</v>
      </c>
      <c r="E263" s="23">
        <v>389</v>
      </c>
      <c r="F263" s="23">
        <v>11.42</v>
      </c>
      <c r="G263" s="23">
        <f t="shared" si="15"/>
        <v>1277.42</v>
      </c>
      <c r="H263" s="23">
        <v>1225.5</v>
      </c>
      <c r="I263" s="23">
        <f t="shared" si="16"/>
        <v>51.9200000000001</v>
      </c>
      <c r="J263" s="23">
        <v>1281</v>
      </c>
      <c r="K263" s="23">
        <v>1.812</v>
      </c>
      <c r="L263" s="66">
        <f t="shared" si="17"/>
        <v>0.689038637801273</v>
      </c>
      <c r="M263" s="23" t="s">
        <v>1955</v>
      </c>
      <c r="N263" s="23"/>
      <c r="O263" s="23"/>
    </row>
    <row r="264" customHeight="1" spans="1:15">
      <c r="A264" s="22">
        <v>43721</v>
      </c>
      <c r="B264" s="23">
        <v>147</v>
      </c>
      <c r="C264" s="23">
        <v>102</v>
      </c>
      <c r="D264" s="23">
        <v>172</v>
      </c>
      <c r="E264" s="23">
        <v>186</v>
      </c>
      <c r="F264" s="23">
        <v>4.97</v>
      </c>
      <c r="G264" s="23">
        <f t="shared" si="15"/>
        <v>611.97</v>
      </c>
      <c r="H264" s="23">
        <v>523.5</v>
      </c>
      <c r="I264" s="23">
        <f t="shared" si="16"/>
        <v>88.47</v>
      </c>
      <c r="J264" s="23">
        <v>615</v>
      </c>
      <c r="K264" s="23">
        <v>0.881</v>
      </c>
      <c r="L264" s="66">
        <f t="shared" si="17"/>
        <v>0.680380482041274</v>
      </c>
      <c r="M264" s="23" t="s">
        <v>1955</v>
      </c>
      <c r="N264" s="23"/>
      <c r="O264" s="23"/>
    </row>
    <row r="265" customHeight="1" spans="1:15">
      <c r="A265" s="22">
        <v>43722</v>
      </c>
      <c r="B265" s="23">
        <v>141</v>
      </c>
      <c r="C265" s="23">
        <v>107</v>
      </c>
      <c r="D265" s="23">
        <v>176</v>
      </c>
      <c r="E265" s="23">
        <v>187</v>
      </c>
      <c r="F265" s="23">
        <v>4.94</v>
      </c>
      <c r="G265" s="23">
        <f t="shared" si="15"/>
        <v>615.94</v>
      </c>
      <c r="H265" s="23">
        <v>523.5</v>
      </c>
      <c r="I265" s="23">
        <f t="shared" si="16"/>
        <v>92.4400000000001</v>
      </c>
      <c r="J265" s="23">
        <v>619</v>
      </c>
      <c r="K265" s="23">
        <v>0.882</v>
      </c>
      <c r="L265" s="66">
        <f t="shared" si="17"/>
        <v>0.684029297228963</v>
      </c>
      <c r="M265" s="23" t="s">
        <v>1956</v>
      </c>
      <c r="N265" s="23"/>
      <c r="O265" s="23"/>
    </row>
    <row r="266" customHeight="1" spans="1:15">
      <c r="A266" s="22">
        <v>43723</v>
      </c>
      <c r="B266" s="23">
        <v>362</v>
      </c>
      <c r="C266" s="23">
        <v>283</v>
      </c>
      <c r="D266" s="23">
        <v>439</v>
      </c>
      <c r="E266" s="23">
        <v>504</v>
      </c>
      <c r="F266" s="23">
        <v>15.96</v>
      </c>
      <c r="G266" s="23">
        <f t="shared" si="15"/>
        <v>1603.96</v>
      </c>
      <c r="H266" s="23">
        <v>1506.75</v>
      </c>
      <c r="I266" s="23">
        <f t="shared" si="16"/>
        <v>97.21</v>
      </c>
      <c r="J266" s="23">
        <v>1607</v>
      </c>
      <c r="K266" s="23">
        <v>2.331</v>
      </c>
      <c r="L266" s="66">
        <f t="shared" si="17"/>
        <v>0.671933420471432</v>
      </c>
      <c r="M266" s="23" t="s">
        <v>1955</v>
      </c>
      <c r="N266" s="23"/>
      <c r="O266" s="23"/>
    </row>
    <row r="267" customHeight="1" spans="1:15">
      <c r="A267" s="22">
        <v>43724</v>
      </c>
      <c r="B267" s="23">
        <v>684</v>
      </c>
      <c r="C267" s="23">
        <v>565</v>
      </c>
      <c r="D267" s="23">
        <v>851</v>
      </c>
      <c r="E267" s="23">
        <v>993</v>
      </c>
      <c r="F267" s="23">
        <v>37.16</v>
      </c>
      <c r="G267" s="23">
        <f t="shared" si="15"/>
        <v>3130.16</v>
      </c>
      <c r="H267" s="23">
        <v>3011.25</v>
      </c>
      <c r="I267" s="23">
        <f t="shared" si="16"/>
        <v>118.91</v>
      </c>
      <c r="J267" s="23">
        <v>3134</v>
      </c>
      <c r="K267" s="23">
        <v>4.664</v>
      </c>
      <c r="L267" s="66">
        <f t="shared" si="17"/>
        <v>0.654927293457581</v>
      </c>
      <c r="M267" s="23"/>
      <c r="N267" s="23"/>
      <c r="O267" s="23"/>
    </row>
    <row r="268" customHeight="1" spans="1:15">
      <c r="A268" s="22">
        <v>43725</v>
      </c>
      <c r="B268" s="23">
        <v>752</v>
      </c>
      <c r="C268" s="23">
        <v>622</v>
      </c>
      <c r="D268" s="23">
        <v>993</v>
      </c>
      <c r="E268" s="23">
        <v>1103</v>
      </c>
      <c r="F268" s="23">
        <v>39.94</v>
      </c>
      <c r="G268" s="23">
        <f t="shared" si="15"/>
        <v>3509.94</v>
      </c>
      <c r="H268" s="23">
        <v>3343.5</v>
      </c>
      <c r="I268" s="23">
        <f t="shared" si="16"/>
        <v>166.44</v>
      </c>
      <c r="J268" s="23">
        <v>3513</v>
      </c>
      <c r="K268" s="23">
        <v>5.319</v>
      </c>
      <c r="L268" s="66">
        <f t="shared" si="17"/>
        <v>0.643725626656728</v>
      </c>
      <c r="M268" s="23"/>
      <c r="N268" s="23"/>
      <c r="O268" s="23"/>
    </row>
    <row r="269" customHeight="1" spans="1:15">
      <c r="A269" s="22">
        <v>43726</v>
      </c>
      <c r="B269" s="23">
        <v>685</v>
      </c>
      <c r="C269" s="23">
        <v>565</v>
      </c>
      <c r="D269" s="23">
        <v>852</v>
      </c>
      <c r="E269" s="23">
        <v>993</v>
      </c>
      <c r="F269" s="23">
        <v>20.72</v>
      </c>
      <c r="G269" s="23">
        <f t="shared" si="15"/>
        <v>3115.72</v>
      </c>
      <c r="H269" s="23">
        <v>3016.5</v>
      </c>
      <c r="I269" s="23">
        <f t="shared" si="16"/>
        <v>99.2199999999998</v>
      </c>
      <c r="J269" s="23">
        <v>3119</v>
      </c>
      <c r="K269" s="23">
        <v>4.148</v>
      </c>
      <c r="L269" s="66">
        <f t="shared" si="17"/>
        <v>0.732873918429418</v>
      </c>
      <c r="M269" s="23" t="s">
        <v>1957</v>
      </c>
      <c r="N269" s="23"/>
      <c r="O269" s="23"/>
    </row>
    <row r="270" customHeight="1" spans="1:15">
      <c r="A270" s="22">
        <v>43727</v>
      </c>
      <c r="B270" s="23">
        <v>734</v>
      </c>
      <c r="C270" s="23">
        <v>611</v>
      </c>
      <c r="D270" s="23">
        <v>912</v>
      </c>
      <c r="E270" s="23">
        <v>1074</v>
      </c>
      <c r="F270" s="23">
        <v>41.14</v>
      </c>
      <c r="G270" s="23">
        <f t="shared" si="15"/>
        <v>3372.14</v>
      </c>
      <c r="H270" s="23">
        <v>3258</v>
      </c>
      <c r="I270" s="23">
        <f t="shared" si="16"/>
        <v>114.14</v>
      </c>
      <c r="J270" s="23">
        <v>3376</v>
      </c>
      <c r="K270" s="23">
        <v>5.138</v>
      </c>
      <c r="L270" s="66">
        <f t="shared" si="17"/>
        <v>0.640414235710378</v>
      </c>
      <c r="M270" s="23" t="s">
        <v>1935</v>
      </c>
      <c r="N270" s="23"/>
      <c r="O270" s="23"/>
    </row>
    <row r="271" customHeight="1" spans="1:15">
      <c r="A271" s="22">
        <v>43728</v>
      </c>
      <c r="B271" s="23">
        <v>651</v>
      </c>
      <c r="C271" s="23">
        <v>543</v>
      </c>
      <c r="D271" s="23">
        <v>817</v>
      </c>
      <c r="E271" s="23">
        <v>968</v>
      </c>
      <c r="F271" s="23">
        <v>34.78</v>
      </c>
      <c r="G271" s="23">
        <f t="shared" si="15"/>
        <v>3013.78</v>
      </c>
      <c r="H271" s="23">
        <v>2900.25</v>
      </c>
      <c r="I271" s="23">
        <f t="shared" si="16"/>
        <v>113.53</v>
      </c>
      <c r="J271" s="23">
        <v>3017</v>
      </c>
      <c r="K271" s="23">
        <v>4.581</v>
      </c>
      <c r="L271" s="66">
        <f t="shared" si="17"/>
        <v>0.641900416714006</v>
      </c>
      <c r="M271" s="23" t="s">
        <v>1935</v>
      </c>
      <c r="N271" s="23"/>
      <c r="O271" s="23"/>
    </row>
    <row r="272" customHeight="1" spans="1:15">
      <c r="A272" s="22">
        <v>43729</v>
      </c>
      <c r="B272" s="23">
        <v>582</v>
      </c>
      <c r="C272" s="23">
        <v>475</v>
      </c>
      <c r="D272" s="23">
        <v>720</v>
      </c>
      <c r="E272" s="23">
        <v>836</v>
      </c>
      <c r="F272" s="23">
        <v>29.13</v>
      </c>
      <c r="G272" s="23">
        <f t="shared" si="15"/>
        <v>2642.13</v>
      </c>
      <c r="H272" s="23">
        <v>2535.75</v>
      </c>
      <c r="I272" s="23">
        <f t="shared" si="16"/>
        <v>106.38</v>
      </c>
      <c r="J272" s="23">
        <v>2646</v>
      </c>
      <c r="K272" s="23">
        <v>3.945</v>
      </c>
      <c r="L272" s="66">
        <f t="shared" si="17"/>
        <v>0.653725568674538</v>
      </c>
      <c r="M272" s="23" t="s">
        <v>1958</v>
      </c>
      <c r="N272" s="23"/>
      <c r="O272" s="23"/>
    </row>
    <row r="273" customHeight="1" spans="1:15">
      <c r="A273" s="22">
        <v>43730</v>
      </c>
      <c r="B273" s="23">
        <v>452</v>
      </c>
      <c r="C273" s="23">
        <v>367</v>
      </c>
      <c r="D273" s="23">
        <v>555</v>
      </c>
      <c r="E273" s="23">
        <v>656</v>
      </c>
      <c r="F273" s="23">
        <v>22.57</v>
      </c>
      <c r="G273" s="23">
        <f t="shared" si="15"/>
        <v>2052.57</v>
      </c>
      <c r="H273" s="23">
        <v>1962</v>
      </c>
      <c r="I273" s="23">
        <f t="shared" si="16"/>
        <v>90.5700000000002</v>
      </c>
      <c r="J273" s="23">
        <v>2056</v>
      </c>
      <c r="K273" s="23">
        <v>3.097</v>
      </c>
      <c r="L273" s="66">
        <f t="shared" si="17"/>
        <v>0.647045087335351</v>
      </c>
      <c r="M273" s="23" t="s">
        <v>1959</v>
      </c>
      <c r="N273" s="23"/>
      <c r="O273" s="23"/>
    </row>
    <row r="274" customHeight="1" spans="1:15">
      <c r="A274" s="22">
        <v>43731</v>
      </c>
      <c r="B274" s="23">
        <v>594</v>
      </c>
      <c r="C274" s="23">
        <v>487</v>
      </c>
      <c r="D274" s="23">
        <v>741</v>
      </c>
      <c r="E274" s="23">
        <v>836</v>
      </c>
      <c r="F274" s="23">
        <v>30.08</v>
      </c>
      <c r="G274" s="23">
        <f t="shared" si="15"/>
        <v>2688.08</v>
      </c>
      <c r="H274" s="23">
        <v>2572.5</v>
      </c>
      <c r="I274" s="23">
        <f t="shared" si="16"/>
        <v>115.58</v>
      </c>
      <c r="J274" s="23">
        <v>2753</v>
      </c>
      <c r="K274" s="23">
        <v>4.001</v>
      </c>
      <c r="L274" s="66">
        <f t="shared" si="17"/>
        <v>0.670641306534965</v>
      </c>
      <c r="M274" s="23" t="s">
        <v>1959</v>
      </c>
      <c r="N274" s="23"/>
      <c r="O274" s="23"/>
    </row>
    <row r="275" customHeight="1" spans="1:15">
      <c r="A275" s="22">
        <v>43732</v>
      </c>
      <c r="B275" s="23">
        <v>825</v>
      </c>
      <c r="C275" s="23">
        <v>706</v>
      </c>
      <c r="D275" s="23">
        <v>1053</v>
      </c>
      <c r="E275" s="23">
        <v>1275</v>
      </c>
      <c r="F275" s="23">
        <v>49.02</v>
      </c>
      <c r="G275" s="23">
        <f t="shared" si="15"/>
        <v>3908.02</v>
      </c>
      <c r="H275" s="23">
        <v>3790.5</v>
      </c>
      <c r="I275" s="23">
        <f t="shared" si="16"/>
        <v>117.52</v>
      </c>
      <c r="J275" s="23">
        <v>3912</v>
      </c>
      <c r="K275" s="23">
        <v>6.117</v>
      </c>
      <c r="L275" s="66">
        <f t="shared" si="17"/>
        <v>0.623322788470823</v>
      </c>
      <c r="M275" s="23"/>
      <c r="N275" s="23"/>
      <c r="O275" s="23"/>
    </row>
    <row r="276" customHeight="1" spans="1:15">
      <c r="A276" s="22">
        <v>43733</v>
      </c>
      <c r="B276" s="23">
        <v>684</v>
      </c>
      <c r="C276" s="23">
        <v>594</v>
      </c>
      <c r="D276" s="23">
        <v>882</v>
      </c>
      <c r="E276" s="23">
        <v>1059</v>
      </c>
      <c r="F276" s="23">
        <v>39.26</v>
      </c>
      <c r="G276" s="23">
        <f t="shared" si="15"/>
        <v>3258.26</v>
      </c>
      <c r="H276" s="23">
        <v>3132.75</v>
      </c>
      <c r="I276" s="23">
        <f t="shared" si="16"/>
        <v>125.51</v>
      </c>
      <c r="J276" s="23">
        <v>3262</v>
      </c>
      <c r="K276" s="23">
        <v>4.988</v>
      </c>
      <c r="L276" s="66">
        <f t="shared" si="17"/>
        <v>0.637397199672977</v>
      </c>
      <c r="M276" s="23" t="s">
        <v>1960</v>
      </c>
      <c r="N276" s="23"/>
      <c r="O276" s="23"/>
    </row>
    <row r="277" customHeight="1" spans="1:15">
      <c r="A277" s="22">
        <v>43734</v>
      </c>
      <c r="B277" s="23">
        <v>486</v>
      </c>
      <c r="C277" s="23">
        <v>390</v>
      </c>
      <c r="D277" s="23">
        <v>595</v>
      </c>
      <c r="E277" s="23">
        <v>695</v>
      </c>
      <c r="F277" s="23">
        <v>21.58</v>
      </c>
      <c r="G277" s="23">
        <f t="shared" si="15"/>
        <v>2187.58</v>
      </c>
      <c r="H277" s="23">
        <v>2087.25</v>
      </c>
      <c r="I277" s="23">
        <f t="shared" si="16"/>
        <v>100.33</v>
      </c>
      <c r="J277" s="23">
        <v>2191</v>
      </c>
      <c r="K277" s="23">
        <v>3.158</v>
      </c>
      <c r="L277" s="66">
        <f t="shared" si="17"/>
        <v>0.676212027500318</v>
      </c>
      <c r="M277" s="23" t="s">
        <v>1933</v>
      </c>
      <c r="N277" s="23"/>
      <c r="O277" s="23"/>
    </row>
    <row r="278" customHeight="1" spans="1:15">
      <c r="A278" s="22">
        <v>43735</v>
      </c>
      <c r="B278" s="23">
        <v>305</v>
      </c>
      <c r="C278" s="23">
        <v>232</v>
      </c>
      <c r="D278" s="23">
        <v>363</v>
      </c>
      <c r="E278" s="23">
        <v>409</v>
      </c>
      <c r="F278" s="23">
        <v>11.83</v>
      </c>
      <c r="G278" s="23">
        <f t="shared" si="15"/>
        <v>1320.83</v>
      </c>
      <c r="H278" s="23">
        <v>1230.75</v>
      </c>
      <c r="I278" s="23">
        <f t="shared" si="16"/>
        <v>90.0799999999999</v>
      </c>
      <c r="J278" s="23">
        <v>1324</v>
      </c>
      <c r="K278" s="23">
        <v>1.826</v>
      </c>
      <c r="L278" s="66">
        <f t="shared" si="17"/>
        <v>0.706707745388785</v>
      </c>
      <c r="M278" s="23" t="s">
        <v>1961</v>
      </c>
      <c r="N278" s="23"/>
      <c r="O278" s="23"/>
    </row>
    <row r="279" customHeight="1" spans="1:15">
      <c r="A279" s="22">
        <v>43736</v>
      </c>
      <c r="B279" s="23">
        <v>526</v>
      </c>
      <c r="C279" s="23">
        <v>435</v>
      </c>
      <c r="D279" s="23">
        <v>655</v>
      </c>
      <c r="E279" s="23">
        <v>761</v>
      </c>
      <c r="F279" s="23">
        <v>26.22</v>
      </c>
      <c r="G279" s="23">
        <f t="shared" si="15"/>
        <v>2403.22</v>
      </c>
      <c r="H279" s="23">
        <v>2300.25</v>
      </c>
      <c r="I279" s="23">
        <f t="shared" si="16"/>
        <v>102.97</v>
      </c>
      <c r="J279" s="23">
        <v>2407</v>
      </c>
      <c r="K279" s="23">
        <v>3.539</v>
      </c>
      <c r="L279" s="66">
        <f t="shared" si="17"/>
        <v>0.66290022566699</v>
      </c>
      <c r="M279" s="23" t="s">
        <v>1933</v>
      </c>
      <c r="N279" s="23"/>
      <c r="O279" s="23"/>
    </row>
    <row r="280" customHeight="1" spans="1:15">
      <c r="A280" s="22">
        <v>43737</v>
      </c>
      <c r="B280" s="23">
        <v>436</v>
      </c>
      <c r="C280" s="23">
        <v>345</v>
      </c>
      <c r="D280" s="23">
        <v>529</v>
      </c>
      <c r="E280" s="23">
        <v>600</v>
      </c>
      <c r="F280" s="23">
        <v>18.01</v>
      </c>
      <c r="G280" s="23">
        <f t="shared" si="15"/>
        <v>1928.01</v>
      </c>
      <c r="H280" s="23">
        <v>1827</v>
      </c>
      <c r="I280" s="23">
        <f t="shared" si="16"/>
        <v>101.01</v>
      </c>
      <c r="J280" s="23">
        <v>1926</v>
      </c>
      <c r="K280" s="23">
        <v>2.538</v>
      </c>
      <c r="L280" s="66">
        <f t="shared" si="17"/>
        <v>0.739634744860575</v>
      </c>
      <c r="M280" s="23" t="s">
        <v>1962</v>
      </c>
      <c r="N280" s="23"/>
      <c r="O280" s="23"/>
    </row>
    <row r="281" customHeight="1" spans="1:15">
      <c r="A281" s="22">
        <v>43738</v>
      </c>
      <c r="B281" s="23">
        <v>192</v>
      </c>
      <c r="C281" s="23">
        <v>147</v>
      </c>
      <c r="D281" s="23">
        <v>232</v>
      </c>
      <c r="E281" s="23">
        <v>272</v>
      </c>
      <c r="F281" s="23">
        <v>8</v>
      </c>
      <c r="G281" s="23">
        <f t="shared" si="15"/>
        <v>851</v>
      </c>
      <c r="H281" s="23">
        <v>759</v>
      </c>
      <c r="I281" s="23">
        <f t="shared" si="16"/>
        <v>92</v>
      </c>
      <c r="J281" s="23">
        <v>854</v>
      </c>
      <c r="K281" s="23">
        <v>1.232</v>
      </c>
      <c r="L281" s="66">
        <f t="shared" si="17"/>
        <v>0.675615807194755</v>
      </c>
      <c r="M281" s="23" t="s">
        <v>1963</v>
      </c>
      <c r="N281" s="23"/>
      <c r="O281" s="23"/>
    </row>
    <row r="282" ht="28" spans="1:15">
      <c r="A282" s="22">
        <v>43739</v>
      </c>
      <c r="B282" s="23">
        <v>633</v>
      </c>
      <c r="C282" s="23">
        <v>531</v>
      </c>
      <c r="D282" s="23">
        <v>801</v>
      </c>
      <c r="E282" s="23">
        <v>942</v>
      </c>
      <c r="F282" s="23">
        <v>33.88</v>
      </c>
      <c r="G282" s="23">
        <f t="shared" si="15"/>
        <v>2940.88</v>
      </c>
      <c r="H282" s="23">
        <v>2828.25</v>
      </c>
      <c r="I282" s="23">
        <f t="shared" si="16"/>
        <v>112.63</v>
      </c>
      <c r="J282" s="23">
        <v>2944</v>
      </c>
      <c r="K282" s="23">
        <v>4.547</v>
      </c>
      <c r="L282" s="66">
        <f t="shared" si="17"/>
        <v>0.631052498680663</v>
      </c>
      <c r="M282" s="23" t="s">
        <v>1964</v>
      </c>
      <c r="N282" s="23"/>
      <c r="O282" s="23"/>
    </row>
    <row r="283" customHeight="1" spans="1:15">
      <c r="A283" s="22">
        <v>43740</v>
      </c>
      <c r="B283" s="23">
        <v>774</v>
      </c>
      <c r="C283" s="23">
        <v>656</v>
      </c>
      <c r="D283" s="23">
        <v>983</v>
      </c>
      <c r="E283" s="23">
        <v>1149</v>
      </c>
      <c r="F283" s="23">
        <v>44.6</v>
      </c>
      <c r="G283" s="23">
        <f t="shared" si="15"/>
        <v>3606.6</v>
      </c>
      <c r="H283" s="23">
        <v>3483.75</v>
      </c>
      <c r="I283" s="23">
        <f t="shared" si="16"/>
        <v>122.85</v>
      </c>
      <c r="J283" s="23">
        <v>3610</v>
      </c>
      <c r="K283" s="23">
        <v>5.482</v>
      </c>
      <c r="L283" s="66">
        <f t="shared" si="17"/>
        <v>0.641831178131798</v>
      </c>
      <c r="M283" s="23" t="s">
        <v>890</v>
      </c>
      <c r="N283" s="23"/>
      <c r="O283" s="23"/>
    </row>
    <row r="284" ht="28" spans="1:15">
      <c r="A284" s="22">
        <v>43741</v>
      </c>
      <c r="B284" s="23">
        <v>255</v>
      </c>
      <c r="C284" s="23">
        <v>582</v>
      </c>
      <c r="D284" s="23">
        <v>872</v>
      </c>
      <c r="E284" s="23">
        <v>1008</v>
      </c>
      <c r="F284" s="23">
        <v>33.88</v>
      </c>
      <c r="G284" s="23">
        <f t="shared" si="15"/>
        <v>2750.88</v>
      </c>
      <c r="H284" s="23">
        <v>2685.75</v>
      </c>
      <c r="I284" s="23">
        <f t="shared" si="16"/>
        <v>65.1300000000001</v>
      </c>
      <c r="J284" s="23">
        <v>2755</v>
      </c>
      <c r="K284" s="23">
        <v>4.922</v>
      </c>
      <c r="L284" s="66">
        <f t="shared" si="17"/>
        <v>0.545547579273707</v>
      </c>
      <c r="M284" s="23" t="s">
        <v>1965</v>
      </c>
      <c r="N284" s="23"/>
      <c r="O284" s="23"/>
    </row>
    <row r="285" ht="28" spans="1:15">
      <c r="A285" s="22">
        <v>43742</v>
      </c>
      <c r="B285" s="23">
        <v>329</v>
      </c>
      <c r="C285" s="23">
        <v>520</v>
      </c>
      <c r="D285" s="23">
        <v>1064</v>
      </c>
      <c r="E285" s="23">
        <v>1230</v>
      </c>
      <c r="F285" s="23">
        <v>47.41</v>
      </c>
      <c r="G285" s="23">
        <f t="shared" si="15"/>
        <v>3190.41</v>
      </c>
      <c r="H285" s="23">
        <v>3090.25</v>
      </c>
      <c r="I285" s="23">
        <f t="shared" si="16"/>
        <v>100.16</v>
      </c>
      <c r="J285" s="23">
        <v>3196</v>
      </c>
      <c r="K285" s="23">
        <v>6.071</v>
      </c>
      <c r="L285" s="66">
        <f t="shared" si="17"/>
        <v>0.51309664743678</v>
      </c>
      <c r="M285" s="23" t="s">
        <v>1966</v>
      </c>
      <c r="N285" s="23"/>
      <c r="O285" s="23"/>
    </row>
    <row r="286" customHeight="1" spans="1:15">
      <c r="A286" s="22">
        <v>43743</v>
      </c>
      <c r="B286" s="23">
        <v>766</v>
      </c>
      <c r="C286" s="23">
        <v>661</v>
      </c>
      <c r="D286" s="23">
        <v>993</v>
      </c>
      <c r="E286" s="23">
        <v>1180</v>
      </c>
      <c r="F286" s="23">
        <v>45.88</v>
      </c>
      <c r="G286" s="23">
        <f t="shared" si="15"/>
        <v>3645.88</v>
      </c>
      <c r="H286" s="23">
        <v>3515.25</v>
      </c>
      <c r="I286" s="23">
        <f t="shared" si="16"/>
        <v>130.63</v>
      </c>
      <c r="J286" s="23">
        <v>3651</v>
      </c>
      <c r="K286" s="23">
        <v>5.655</v>
      </c>
      <c r="L286" s="66">
        <f t="shared" si="17"/>
        <v>0.629262516739831</v>
      </c>
      <c r="M286" s="23" t="s">
        <v>1967</v>
      </c>
      <c r="N286" s="23"/>
      <c r="O286" s="23"/>
    </row>
    <row r="287" customHeight="1" spans="1:15">
      <c r="A287" s="22">
        <v>43744</v>
      </c>
      <c r="B287" s="23">
        <v>751</v>
      </c>
      <c r="C287" s="23">
        <v>670</v>
      </c>
      <c r="D287" s="23">
        <v>1003</v>
      </c>
      <c r="E287" s="23">
        <v>1149</v>
      </c>
      <c r="F287" s="23">
        <v>46.17</v>
      </c>
      <c r="G287" s="23">
        <f t="shared" si="15"/>
        <v>3619.17</v>
      </c>
      <c r="H287" s="23">
        <v>3491.25</v>
      </c>
      <c r="I287" s="23">
        <f t="shared" si="16"/>
        <v>127.92</v>
      </c>
      <c r="J287" s="23">
        <v>3625</v>
      </c>
      <c r="K287" s="23">
        <v>5.737</v>
      </c>
      <c r="L287" s="66">
        <f t="shared" si="17"/>
        <v>0.615851211706372</v>
      </c>
      <c r="M287" s="23"/>
      <c r="N287" s="23"/>
      <c r="O287" s="23"/>
    </row>
    <row r="288" customHeight="1" spans="1:15">
      <c r="A288" s="22">
        <v>43745</v>
      </c>
      <c r="B288" s="23">
        <v>766</v>
      </c>
      <c r="C288" s="23">
        <v>671</v>
      </c>
      <c r="D288" s="23">
        <v>993</v>
      </c>
      <c r="E288" s="23">
        <v>1134</v>
      </c>
      <c r="F288" s="23">
        <v>42.97</v>
      </c>
      <c r="G288" s="23">
        <f t="shared" si="15"/>
        <v>3606.97</v>
      </c>
      <c r="H288" s="23">
        <v>3471</v>
      </c>
      <c r="I288" s="23">
        <f t="shared" si="16"/>
        <v>135.97</v>
      </c>
      <c r="J288" s="23">
        <v>3610</v>
      </c>
      <c r="K288" s="23">
        <v>5.794</v>
      </c>
      <c r="L288" s="66">
        <f t="shared" si="17"/>
        <v>0.607269333537887</v>
      </c>
      <c r="M288" s="23" t="s">
        <v>1968</v>
      </c>
      <c r="N288" s="23"/>
      <c r="O288" s="23"/>
    </row>
    <row r="289" customHeight="1" spans="1:15">
      <c r="A289" s="22">
        <v>43746</v>
      </c>
      <c r="B289" s="23">
        <v>811</v>
      </c>
      <c r="C289" s="23">
        <v>730</v>
      </c>
      <c r="D289" s="23">
        <v>1093</v>
      </c>
      <c r="E289" s="23">
        <v>1255</v>
      </c>
      <c r="F289" s="23">
        <v>50.7</v>
      </c>
      <c r="G289" s="23">
        <f t="shared" si="15"/>
        <v>3939.7</v>
      </c>
      <c r="H289" s="23">
        <v>3814.5</v>
      </c>
      <c r="I289" s="23">
        <f t="shared" si="16"/>
        <v>125.2</v>
      </c>
      <c r="J289" s="23">
        <v>3944</v>
      </c>
      <c r="K289" s="23">
        <v>6.107</v>
      </c>
      <c r="L289" s="66">
        <f t="shared" si="17"/>
        <v>0.629450561797394</v>
      </c>
      <c r="M289" s="23"/>
      <c r="N289" s="23"/>
      <c r="O289" s="23"/>
    </row>
    <row r="290" customHeight="1" spans="1:15">
      <c r="A290" s="22">
        <v>43747</v>
      </c>
      <c r="B290" s="23">
        <v>736</v>
      </c>
      <c r="C290" s="50">
        <v>655</v>
      </c>
      <c r="D290" s="23">
        <v>968</v>
      </c>
      <c r="E290" s="23">
        <v>1114</v>
      </c>
      <c r="F290" s="23">
        <v>43.87</v>
      </c>
      <c r="G290" s="23">
        <f t="shared" si="15"/>
        <v>3516.87</v>
      </c>
      <c r="H290" s="23">
        <v>3388.5</v>
      </c>
      <c r="I290" s="23">
        <f t="shared" si="16"/>
        <v>128.37</v>
      </c>
      <c r="J290" s="23">
        <v>3520</v>
      </c>
      <c r="K290" s="23">
        <v>5.566</v>
      </c>
      <c r="L290" s="66">
        <f t="shared" si="17"/>
        <v>0.616385055744323</v>
      </c>
      <c r="M290" s="23"/>
      <c r="N290" s="23"/>
      <c r="O290" s="23"/>
    </row>
    <row r="291" ht="28" spans="1:15">
      <c r="A291" s="22">
        <v>43748</v>
      </c>
      <c r="B291" s="23">
        <v>792</v>
      </c>
      <c r="C291" s="23">
        <v>661</v>
      </c>
      <c r="D291" s="23">
        <v>1048</v>
      </c>
      <c r="E291" s="23">
        <v>1209</v>
      </c>
      <c r="F291" s="23">
        <v>48.81</v>
      </c>
      <c r="G291" s="23">
        <f t="shared" si="15"/>
        <v>3758.81</v>
      </c>
      <c r="H291" s="23">
        <v>3629.25</v>
      </c>
      <c r="I291" s="23">
        <f t="shared" si="16"/>
        <v>129.56</v>
      </c>
      <c r="J291" s="23">
        <v>3762</v>
      </c>
      <c r="K291" s="23">
        <v>5.946</v>
      </c>
      <c r="L291" s="66">
        <f t="shared" si="17"/>
        <v>0.616661060657024</v>
      </c>
      <c r="M291" s="23" t="s">
        <v>1969</v>
      </c>
      <c r="N291" s="23"/>
      <c r="O291" s="23"/>
    </row>
    <row r="292" customHeight="1" spans="1:15">
      <c r="A292" s="22">
        <v>43749</v>
      </c>
      <c r="B292" s="23">
        <v>856</v>
      </c>
      <c r="C292" s="23">
        <v>781</v>
      </c>
      <c r="D292" s="23">
        <v>1150</v>
      </c>
      <c r="E292" s="23">
        <v>1336</v>
      </c>
      <c r="F292" s="23">
        <v>55.04</v>
      </c>
      <c r="G292" s="23">
        <f t="shared" si="15"/>
        <v>4178.04</v>
      </c>
      <c r="H292" s="23">
        <v>4042.5</v>
      </c>
      <c r="I292" s="23">
        <f t="shared" si="16"/>
        <v>135.54</v>
      </c>
      <c r="J292" s="23">
        <v>4182</v>
      </c>
      <c r="K292" s="23">
        <v>6.627</v>
      </c>
      <c r="L292" s="66">
        <f t="shared" si="17"/>
        <v>0.615063134421739</v>
      </c>
      <c r="M292" s="23" t="s">
        <v>1933</v>
      </c>
      <c r="N292" s="23"/>
      <c r="O292" s="23"/>
    </row>
    <row r="293" customHeight="1" spans="1:15">
      <c r="A293" s="22">
        <v>43750</v>
      </c>
      <c r="B293" s="23">
        <v>867</v>
      </c>
      <c r="C293" s="23">
        <v>776</v>
      </c>
      <c r="D293" s="23">
        <v>1154</v>
      </c>
      <c r="E293" s="23">
        <v>1326</v>
      </c>
      <c r="F293" s="23">
        <v>54.87</v>
      </c>
      <c r="G293" s="23">
        <f t="shared" si="15"/>
        <v>4177.87</v>
      </c>
      <c r="H293" s="23">
        <v>4043.25</v>
      </c>
      <c r="I293" s="23">
        <f t="shared" si="16"/>
        <v>134.62</v>
      </c>
      <c r="J293" s="23">
        <v>4181</v>
      </c>
      <c r="K293" s="23">
        <v>6.505</v>
      </c>
      <c r="L293" s="66">
        <f t="shared" si="17"/>
        <v>0.626448690690772</v>
      </c>
      <c r="M293" s="23" t="s">
        <v>1933</v>
      </c>
      <c r="N293" s="23"/>
      <c r="O293" s="23"/>
    </row>
    <row r="294" customHeight="1" spans="1:15">
      <c r="A294" s="22">
        <v>43751</v>
      </c>
      <c r="B294" s="23">
        <v>827</v>
      </c>
      <c r="C294" s="23">
        <v>741</v>
      </c>
      <c r="D294" s="23">
        <v>1094</v>
      </c>
      <c r="E294" s="23">
        <v>1255</v>
      </c>
      <c r="F294" s="23">
        <v>53.66</v>
      </c>
      <c r="G294" s="23">
        <f t="shared" si="15"/>
        <v>3970.66</v>
      </c>
      <c r="H294" s="23">
        <v>3837.75</v>
      </c>
      <c r="I294" s="23">
        <f t="shared" si="16"/>
        <v>132.91</v>
      </c>
      <c r="J294" s="23">
        <v>3975</v>
      </c>
      <c r="K294" s="23">
        <v>6.238</v>
      </c>
      <c r="L294" s="66">
        <f t="shared" si="17"/>
        <v>0.621075505907014</v>
      </c>
      <c r="M294" s="23"/>
      <c r="N294" s="23"/>
      <c r="O294" s="23"/>
    </row>
    <row r="295" ht="28" spans="1:15">
      <c r="A295" s="22">
        <v>43752</v>
      </c>
      <c r="B295" s="23">
        <v>796</v>
      </c>
      <c r="C295" s="23">
        <v>711</v>
      </c>
      <c r="D295" s="23">
        <v>1033</v>
      </c>
      <c r="E295" s="23">
        <v>1214</v>
      </c>
      <c r="F295" s="23">
        <v>48.24</v>
      </c>
      <c r="G295" s="23">
        <f t="shared" si="15"/>
        <v>3802.24</v>
      </c>
      <c r="H295" s="23">
        <v>3670.5</v>
      </c>
      <c r="I295" s="23">
        <f t="shared" si="16"/>
        <v>131.74</v>
      </c>
      <c r="J295" s="23">
        <v>3806</v>
      </c>
      <c r="K295" s="23">
        <v>6.112</v>
      </c>
      <c r="L295" s="66">
        <f t="shared" si="17"/>
        <v>0.606929263239542</v>
      </c>
      <c r="M295" s="23" t="s">
        <v>1970</v>
      </c>
      <c r="N295" s="23"/>
      <c r="O295" s="23"/>
    </row>
    <row r="296" ht="28" spans="1:15">
      <c r="A296" s="22">
        <v>43753</v>
      </c>
      <c r="B296" s="23">
        <v>782</v>
      </c>
      <c r="C296" s="23">
        <v>700</v>
      </c>
      <c r="D296" s="23">
        <v>1038</v>
      </c>
      <c r="E296" s="23">
        <v>1205</v>
      </c>
      <c r="F296" s="23">
        <v>47.97</v>
      </c>
      <c r="G296" s="23">
        <f t="shared" si="15"/>
        <v>3772.97</v>
      </c>
      <c r="H296" s="23">
        <v>3651.75</v>
      </c>
      <c r="I296" s="23">
        <f t="shared" si="16"/>
        <v>121.22</v>
      </c>
      <c r="J296" s="23">
        <v>3776</v>
      </c>
      <c r="K296" s="23">
        <v>6.013</v>
      </c>
      <c r="L296" s="66">
        <f t="shared" si="17"/>
        <v>0.612059186901415</v>
      </c>
      <c r="M296" s="23" t="s">
        <v>1971</v>
      </c>
      <c r="N296" s="23"/>
      <c r="O296" s="23"/>
    </row>
    <row r="297" customHeight="1" spans="1:15">
      <c r="A297" s="22">
        <v>43754</v>
      </c>
      <c r="B297" s="23">
        <v>776</v>
      </c>
      <c r="C297" s="23">
        <v>686</v>
      </c>
      <c r="D297" s="23">
        <v>1008</v>
      </c>
      <c r="E297" s="23">
        <v>1154</v>
      </c>
      <c r="F297" s="23">
        <v>47.82</v>
      </c>
      <c r="G297" s="23">
        <f t="shared" si="15"/>
        <v>3671.82</v>
      </c>
      <c r="H297" s="23">
        <v>3467.25</v>
      </c>
      <c r="I297" s="23">
        <f t="shared" si="16"/>
        <v>204.57</v>
      </c>
      <c r="J297" s="23">
        <v>3675</v>
      </c>
      <c r="K297" s="23">
        <v>5.848</v>
      </c>
      <c r="L297" s="66">
        <f t="shared" si="17"/>
        <v>0.6124951000392</v>
      </c>
      <c r="M297" s="23"/>
      <c r="N297" s="23"/>
      <c r="O297" s="23"/>
    </row>
    <row r="298" ht="42" spans="1:15">
      <c r="A298" s="22">
        <v>43755</v>
      </c>
      <c r="B298" s="23">
        <v>751</v>
      </c>
      <c r="C298" s="23">
        <v>650</v>
      </c>
      <c r="D298" s="23">
        <v>978</v>
      </c>
      <c r="E298" s="23">
        <v>1129</v>
      </c>
      <c r="F298" s="23">
        <v>46.17</v>
      </c>
      <c r="G298" s="23">
        <f t="shared" si="15"/>
        <v>3554.17</v>
      </c>
      <c r="H298" s="23">
        <v>3504.75</v>
      </c>
      <c r="I298" s="23">
        <f t="shared" si="16"/>
        <v>49.4200000000001</v>
      </c>
      <c r="J298" s="23">
        <v>3560</v>
      </c>
      <c r="K298" s="23">
        <v>5.701</v>
      </c>
      <c r="L298" s="66">
        <f t="shared" si="17"/>
        <v>0.608627534651593</v>
      </c>
      <c r="M298" s="83" t="s">
        <v>1972</v>
      </c>
      <c r="N298" s="23"/>
      <c r="O298" s="23">
        <v>288</v>
      </c>
    </row>
    <row r="299" ht="42" spans="1:15">
      <c r="A299" s="79">
        <v>43756</v>
      </c>
      <c r="B299" s="80">
        <v>736</v>
      </c>
      <c r="C299" s="80">
        <v>645</v>
      </c>
      <c r="D299" s="80">
        <v>953</v>
      </c>
      <c r="E299" s="80">
        <v>1104</v>
      </c>
      <c r="F299" s="80">
        <v>44.06</v>
      </c>
      <c r="G299" s="80">
        <f t="shared" si="15"/>
        <v>3482.06</v>
      </c>
      <c r="H299" s="80">
        <v>3360</v>
      </c>
      <c r="I299" s="80">
        <f t="shared" si="16"/>
        <v>122.06</v>
      </c>
      <c r="J299" s="80">
        <v>3486</v>
      </c>
      <c r="K299" s="80">
        <v>5.585</v>
      </c>
      <c r="L299" s="81">
        <f t="shared" si="17"/>
        <v>0.608354667629982</v>
      </c>
      <c r="M299" s="23" t="s">
        <v>1973</v>
      </c>
      <c r="N299" s="84"/>
      <c r="O299" s="23">
        <v>275</v>
      </c>
    </row>
    <row r="300" customHeight="1" spans="1:15">
      <c r="A300" s="22">
        <v>43757</v>
      </c>
      <c r="B300" s="23">
        <v>741</v>
      </c>
      <c r="C300" s="23">
        <v>640</v>
      </c>
      <c r="D300" s="23">
        <v>942</v>
      </c>
      <c r="E300" s="23">
        <v>1074</v>
      </c>
      <c r="F300" s="23">
        <v>43.33</v>
      </c>
      <c r="G300" s="23">
        <f t="shared" si="15"/>
        <v>3440.33</v>
      </c>
      <c r="H300" s="23">
        <v>3310.5</v>
      </c>
      <c r="I300" s="23">
        <f t="shared" si="16"/>
        <v>129.83</v>
      </c>
      <c r="J300" s="23">
        <v>3444</v>
      </c>
      <c r="K300" s="23">
        <v>5.507</v>
      </c>
      <c r="L300" s="82">
        <f t="shared" si="17"/>
        <v>0.609537887452121</v>
      </c>
      <c r="M300" s="35" t="s">
        <v>1933</v>
      </c>
      <c r="N300" s="84"/>
      <c r="O300" s="23"/>
    </row>
    <row r="301" customHeight="1" spans="1:15">
      <c r="A301" s="22">
        <v>43758</v>
      </c>
      <c r="B301" s="23">
        <v>690</v>
      </c>
      <c r="C301" s="23">
        <v>590</v>
      </c>
      <c r="D301" s="23">
        <v>872</v>
      </c>
      <c r="E301" s="23">
        <v>993</v>
      </c>
      <c r="F301" s="23">
        <v>40.21</v>
      </c>
      <c r="G301" s="23">
        <f t="shared" si="15"/>
        <v>3185.21</v>
      </c>
      <c r="H301" s="23">
        <v>3066</v>
      </c>
      <c r="I301" s="23">
        <f t="shared" si="16"/>
        <v>119.21</v>
      </c>
      <c r="J301" s="23">
        <v>3189</v>
      </c>
      <c r="K301" s="23">
        <v>5.113</v>
      </c>
      <c r="L301" s="66">
        <f t="shared" si="17"/>
        <v>0.60789891150067</v>
      </c>
      <c r="M301" s="23" t="s">
        <v>1974</v>
      </c>
      <c r="N301" s="23"/>
      <c r="O301" s="23">
        <v>410</v>
      </c>
    </row>
    <row r="302" customHeight="1" spans="1:15">
      <c r="A302" s="22">
        <v>43759</v>
      </c>
      <c r="B302" s="23">
        <v>595</v>
      </c>
      <c r="C302" s="23">
        <v>489</v>
      </c>
      <c r="D302" s="23">
        <v>726</v>
      </c>
      <c r="E302" s="23">
        <v>836</v>
      </c>
      <c r="F302" s="23">
        <v>31.35</v>
      </c>
      <c r="G302" s="23">
        <f t="shared" si="15"/>
        <v>2677.35</v>
      </c>
      <c r="H302" s="23">
        <v>2571</v>
      </c>
      <c r="I302" s="23">
        <f t="shared" si="16"/>
        <v>106.35</v>
      </c>
      <c r="J302" s="23">
        <v>2681</v>
      </c>
      <c r="K302" s="23">
        <v>4.134</v>
      </c>
      <c r="L302" s="66">
        <f t="shared" si="17"/>
        <v>0.632090089223489</v>
      </c>
      <c r="M302" s="23" t="s">
        <v>1933</v>
      </c>
      <c r="N302" s="23"/>
      <c r="O302" s="23"/>
    </row>
    <row r="303" ht="28" spans="1:15">
      <c r="A303" s="22">
        <v>43760</v>
      </c>
      <c r="B303" s="23">
        <v>549</v>
      </c>
      <c r="C303" s="23">
        <v>549</v>
      </c>
      <c r="D303" s="23">
        <v>685</v>
      </c>
      <c r="E303" s="23">
        <v>802</v>
      </c>
      <c r="F303" s="23">
        <v>31.05</v>
      </c>
      <c r="G303" s="23">
        <f t="shared" si="15"/>
        <v>2616.05</v>
      </c>
      <c r="H303" s="23">
        <v>2418</v>
      </c>
      <c r="I303" s="23">
        <f t="shared" si="16"/>
        <v>198.05</v>
      </c>
      <c r="J303" s="23">
        <v>2620</v>
      </c>
      <c r="K303" s="23">
        <v>4.651</v>
      </c>
      <c r="L303" s="66">
        <f t="shared" si="17"/>
        <v>0.549044557690123</v>
      </c>
      <c r="M303" s="23" t="s">
        <v>1975</v>
      </c>
      <c r="N303" s="23"/>
      <c r="O303" s="23"/>
    </row>
    <row r="304" ht="60" customHeight="1" spans="1:15">
      <c r="A304" s="22">
        <v>43761</v>
      </c>
      <c r="B304" s="23">
        <v>101</v>
      </c>
      <c r="C304" s="23">
        <v>80</v>
      </c>
      <c r="D304" s="23">
        <v>121</v>
      </c>
      <c r="E304" s="23">
        <v>136</v>
      </c>
      <c r="F304" s="23">
        <v>13.19</v>
      </c>
      <c r="G304" s="23">
        <f t="shared" si="15"/>
        <v>451.19</v>
      </c>
      <c r="H304" s="23">
        <v>372.75</v>
      </c>
      <c r="I304" s="23">
        <f t="shared" si="16"/>
        <v>78.44</v>
      </c>
      <c r="J304" s="23">
        <v>455</v>
      </c>
      <c r="K304" s="23">
        <v>5.765</v>
      </c>
      <c r="L304" s="66">
        <f t="shared" si="17"/>
        <v>0.0769245074718211</v>
      </c>
      <c r="M304" s="83" t="s">
        <v>1976</v>
      </c>
      <c r="N304" s="23"/>
      <c r="O304" s="23"/>
    </row>
    <row r="305" customHeight="1" spans="1:15">
      <c r="A305" s="22">
        <v>43762</v>
      </c>
      <c r="B305" s="23"/>
      <c r="C305" s="23"/>
      <c r="D305" s="23"/>
      <c r="E305" s="23"/>
      <c r="F305" s="23"/>
      <c r="G305" s="23">
        <f t="shared" si="15"/>
        <v>0</v>
      </c>
      <c r="H305" s="23"/>
      <c r="I305" s="23">
        <f t="shared" si="16"/>
        <v>0</v>
      </c>
      <c r="J305" s="23"/>
      <c r="K305" s="23">
        <v>5.247</v>
      </c>
      <c r="L305" s="66">
        <f t="shared" si="17"/>
        <v>0</v>
      </c>
      <c r="M305" s="35"/>
      <c r="N305" s="23"/>
      <c r="O305" s="23"/>
    </row>
    <row r="306" customHeight="1" spans="1:15">
      <c r="A306" s="22">
        <v>43763</v>
      </c>
      <c r="B306" s="23">
        <v>257</v>
      </c>
      <c r="C306" s="23">
        <v>227</v>
      </c>
      <c r="D306" s="23">
        <v>504</v>
      </c>
      <c r="E306" s="23">
        <v>645</v>
      </c>
      <c r="F306" s="23">
        <v>48.07</v>
      </c>
      <c r="G306" s="23">
        <f t="shared" si="15"/>
        <v>1681.07</v>
      </c>
      <c r="H306" s="23">
        <v>1559.25</v>
      </c>
      <c r="I306" s="23">
        <f t="shared" si="16"/>
        <v>121.82</v>
      </c>
      <c r="J306" s="23">
        <v>1685</v>
      </c>
      <c r="K306" s="23">
        <v>5.126</v>
      </c>
      <c r="L306" s="66">
        <f t="shared" si="17"/>
        <v>0.320386304122469</v>
      </c>
      <c r="M306" s="23" t="s">
        <v>1977</v>
      </c>
      <c r="N306" s="23"/>
      <c r="O306" s="23"/>
    </row>
    <row r="307" ht="56" spans="1:15">
      <c r="A307" s="22">
        <v>43764</v>
      </c>
      <c r="B307" s="23">
        <v>560</v>
      </c>
      <c r="C307" s="23">
        <v>414</v>
      </c>
      <c r="D307" s="23">
        <v>686</v>
      </c>
      <c r="E307" s="23">
        <v>786</v>
      </c>
      <c r="F307" s="23">
        <v>24.21</v>
      </c>
      <c r="G307" s="23">
        <f t="shared" si="15"/>
        <v>2470.21</v>
      </c>
      <c r="H307" s="23">
        <v>2356.5</v>
      </c>
      <c r="I307" s="23">
        <f t="shared" si="16"/>
        <v>113.71</v>
      </c>
      <c r="J307" s="23">
        <v>2475</v>
      </c>
      <c r="K307" s="23">
        <v>3.844</v>
      </c>
      <c r="L307" s="66">
        <f t="shared" si="17"/>
        <v>0.627544407324242</v>
      </c>
      <c r="M307" s="56" t="s">
        <v>1978</v>
      </c>
      <c r="N307" s="23"/>
      <c r="O307" s="23"/>
    </row>
    <row r="308" ht="14" spans="1:15">
      <c r="A308" s="22">
        <v>43765</v>
      </c>
      <c r="B308" s="23">
        <v>332</v>
      </c>
      <c r="C308" s="23">
        <v>397</v>
      </c>
      <c r="D308" s="23">
        <v>393</v>
      </c>
      <c r="E308" s="23">
        <v>469</v>
      </c>
      <c r="F308" s="23">
        <v>14.03</v>
      </c>
      <c r="G308" s="23">
        <f t="shared" si="15"/>
        <v>1605.03</v>
      </c>
      <c r="H308" s="23">
        <v>1509.75</v>
      </c>
      <c r="I308" s="23">
        <f t="shared" si="16"/>
        <v>95.28</v>
      </c>
      <c r="J308" s="23">
        <v>1610</v>
      </c>
      <c r="K308" s="23">
        <v>2.179</v>
      </c>
      <c r="L308" s="66">
        <f t="shared" si="17"/>
        <v>0.720147214193252</v>
      </c>
      <c r="M308" s="56" t="s">
        <v>1941</v>
      </c>
      <c r="N308" s="23"/>
      <c r="O308" s="23"/>
    </row>
    <row r="309" customHeight="1" spans="1:15">
      <c r="A309" s="22">
        <v>43766</v>
      </c>
      <c r="B309" s="23">
        <v>469</v>
      </c>
      <c r="C309" s="23">
        <v>590</v>
      </c>
      <c r="D309" s="23">
        <v>585</v>
      </c>
      <c r="E309" s="23">
        <v>700</v>
      </c>
      <c r="F309" s="23">
        <v>20.87</v>
      </c>
      <c r="G309" s="23">
        <f t="shared" si="15"/>
        <v>2364.87</v>
      </c>
      <c r="H309" s="23">
        <v>2241</v>
      </c>
      <c r="I309" s="23">
        <f t="shared" si="16"/>
        <v>123.87</v>
      </c>
      <c r="J309" s="23">
        <v>2368</v>
      </c>
      <c r="K309" s="23">
        <v>3.339</v>
      </c>
      <c r="L309" s="66">
        <f t="shared" si="17"/>
        <v>0.691222582428585</v>
      </c>
      <c r="M309" s="56" t="s">
        <v>1941</v>
      </c>
      <c r="N309" s="23"/>
      <c r="O309" s="23"/>
    </row>
    <row r="310" ht="28" spans="1:15">
      <c r="A310" s="22">
        <v>43767</v>
      </c>
      <c r="B310" s="23">
        <v>494</v>
      </c>
      <c r="C310" s="23">
        <v>620</v>
      </c>
      <c r="D310" s="23">
        <v>604</v>
      </c>
      <c r="E310" s="23">
        <v>741</v>
      </c>
      <c r="F310" s="23">
        <v>21.84</v>
      </c>
      <c r="G310" s="23">
        <f t="shared" si="15"/>
        <v>2480.84</v>
      </c>
      <c r="H310" s="23">
        <v>2366.25</v>
      </c>
      <c r="I310" s="23">
        <f t="shared" si="16"/>
        <v>114.59</v>
      </c>
      <c r="J310" s="23">
        <v>2484</v>
      </c>
      <c r="K310" s="23">
        <v>3.459</v>
      </c>
      <c r="L310" s="66">
        <f t="shared" si="17"/>
        <v>0.699928485567779</v>
      </c>
      <c r="M310" s="23" t="s">
        <v>1979</v>
      </c>
      <c r="N310" s="23"/>
      <c r="O310" s="23"/>
    </row>
    <row r="311" customHeight="1" spans="1:15">
      <c r="A311" s="22">
        <v>43768</v>
      </c>
      <c r="B311" s="23">
        <v>796</v>
      </c>
      <c r="C311" s="23">
        <v>1084</v>
      </c>
      <c r="D311" s="23">
        <v>1059</v>
      </c>
      <c r="E311" s="23">
        <v>1260</v>
      </c>
      <c r="F311" s="23">
        <v>29.76</v>
      </c>
      <c r="G311" s="23">
        <f t="shared" si="15"/>
        <v>4228.76</v>
      </c>
      <c r="H311" s="23">
        <v>4077.25</v>
      </c>
      <c r="I311" s="23">
        <f t="shared" si="16"/>
        <v>151.51</v>
      </c>
      <c r="J311" s="23">
        <v>4232</v>
      </c>
      <c r="K311" s="23">
        <v>5.638</v>
      </c>
      <c r="L311" s="66">
        <f t="shared" si="17"/>
        <v>0.731599208102634</v>
      </c>
      <c r="M311" s="23" t="s">
        <v>1980</v>
      </c>
      <c r="N311" s="23"/>
      <c r="O311" s="23"/>
    </row>
    <row r="312" customHeight="1" spans="1:15">
      <c r="A312" s="22">
        <v>43769</v>
      </c>
      <c r="B312" s="23">
        <v>731</v>
      </c>
      <c r="C312" s="23">
        <v>943</v>
      </c>
      <c r="D312" s="23">
        <v>932</v>
      </c>
      <c r="E312" s="23">
        <v>1084</v>
      </c>
      <c r="F312" s="23">
        <v>29.35</v>
      </c>
      <c r="G312" s="23">
        <f t="shared" si="15"/>
        <v>3719.35</v>
      </c>
      <c r="H312" s="23">
        <v>3583.5</v>
      </c>
      <c r="I312" s="23">
        <f t="shared" si="16"/>
        <v>135.85</v>
      </c>
      <c r="J312" s="23">
        <v>3723</v>
      </c>
      <c r="K312" s="23">
        <v>5.281</v>
      </c>
      <c r="L312" s="66">
        <f t="shared" si="17"/>
        <v>0.687115124173496</v>
      </c>
      <c r="M312" s="56"/>
      <c r="N312" s="23"/>
      <c r="O312" s="23"/>
    </row>
    <row r="313" customHeight="1" spans="1:15">
      <c r="A313" s="22">
        <v>43770</v>
      </c>
      <c r="B313" s="23">
        <v>751</v>
      </c>
      <c r="C313" s="23">
        <v>977</v>
      </c>
      <c r="D313" s="23">
        <v>978</v>
      </c>
      <c r="E313" s="23">
        <v>1124</v>
      </c>
      <c r="F313" s="23">
        <v>30.54</v>
      </c>
      <c r="G313" s="23">
        <f t="shared" si="15"/>
        <v>3860.54</v>
      </c>
      <c r="H313" s="23">
        <v>3720</v>
      </c>
      <c r="I313" s="23">
        <f t="shared" si="16"/>
        <v>140.54</v>
      </c>
      <c r="J313" s="23">
        <v>3864</v>
      </c>
      <c r="K313" s="23">
        <v>5.589</v>
      </c>
      <c r="L313" s="66">
        <f t="shared" si="17"/>
        <v>0.673838230693331</v>
      </c>
      <c r="M313" s="23" t="s">
        <v>1981</v>
      </c>
      <c r="N313" s="23"/>
      <c r="O313" s="23"/>
    </row>
    <row r="314" ht="28" spans="1:15">
      <c r="A314" s="22">
        <v>43771</v>
      </c>
      <c r="B314" s="23">
        <v>343</v>
      </c>
      <c r="C314" s="23">
        <v>403</v>
      </c>
      <c r="D314" s="23">
        <v>408</v>
      </c>
      <c r="E314" s="23">
        <v>469</v>
      </c>
      <c r="F314" s="23">
        <v>13.61</v>
      </c>
      <c r="G314" s="23">
        <f t="shared" si="15"/>
        <v>1636.61</v>
      </c>
      <c r="H314" s="23">
        <v>1548</v>
      </c>
      <c r="I314" s="23">
        <f t="shared" si="16"/>
        <v>88.6099999999999</v>
      </c>
      <c r="J314" s="23">
        <v>1640</v>
      </c>
      <c r="K314" s="23">
        <v>2.204</v>
      </c>
      <c r="L314" s="66">
        <f t="shared" si="17"/>
        <v>0.725245256719132</v>
      </c>
      <c r="M314" s="23" t="s">
        <v>1982</v>
      </c>
      <c r="N314" s="23"/>
      <c r="O314" s="23"/>
    </row>
    <row r="315" customHeight="1" spans="1:15">
      <c r="A315" s="22">
        <v>43772</v>
      </c>
      <c r="B315" s="23">
        <v>403</v>
      </c>
      <c r="C315" s="23">
        <v>484</v>
      </c>
      <c r="D315" s="23">
        <v>489</v>
      </c>
      <c r="E315" s="23">
        <v>569</v>
      </c>
      <c r="F315" s="23">
        <v>15.99</v>
      </c>
      <c r="G315" s="23">
        <f t="shared" si="15"/>
        <v>1960.99</v>
      </c>
      <c r="H315" s="23">
        <v>1849.5</v>
      </c>
      <c r="I315" s="23">
        <f t="shared" si="16"/>
        <v>111.49</v>
      </c>
      <c r="J315" s="23">
        <v>1964</v>
      </c>
      <c r="K315" s="23">
        <v>2.559</v>
      </c>
      <c r="L315" s="66">
        <f t="shared" si="17"/>
        <v>0.748038303826955</v>
      </c>
      <c r="M315" s="23" t="s">
        <v>1933</v>
      </c>
      <c r="N315" s="23"/>
      <c r="O315" s="23"/>
    </row>
    <row r="316" ht="42" spans="1:15">
      <c r="A316" s="22">
        <v>43773</v>
      </c>
      <c r="B316" s="23">
        <v>640</v>
      </c>
      <c r="C316" s="23">
        <v>701</v>
      </c>
      <c r="D316" s="23">
        <v>847</v>
      </c>
      <c r="E316" s="23">
        <v>998</v>
      </c>
      <c r="F316" s="23">
        <v>26.64</v>
      </c>
      <c r="G316" s="23">
        <f t="shared" si="15"/>
        <v>3212.64</v>
      </c>
      <c r="H316" s="23">
        <v>3099.75</v>
      </c>
      <c r="I316" s="23">
        <f t="shared" si="16"/>
        <v>112.89</v>
      </c>
      <c r="J316" s="23">
        <v>3216</v>
      </c>
      <c r="K316" s="23">
        <v>4.97</v>
      </c>
      <c r="L316" s="66">
        <f t="shared" si="17"/>
        <v>0.63068469295304</v>
      </c>
      <c r="M316" s="23" t="s">
        <v>1983</v>
      </c>
      <c r="N316" s="23"/>
      <c r="O316" s="23"/>
    </row>
    <row r="317" customHeight="1" spans="1:15">
      <c r="A317" s="22">
        <v>43774</v>
      </c>
      <c r="B317" s="23">
        <v>666</v>
      </c>
      <c r="C317" s="23">
        <v>852</v>
      </c>
      <c r="D317" s="23">
        <v>857</v>
      </c>
      <c r="E317" s="23">
        <v>988</v>
      </c>
      <c r="F317" s="23">
        <v>28.19</v>
      </c>
      <c r="G317" s="23">
        <f t="shared" si="15"/>
        <v>3391.19</v>
      </c>
      <c r="H317" s="23">
        <v>3262.5</v>
      </c>
      <c r="I317" s="23">
        <f t="shared" si="16"/>
        <v>128.69</v>
      </c>
      <c r="J317" s="23">
        <v>3395</v>
      </c>
      <c r="K317" s="23">
        <v>4.953</v>
      </c>
      <c r="L317" s="66">
        <f t="shared" si="17"/>
        <v>0.668073260972833</v>
      </c>
      <c r="M317" s="23" t="s">
        <v>1984</v>
      </c>
      <c r="N317" s="23"/>
      <c r="O317" s="23"/>
    </row>
    <row r="318" customHeight="1" spans="1:15">
      <c r="A318" s="22">
        <v>43775</v>
      </c>
      <c r="B318" s="23">
        <v>654</v>
      </c>
      <c r="C318" s="23">
        <v>836</v>
      </c>
      <c r="D318" s="23">
        <v>842</v>
      </c>
      <c r="E318" s="23">
        <v>958</v>
      </c>
      <c r="F318" s="23">
        <v>27.35</v>
      </c>
      <c r="G318" s="23">
        <f t="shared" si="15"/>
        <v>3317.35</v>
      </c>
      <c r="H318" s="23">
        <v>3189</v>
      </c>
      <c r="I318" s="23">
        <f t="shared" si="16"/>
        <v>128.35</v>
      </c>
      <c r="J318" s="23">
        <v>3321</v>
      </c>
      <c r="K318" s="23">
        <v>4.794</v>
      </c>
      <c r="L318" s="66">
        <f t="shared" si="17"/>
        <v>0.675186087872999</v>
      </c>
      <c r="M318" s="23"/>
      <c r="N318" s="23"/>
      <c r="O318" s="23"/>
    </row>
    <row r="319" ht="42" spans="1:15">
      <c r="A319" s="22">
        <v>43776</v>
      </c>
      <c r="B319" s="23">
        <v>459</v>
      </c>
      <c r="C319" s="23">
        <v>565</v>
      </c>
      <c r="D319" s="23">
        <v>569</v>
      </c>
      <c r="E319" s="23">
        <v>645</v>
      </c>
      <c r="F319" s="23">
        <v>17.42</v>
      </c>
      <c r="G319" s="23">
        <f t="shared" si="15"/>
        <v>2255.42</v>
      </c>
      <c r="H319" s="23">
        <v>2147.25</v>
      </c>
      <c r="I319" s="23">
        <f t="shared" si="16"/>
        <v>108.17</v>
      </c>
      <c r="J319" s="23">
        <v>2259</v>
      </c>
      <c r="K319" s="23">
        <v>3.143</v>
      </c>
      <c r="L319" s="66">
        <f t="shared" si="17"/>
        <v>0.700526371608308</v>
      </c>
      <c r="M319" s="23" t="s">
        <v>1985</v>
      </c>
      <c r="N319" s="23"/>
      <c r="O319" s="23"/>
    </row>
    <row r="320" customHeight="1" spans="1:15">
      <c r="A320" s="22">
        <v>43777</v>
      </c>
      <c r="B320" s="23">
        <v>600</v>
      </c>
      <c r="C320" s="23">
        <v>756</v>
      </c>
      <c r="D320" s="23">
        <v>751</v>
      </c>
      <c r="E320" s="23">
        <v>887</v>
      </c>
      <c r="F320" s="23">
        <v>24.94</v>
      </c>
      <c r="G320" s="23">
        <f t="shared" si="15"/>
        <v>3018.94</v>
      </c>
      <c r="H320" s="23">
        <v>2879.25</v>
      </c>
      <c r="I320" s="23">
        <f t="shared" si="16"/>
        <v>139.69</v>
      </c>
      <c r="J320" s="23">
        <v>3022</v>
      </c>
      <c r="K320" s="23">
        <v>4.294</v>
      </c>
      <c r="L320" s="66">
        <f t="shared" si="17"/>
        <v>0.685938310040484</v>
      </c>
      <c r="M320" s="23" t="s">
        <v>1986</v>
      </c>
      <c r="N320" s="23"/>
      <c r="O320" s="23"/>
    </row>
    <row r="321" ht="14" spans="1:15">
      <c r="A321" s="22">
        <v>43778</v>
      </c>
      <c r="B321" s="23">
        <v>716</v>
      </c>
      <c r="C321" s="23">
        <v>922</v>
      </c>
      <c r="D321" s="23">
        <v>923</v>
      </c>
      <c r="E321" s="23">
        <v>1053</v>
      </c>
      <c r="F321" s="23">
        <v>29.98</v>
      </c>
      <c r="G321" s="23">
        <f t="shared" si="15"/>
        <v>3643.98</v>
      </c>
      <c r="H321" s="23">
        <v>3525</v>
      </c>
      <c r="I321" s="23">
        <f t="shared" si="16"/>
        <v>118.98</v>
      </c>
      <c r="J321" s="23">
        <v>3647</v>
      </c>
      <c r="K321" s="23">
        <v>5.262</v>
      </c>
      <c r="L321" s="66">
        <f t="shared" si="17"/>
        <v>0.675518984546971</v>
      </c>
      <c r="M321" s="23" t="s">
        <v>1987</v>
      </c>
      <c r="N321" s="23"/>
      <c r="O321" s="23"/>
    </row>
    <row r="322" customHeight="1" spans="1:15">
      <c r="A322" s="22">
        <v>43779</v>
      </c>
      <c r="B322" s="23">
        <v>665</v>
      </c>
      <c r="C322" s="23">
        <v>852</v>
      </c>
      <c r="D322" s="23">
        <v>851</v>
      </c>
      <c r="E322" s="23">
        <v>963</v>
      </c>
      <c r="F322" s="23">
        <v>28.28</v>
      </c>
      <c r="G322" s="23">
        <f t="shared" si="15"/>
        <v>3359.28</v>
      </c>
      <c r="H322" s="23">
        <v>3242.25</v>
      </c>
      <c r="I322" s="23">
        <f t="shared" si="16"/>
        <v>117.03</v>
      </c>
      <c r="J322" s="23">
        <v>3363</v>
      </c>
      <c r="K322" s="23">
        <v>4.889</v>
      </c>
      <c r="L322" s="66">
        <f t="shared" si="17"/>
        <v>0.670439308197541</v>
      </c>
      <c r="N322" s="23"/>
      <c r="O322" s="23"/>
    </row>
    <row r="323" customHeight="1" spans="1:15">
      <c r="A323" s="22">
        <v>43780</v>
      </c>
      <c r="B323" s="23">
        <v>595</v>
      </c>
      <c r="C323" s="23">
        <f>863753-862997</f>
        <v>756</v>
      </c>
      <c r="D323" s="23">
        <v>761</v>
      </c>
      <c r="E323" s="23">
        <v>832</v>
      </c>
      <c r="F323" s="23">
        <v>25.84</v>
      </c>
      <c r="G323" s="23">
        <f t="shared" ref="G323:G386" si="18">SUM(B323:F323)</f>
        <v>2969.84</v>
      </c>
      <c r="H323" s="23">
        <v>2856</v>
      </c>
      <c r="I323" s="23">
        <f t="shared" ref="I323:I386" si="19">G323-H323</f>
        <v>113.84</v>
      </c>
      <c r="J323" s="23">
        <v>2973</v>
      </c>
      <c r="K323" s="23">
        <v>4.415</v>
      </c>
      <c r="L323" s="66">
        <f t="shared" ref="L323:L386" si="20">J323/K323/1026</f>
        <v>0.656321816243137</v>
      </c>
      <c r="M323" s="23" t="s">
        <v>1988</v>
      </c>
      <c r="N323" s="23"/>
      <c r="O323" s="23"/>
    </row>
    <row r="324" customHeight="1" spans="1:15">
      <c r="A324" s="22">
        <v>43781</v>
      </c>
      <c r="B324" s="23">
        <v>645</v>
      </c>
      <c r="C324" s="23">
        <v>852</v>
      </c>
      <c r="D324" s="23">
        <v>847</v>
      </c>
      <c r="E324" s="23">
        <v>968</v>
      </c>
      <c r="F324" s="23">
        <v>28.38</v>
      </c>
      <c r="G324" s="23">
        <f t="shared" si="18"/>
        <v>3340.38</v>
      </c>
      <c r="H324" s="23">
        <v>3206.25</v>
      </c>
      <c r="I324" s="23">
        <f t="shared" si="19"/>
        <v>134.13</v>
      </c>
      <c r="J324" s="23">
        <v>3344</v>
      </c>
      <c r="K324" s="23">
        <v>4.961</v>
      </c>
      <c r="L324" s="66">
        <f t="shared" si="20"/>
        <v>0.656976266732364</v>
      </c>
      <c r="N324" s="23"/>
      <c r="O324" s="23"/>
    </row>
    <row r="325" customHeight="1" spans="1:15">
      <c r="A325" s="22">
        <v>43782</v>
      </c>
      <c r="B325" s="23">
        <v>661</v>
      </c>
      <c r="C325" s="23">
        <v>846</v>
      </c>
      <c r="D325" s="23">
        <v>847</v>
      </c>
      <c r="E325" s="23">
        <v>972</v>
      </c>
      <c r="F325" s="23">
        <v>27.84</v>
      </c>
      <c r="G325" s="23">
        <f t="shared" si="18"/>
        <v>3353.84</v>
      </c>
      <c r="H325" s="23">
        <v>3222.75</v>
      </c>
      <c r="I325" s="23">
        <f t="shared" si="19"/>
        <v>131.09</v>
      </c>
      <c r="J325" s="23">
        <v>3357</v>
      </c>
      <c r="K325" s="23">
        <v>4.949</v>
      </c>
      <c r="L325" s="66">
        <f t="shared" si="20"/>
        <v>0.661129485666075</v>
      </c>
      <c r="M325" s="23" t="s">
        <v>1989</v>
      </c>
      <c r="N325" s="23"/>
      <c r="O325" s="23"/>
    </row>
    <row r="326" customHeight="1" spans="1:15">
      <c r="A326" s="22">
        <v>43783</v>
      </c>
      <c r="B326" s="23">
        <v>670</v>
      </c>
      <c r="C326" s="23">
        <v>857</v>
      </c>
      <c r="D326" s="23">
        <v>852</v>
      </c>
      <c r="E326" s="23">
        <v>958</v>
      </c>
      <c r="F326" s="23">
        <v>28.07</v>
      </c>
      <c r="G326" s="23">
        <f t="shared" si="18"/>
        <v>3365.07</v>
      </c>
      <c r="H326" s="23">
        <v>3228</v>
      </c>
      <c r="I326" s="23">
        <f t="shared" si="19"/>
        <v>137.07</v>
      </c>
      <c r="J326" s="23">
        <v>3369</v>
      </c>
      <c r="K326" s="23">
        <v>4.938</v>
      </c>
      <c r="L326" s="66">
        <f t="shared" si="20"/>
        <v>0.664970783919431</v>
      </c>
      <c r="M326" s="23"/>
      <c r="N326" s="23"/>
      <c r="O326" s="23"/>
    </row>
    <row r="327" ht="56" spans="1:15">
      <c r="A327" s="22">
        <v>43784</v>
      </c>
      <c r="B327" s="23">
        <v>131</v>
      </c>
      <c r="C327" s="23">
        <v>147</v>
      </c>
      <c r="D327" s="23">
        <v>147</v>
      </c>
      <c r="E327" s="23">
        <v>156</v>
      </c>
      <c r="F327" s="23">
        <v>5.61</v>
      </c>
      <c r="G327" s="23">
        <f t="shared" si="18"/>
        <v>586.61</v>
      </c>
      <c r="H327" s="23">
        <v>518.25</v>
      </c>
      <c r="I327" s="23">
        <f t="shared" si="19"/>
        <v>68.36</v>
      </c>
      <c r="J327" s="23">
        <v>590</v>
      </c>
      <c r="K327" s="23">
        <v>3.915</v>
      </c>
      <c r="L327" s="66">
        <f t="shared" si="20"/>
        <v>0.146883456690541</v>
      </c>
      <c r="M327" s="23" t="s">
        <v>1990</v>
      </c>
      <c r="N327" s="23"/>
      <c r="O327" s="23"/>
    </row>
    <row r="328" customHeight="1" spans="1:15">
      <c r="A328" s="22">
        <v>43785</v>
      </c>
      <c r="B328" s="23">
        <v>534</v>
      </c>
      <c r="C328" s="23">
        <v>710</v>
      </c>
      <c r="D328" s="23">
        <v>695</v>
      </c>
      <c r="E328" s="23">
        <v>817</v>
      </c>
      <c r="F328" s="23">
        <v>27.89</v>
      </c>
      <c r="G328" s="23">
        <f t="shared" si="18"/>
        <v>2783.89</v>
      </c>
      <c r="H328" s="23">
        <v>2653.5</v>
      </c>
      <c r="I328" s="23">
        <f t="shared" si="19"/>
        <v>130.39</v>
      </c>
      <c r="J328" s="23">
        <v>2787</v>
      </c>
      <c r="K328" s="23">
        <v>4.861</v>
      </c>
      <c r="L328" s="66">
        <f t="shared" si="20"/>
        <v>0.558809765275838</v>
      </c>
      <c r="M328" s="23" t="s">
        <v>1991</v>
      </c>
      <c r="N328" s="23"/>
      <c r="O328" s="23"/>
    </row>
    <row r="329" ht="14" spans="1:15">
      <c r="A329" s="22">
        <v>43786</v>
      </c>
      <c r="B329" s="23">
        <v>645</v>
      </c>
      <c r="C329" s="23">
        <v>827</v>
      </c>
      <c r="D329" s="23">
        <v>837</v>
      </c>
      <c r="E329" s="23">
        <v>892</v>
      </c>
      <c r="F329" s="23">
        <v>27.5</v>
      </c>
      <c r="G329" s="23">
        <f t="shared" si="18"/>
        <v>3228.5</v>
      </c>
      <c r="H329" s="23">
        <v>3073.5</v>
      </c>
      <c r="I329" s="23">
        <f t="shared" si="19"/>
        <v>155</v>
      </c>
      <c r="J329" s="23">
        <v>3232</v>
      </c>
      <c r="K329" s="23">
        <v>4.746</v>
      </c>
      <c r="L329" s="66">
        <f t="shared" si="20"/>
        <v>0.663737350587219</v>
      </c>
      <c r="M329" s="56" t="s">
        <v>1992</v>
      </c>
      <c r="N329" s="23"/>
      <c r="O329" s="23">
        <v>288</v>
      </c>
    </row>
    <row r="330" customHeight="1" spans="1:15">
      <c r="A330" s="22">
        <v>43787</v>
      </c>
      <c r="B330" s="23">
        <v>615</v>
      </c>
      <c r="C330" s="23">
        <v>776</v>
      </c>
      <c r="D330" s="23">
        <v>796</v>
      </c>
      <c r="E330" s="23">
        <v>867</v>
      </c>
      <c r="F330" s="23">
        <v>26.65</v>
      </c>
      <c r="G330" s="23">
        <f t="shared" si="18"/>
        <v>3080.65</v>
      </c>
      <c r="H330" s="23">
        <v>2937</v>
      </c>
      <c r="I330" s="23">
        <f t="shared" si="19"/>
        <v>143.65</v>
      </c>
      <c r="J330" s="23">
        <v>3084</v>
      </c>
      <c r="K330" s="23">
        <v>4.486</v>
      </c>
      <c r="L330" s="66">
        <f t="shared" si="20"/>
        <v>0.670050814359424</v>
      </c>
      <c r="M330" s="23"/>
      <c r="N330" s="23"/>
      <c r="O330" s="23"/>
    </row>
    <row r="331" ht="28" spans="1:15">
      <c r="A331" s="22">
        <v>43788</v>
      </c>
      <c r="B331" s="23">
        <v>676</v>
      </c>
      <c r="C331" s="23">
        <v>888</v>
      </c>
      <c r="D331" s="23">
        <v>903</v>
      </c>
      <c r="E331" s="23">
        <v>993</v>
      </c>
      <c r="F331" s="23">
        <v>29.55</v>
      </c>
      <c r="G331" s="23">
        <f t="shared" si="18"/>
        <v>3489.55</v>
      </c>
      <c r="H331" s="23">
        <v>3334.5</v>
      </c>
      <c r="I331" s="23">
        <f t="shared" si="19"/>
        <v>155.05</v>
      </c>
      <c r="J331" s="23">
        <v>3493</v>
      </c>
      <c r="K331" s="23">
        <v>5.17</v>
      </c>
      <c r="L331" s="66">
        <f t="shared" si="20"/>
        <v>0.658507433423447</v>
      </c>
      <c r="M331" s="23" t="s">
        <v>1993</v>
      </c>
      <c r="N331" s="23"/>
      <c r="O331" s="23"/>
    </row>
    <row r="332" ht="28" spans="1:15">
      <c r="A332" s="22">
        <v>43789</v>
      </c>
      <c r="B332" s="23">
        <v>614</v>
      </c>
      <c r="C332" s="23">
        <v>795</v>
      </c>
      <c r="D332" s="23">
        <v>811</v>
      </c>
      <c r="E332" s="23">
        <v>897</v>
      </c>
      <c r="F332" s="23">
        <v>25.45</v>
      </c>
      <c r="G332" s="23">
        <f t="shared" si="18"/>
        <v>3142.45</v>
      </c>
      <c r="H332" s="23">
        <v>2991</v>
      </c>
      <c r="I332" s="23">
        <f t="shared" si="19"/>
        <v>151.45</v>
      </c>
      <c r="J332" s="23">
        <v>3146</v>
      </c>
      <c r="K332" s="23">
        <v>5.203</v>
      </c>
      <c r="L332" s="66">
        <f t="shared" si="20"/>
        <v>0.589328618704384</v>
      </c>
      <c r="M332" s="56" t="s">
        <v>1994</v>
      </c>
      <c r="N332" s="23"/>
      <c r="O332" s="23">
        <v>504</v>
      </c>
    </row>
    <row r="333" ht="28" spans="1:15">
      <c r="A333" s="22">
        <v>43790</v>
      </c>
      <c r="B333" s="23">
        <v>681</v>
      </c>
      <c r="C333" s="23">
        <v>882</v>
      </c>
      <c r="D333" s="23">
        <v>897</v>
      </c>
      <c r="E333" s="23">
        <v>1033</v>
      </c>
      <c r="F333" s="23">
        <v>28.8</v>
      </c>
      <c r="G333" s="23">
        <f t="shared" si="18"/>
        <v>3521.8</v>
      </c>
      <c r="H333" s="23">
        <v>3369.75</v>
      </c>
      <c r="I333" s="23">
        <f t="shared" si="19"/>
        <v>152.05</v>
      </c>
      <c r="J333" s="23">
        <v>3525</v>
      </c>
      <c r="K333" s="23">
        <v>5.272</v>
      </c>
      <c r="L333" s="66">
        <f t="shared" si="20"/>
        <v>0.65168295042107</v>
      </c>
      <c r="M333" s="56" t="s">
        <v>1995</v>
      </c>
      <c r="N333" s="23"/>
      <c r="O333" s="23">
        <v>496</v>
      </c>
    </row>
    <row r="334" ht="28" spans="1:15">
      <c r="A334" s="22">
        <v>43791</v>
      </c>
      <c r="B334" s="23">
        <v>635</v>
      </c>
      <c r="C334" s="23">
        <v>832</v>
      </c>
      <c r="D334" s="23">
        <v>837</v>
      </c>
      <c r="E334" s="23">
        <v>988</v>
      </c>
      <c r="F334" s="23">
        <v>27.04</v>
      </c>
      <c r="G334" s="23">
        <f t="shared" si="18"/>
        <v>3319.04</v>
      </c>
      <c r="H334" s="23">
        <v>3162</v>
      </c>
      <c r="I334" s="23">
        <f t="shared" si="19"/>
        <v>157.04</v>
      </c>
      <c r="J334" s="23">
        <v>3323</v>
      </c>
      <c r="K334" s="23">
        <v>5.134</v>
      </c>
      <c r="L334" s="66">
        <f t="shared" si="20"/>
        <v>0.630851465329558</v>
      </c>
      <c r="M334" s="56" t="s">
        <v>1996</v>
      </c>
      <c r="N334" s="23"/>
      <c r="O334" s="23">
        <v>280</v>
      </c>
    </row>
    <row r="335" customHeight="1" spans="1:15">
      <c r="A335" s="22">
        <v>43792</v>
      </c>
      <c r="B335" s="23">
        <v>595</v>
      </c>
      <c r="C335" s="23">
        <v>751</v>
      </c>
      <c r="D335" s="23">
        <v>771</v>
      </c>
      <c r="E335" s="23">
        <v>907</v>
      </c>
      <c r="F335" s="23">
        <v>25.88</v>
      </c>
      <c r="G335" s="23">
        <f t="shared" si="18"/>
        <v>3049.88</v>
      </c>
      <c r="H335" s="23">
        <v>2910.75</v>
      </c>
      <c r="I335" s="23">
        <f t="shared" si="19"/>
        <v>139.13</v>
      </c>
      <c r="J335" s="23">
        <v>3053</v>
      </c>
      <c r="K335" s="23">
        <v>4.421</v>
      </c>
      <c r="L335" s="66">
        <f t="shared" si="20"/>
        <v>0.673067977440649</v>
      </c>
      <c r="M335" s="23" t="s">
        <v>1997</v>
      </c>
      <c r="N335" s="23"/>
      <c r="O335" s="23"/>
    </row>
    <row r="336" ht="28" spans="1:15">
      <c r="A336" s="22">
        <v>43793</v>
      </c>
      <c r="B336" s="23">
        <v>615</v>
      </c>
      <c r="C336" s="23">
        <v>792</v>
      </c>
      <c r="D336" s="23">
        <v>802</v>
      </c>
      <c r="E336" s="23">
        <v>953</v>
      </c>
      <c r="F336" s="23">
        <v>27.44</v>
      </c>
      <c r="G336" s="23">
        <f t="shared" si="18"/>
        <v>3189.44</v>
      </c>
      <c r="H336" s="23">
        <v>3048</v>
      </c>
      <c r="I336" s="23">
        <f t="shared" si="19"/>
        <v>141.44</v>
      </c>
      <c r="J336" s="23">
        <v>3193</v>
      </c>
      <c r="K336" s="23">
        <v>4.7</v>
      </c>
      <c r="L336" s="66">
        <f t="shared" si="20"/>
        <v>0.662145908506491</v>
      </c>
      <c r="M336" s="23" t="s">
        <v>1998</v>
      </c>
      <c r="N336" s="23"/>
      <c r="O336" s="23">
        <v>432</v>
      </c>
    </row>
    <row r="337" ht="14" spans="1:15">
      <c r="A337" s="22">
        <v>43794</v>
      </c>
      <c r="B337" s="23">
        <v>589</v>
      </c>
      <c r="C337" s="23">
        <v>750</v>
      </c>
      <c r="D337" s="23">
        <v>776</v>
      </c>
      <c r="E337" s="23">
        <v>887</v>
      </c>
      <c r="F337" s="23">
        <v>26.31</v>
      </c>
      <c r="G337" s="23">
        <f t="shared" si="18"/>
        <v>3028.31</v>
      </c>
      <c r="H337" s="23">
        <v>2892.75</v>
      </c>
      <c r="I337" s="23">
        <f t="shared" si="19"/>
        <v>135.56</v>
      </c>
      <c r="J337" s="23">
        <v>3032</v>
      </c>
      <c r="K337" s="23">
        <v>4.449</v>
      </c>
      <c r="L337" s="66">
        <f t="shared" si="20"/>
        <v>0.664231443472195</v>
      </c>
      <c r="M337" s="23" t="s">
        <v>1999</v>
      </c>
      <c r="N337" s="23"/>
      <c r="O337" s="23">
        <v>294</v>
      </c>
    </row>
    <row r="338" ht="14" spans="1:15">
      <c r="A338" s="22">
        <v>43795</v>
      </c>
      <c r="B338" s="23">
        <v>580</v>
      </c>
      <c r="C338" s="23">
        <v>741</v>
      </c>
      <c r="D338" s="23">
        <v>796</v>
      </c>
      <c r="E338" s="23">
        <v>872</v>
      </c>
      <c r="F338" s="23">
        <v>29.29</v>
      </c>
      <c r="G338" s="23">
        <f t="shared" si="18"/>
        <v>3018.29</v>
      </c>
      <c r="H338" s="23">
        <v>2867.25</v>
      </c>
      <c r="I338" s="23">
        <f t="shared" si="19"/>
        <v>151.04</v>
      </c>
      <c r="J338" s="23">
        <v>3022</v>
      </c>
      <c r="K338" s="23">
        <v>4.343</v>
      </c>
      <c r="L338" s="66">
        <f t="shared" si="20"/>
        <v>0.678199194868487</v>
      </c>
      <c r="M338" s="23" t="s">
        <v>2000</v>
      </c>
      <c r="N338" s="23"/>
      <c r="O338" s="23">
        <v>546</v>
      </c>
    </row>
    <row r="339" ht="14" spans="1:15">
      <c r="A339" s="22">
        <v>43796</v>
      </c>
      <c r="B339" s="23">
        <v>529</v>
      </c>
      <c r="C339" s="23">
        <v>666</v>
      </c>
      <c r="D339" s="23">
        <v>751</v>
      </c>
      <c r="E339" s="23">
        <v>771</v>
      </c>
      <c r="F339" s="23">
        <v>24.17</v>
      </c>
      <c r="G339" s="23">
        <f t="shared" si="18"/>
        <v>2741.17</v>
      </c>
      <c r="H339" s="23">
        <v>2612.25</v>
      </c>
      <c r="I339" s="23">
        <f t="shared" si="19"/>
        <v>128.92</v>
      </c>
      <c r="J339" s="23">
        <v>2745</v>
      </c>
      <c r="K339" s="23">
        <v>3.985</v>
      </c>
      <c r="L339" s="66">
        <f t="shared" si="20"/>
        <v>0.671377314050496</v>
      </c>
      <c r="M339" s="23" t="s">
        <v>2001</v>
      </c>
      <c r="N339" s="23"/>
      <c r="O339" s="23">
        <v>504</v>
      </c>
    </row>
    <row r="340" ht="14" spans="1:15">
      <c r="A340" s="22">
        <v>43797</v>
      </c>
      <c r="B340" s="23">
        <v>544</v>
      </c>
      <c r="C340" s="23">
        <v>731</v>
      </c>
      <c r="D340" s="23">
        <v>776</v>
      </c>
      <c r="E340" s="23">
        <v>817</v>
      </c>
      <c r="F340" s="23">
        <v>24.98</v>
      </c>
      <c r="G340" s="23">
        <f t="shared" si="18"/>
        <v>2892.98</v>
      </c>
      <c r="H340" s="23">
        <v>2755.5</v>
      </c>
      <c r="I340" s="23">
        <f t="shared" si="19"/>
        <v>137.48</v>
      </c>
      <c r="J340" s="23">
        <v>2896</v>
      </c>
      <c r="K340" s="23">
        <v>4.106</v>
      </c>
      <c r="L340" s="66">
        <f t="shared" si="20"/>
        <v>0.687435968282996</v>
      </c>
      <c r="M340" s="23" t="s">
        <v>2002</v>
      </c>
      <c r="N340" s="23"/>
      <c r="O340" s="23">
        <v>567</v>
      </c>
    </row>
    <row r="341" customHeight="1" spans="1:15">
      <c r="A341" s="22">
        <v>43798</v>
      </c>
      <c r="B341" s="23">
        <v>550</v>
      </c>
      <c r="C341" s="23">
        <v>761</v>
      </c>
      <c r="D341" s="23">
        <v>787</v>
      </c>
      <c r="E341" s="23">
        <v>806</v>
      </c>
      <c r="F341" s="23">
        <v>25.25</v>
      </c>
      <c r="G341" s="23">
        <f t="shared" si="18"/>
        <v>2929.25</v>
      </c>
      <c r="H341" s="23">
        <v>2794.5</v>
      </c>
      <c r="I341" s="23">
        <f t="shared" si="19"/>
        <v>134.75</v>
      </c>
      <c r="J341" s="23">
        <v>2933</v>
      </c>
      <c r="K341" s="23">
        <v>4.15</v>
      </c>
      <c r="L341" s="66">
        <f t="shared" si="20"/>
        <v>0.688837220225933</v>
      </c>
      <c r="M341" s="23" t="s">
        <v>2003</v>
      </c>
      <c r="N341" s="23"/>
      <c r="O341" s="23">
        <v>273</v>
      </c>
    </row>
    <row r="342" ht="28" spans="1:15">
      <c r="A342" s="22">
        <v>43799</v>
      </c>
      <c r="B342" s="23">
        <v>590</v>
      </c>
      <c r="C342" s="23">
        <v>826</v>
      </c>
      <c r="D342" s="23">
        <v>846</v>
      </c>
      <c r="E342" s="23">
        <v>887</v>
      </c>
      <c r="F342" s="23">
        <v>13.19</v>
      </c>
      <c r="G342" s="23">
        <f t="shared" si="18"/>
        <v>3162.19</v>
      </c>
      <c r="H342" s="23">
        <v>3036.75</v>
      </c>
      <c r="I342" s="23">
        <f t="shared" si="19"/>
        <v>125.44</v>
      </c>
      <c r="J342" s="23">
        <v>3164</v>
      </c>
      <c r="K342" s="23">
        <v>4.498</v>
      </c>
      <c r="L342" s="66">
        <f t="shared" si="20"/>
        <v>0.685598190922195</v>
      </c>
      <c r="M342" s="23" t="s">
        <v>2004</v>
      </c>
      <c r="N342" s="23"/>
      <c r="O342" s="23"/>
    </row>
    <row r="343" ht="14" spans="1:15">
      <c r="A343" s="22">
        <v>43800</v>
      </c>
      <c r="B343" s="23">
        <v>625</v>
      </c>
      <c r="C343" s="23">
        <v>857</v>
      </c>
      <c r="D343" s="23">
        <v>867</v>
      </c>
      <c r="E343" s="23">
        <v>928</v>
      </c>
      <c r="F343" s="23">
        <v>43.61</v>
      </c>
      <c r="G343" s="23">
        <f t="shared" si="18"/>
        <v>3320.61</v>
      </c>
      <c r="H343" s="23">
        <v>3170.25</v>
      </c>
      <c r="I343" s="23">
        <f t="shared" si="19"/>
        <v>150.36</v>
      </c>
      <c r="J343" s="23">
        <v>3324</v>
      </c>
      <c r="K343" s="23">
        <v>4.668</v>
      </c>
      <c r="L343" s="66">
        <f t="shared" si="20"/>
        <v>0.694037292603116</v>
      </c>
      <c r="M343" s="23" t="s">
        <v>1708</v>
      </c>
      <c r="N343" s="23"/>
      <c r="O343" s="23">
        <v>903</v>
      </c>
    </row>
    <row r="344" ht="28" spans="1:15">
      <c r="A344" s="22">
        <v>43801</v>
      </c>
      <c r="B344" s="23">
        <v>650</v>
      </c>
      <c r="C344" s="23">
        <v>827</v>
      </c>
      <c r="D344" s="23">
        <v>837</v>
      </c>
      <c r="E344" s="23">
        <v>871</v>
      </c>
      <c r="F344" s="23">
        <v>41.17</v>
      </c>
      <c r="G344" s="23">
        <f t="shared" si="18"/>
        <v>3226.17</v>
      </c>
      <c r="H344" s="23">
        <v>3070.5</v>
      </c>
      <c r="I344" s="23">
        <f t="shared" si="19"/>
        <v>155.67</v>
      </c>
      <c r="J344" s="23">
        <v>3230</v>
      </c>
      <c r="K344" s="23">
        <v>4.594</v>
      </c>
      <c r="L344" s="66">
        <f t="shared" si="20"/>
        <v>0.685273867685709</v>
      </c>
      <c r="M344" s="23" t="s">
        <v>2005</v>
      </c>
      <c r="N344" s="23"/>
      <c r="O344" s="23">
        <v>498</v>
      </c>
    </row>
    <row r="345" ht="14" spans="1:15">
      <c r="A345" s="22">
        <v>43802</v>
      </c>
      <c r="B345" s="23">
        <v>655</v>
      </c>
      <c r="C345" s="23">
        <v>836</v>
      </c>
      <c r="D345" s="23">
        <v>852</v>
      </c>
      <c r="E345" s="23">
        <v>903</v>
      </c>
      <c r="F345" s="23">
        <v>42.77</v>
      </c>
      <c r="G345" s="23">
        <f t="shared" si="18"/>
        <v>3288.77</v>
      </c>
      <c r="H345" s="23">
        <v>3141</v>
      </c>
      <c r="I345" s="23">
        <f t="shared" si="19"/>
        <v>147.77</v>
      </c>
      <c r="J345" s="23">
        <v>3292</v>
      </c>
      <c r="K345" s="23">
        <v>4.668</v>
      </c>
      <c r="L345" s="66">
        <f t="shared" si="20"/>
        <v>0.687355826489007</v>
      </c>
      <c r="M345" s="23" t="s">
        <v>2006</v>
      </c>
      <c r="N345" s="23"/>
      <c r="O345" s="23">
        <v>900</v>
      </c>
    </row>
    <row r="346" ht="14" spans="1:15">
      <c r="A346" s="22">
        <v>43803</v>
      </c>
      <c r="B346" s="23">
        <v>600</v>
      </c>
      <c r="C346" s="23">
        <v>757</v>
      </c>
      <c r="D346" s="23">
        <v>766</v>
      </c>
      <c r="E346" s="23">
        <v>841</v>
      </c>
      <c r="F346" s="23">
        <v>36.93</v>
      </c>
      <c r="G346" s="23">
        <f t="shared" si="18"/>
        <v>3000.93</v>
      </c>
      <c r="H346" s="23">
        <v>2858.25</v>
      </c>
      <c r="I346" s="23">
        <f t="shared" si="19"/>
        <v>142.68</v>
      </c>
      <c r="J346" s="23">
        <v>3004</v>
      </c>
      <c r="K346" s="23">
        <v>4.156</v>
      </c>
      <c r="L346" s="66">
        <f t="shared" si="20"/>
        <v>0.704493561998248</v>
      </c>
      <c r="M346" s="23" t="s">
        <v>2007</v>
      </c>
      <c r="N346" s="23"/>
      <c r="O346" s="23">
        <v>540</v>
      </c>
    </row>
    <row r="347" ht="28" spans="1:15">
      <c r="A347" s="22">
        <v>43804</v>
      </c>
      <c r="B347" s="23">
        <v>534</v>
      </c>
      <c r="C347" s="23">
        <v>670</v>
      </c>
      <c r="D347" s="23">
        <v>690</v>
      </c>
      <c r="E347" s="23">
        <v>777</v>
      </c>
      <c r="F347" s="23">
        <v>32.06</v>
      </c>
      <c r="G347" s="23">
        <f t="shared" si="18"/>
        <v>2703.06</v>
      </c>
      <c r="H347" s="23">
        <v>2568</v>
      </c>
      <c r="I347" s="23">
        <f t="shared" si="19"/>
        <v>135.06</v>
      </c>
      <c r="J347" s="23">
        <v>2707</v>
      </c>
      <c r="K347" s="23">
        <v>3.639</v>
      </c>
      <c r="L347" s="66">
        <f t="shared" si="20"/>
        <v>0.725034778635392</v>
      </c>
      <c r="M347" s="23" t="s">
        <v>2008</v>
      </c>
      <c r="N347" s="23"/>
      <c r="O347" s="23">
        <v>816</v>
      </c>
    </row>
    <row r="348" ht="42" spans="1:15">
      <c r="A348" s="22">
        <v>43805</v>
      </c>
      <c r="B348" s="23">
        <v>393</v>
      </c>
      <c r="C348" s="23">
        <v>469</v>
      </c>
      <c r="D348" s="23">
        <v>514</v>
      </c>
      <c r="E348" s="23">
        <v>549</v>
      </c>
      <c r="F348" s="23">
        <v>20.24</v>
      </c>
      <c r="G348" s="23">
        <f t="shared" si="18"/>
        <v>1945.24</v>
      </c>
      <c r="H348" s="23">
        <v>1824</v>
      </c>
      <c r="I348" s="23">
        <f t="shared" si="19"/>
        <v>121.24</v>
      </c>
      <c r="J348" s="23">
        <v>1949</v>
      </c>
      <c r="K348" s="23">
        <v>2.485</v>
      </c>
      <c r="L348" s="66">
        <f t="shared" si="20"/>
        <v>0.764430638411365</v>
      </c>
      <c r="M348" s="23" t="s">
        <v>2009</v>
      </c>
      <c r="N348" s="23"/>
      <c r="O348" s="23">
        <v>987</v>
      </c>
    </row>
    <row r="349" customHeight="1" spans="1:15">
      <c r="A349" s="22">
        <v>43806</v>
      </c>
      <c r="B349" s="23">
        <v>610</v>
      </c>
      <c r="C349" s="23">
        <v>786</v>
      </c>
      <c r="D349" s="23">
        <v>787</v>
      </c>
      <c r="E349" s="23">
        <v>867</v>
      </c>
      <c r="F349" s="23">
        <v>40.48</v>
      </c>
      <c r="G349" s="23">
        <f t="shared" si="18"/>
        <v>3090.48</v>
      </c>
      <c r="H349" s="23">
        <v>2964.75</v>
      </c>
      <c r="I349" s="23">
        <f t="shared" si="19"/>
        <v>125.73</v>
      </c>
      <c r="J349" s="23">
        <v>3094</v>
      </c>
      <c r="K349" s="23">
        <v>4.289</v>
      </c>
      <c r="L349" s="66">
        <f t="shared" si="20"/>
        <v>0.703099683355172</v>
      </c>
      <c r="M349" s="23"/>
      <c r="N349" s="23"/>
      <c r="O349" s="23"/>
    </row>
    <row r="350" ht="14" spans="1:15">
      <c r="A350" s="22">
        <v>43807</v>
      </c>
      <c r="B350" s="23">
        <v>661</v>
      </c>
      <c r="C350" s="23">
        <v>866</v>
      </c>
      <c r="D350" s="23">
        <v>857</v>
      </c>
      <c r="E350" s="23">
        <v>912</v>
      </c>
      <c r="F350" s="23">
        <v>45.01</v>
      </c>
      <c r="G350" s="23">
        <f t="shared" si="18"/>
        <v>3341.01</v>
      </c>
      <c r="H350" s="23">
        <v>3217.5</v>
      </c>
      <c r="I350" s="23">
        <f t="shared" si="19"/>
        <v>123.51</v>
      </c>
      <c r="J350" s="23">
        <v>3350</v>
      </c>
      <c r="K350" s="23">
        <v>4.701</v>
      </c>
      <c r="L350" s="66">
        <f t="shared" si="20"/>
        <v>0.694555884381117</v>
      </c>
      <c r="M350" s="23" t="s">
        <v>2010</v>
      </c>
      <c r="N350" s="23"/>
      <c r="O350" s="23">
        <v>798</v>
      </c>
    </row>
    <row r="351" ht="28" spans="1:15">
      <c r="A351" s="85">
        <v>43808</v>
      </c>
      <c r="B351" s="86">
        <v>690</v>
      </c>
      <c r="C351" s="86">
        <v>903</v>
      </c>
      <c r="D351" s="86">
        <v>887</v>
      </c>
      <c r="E351" s="86">
        <v>953</v>
      </c>
      <c r="F351" s="86">
        <v>46.48</v>
      </c>
      <c r="G351" s="23">
        <f t="shared" si="18"/>
        <v>3479.48</v>
      </c>
      <c r="H351" s="86">
        <v>3344.25</v>
      </c>
      <c r="I351" s="23">
        <f t="shared" si="19"/>
        <v>135.23</v>
      </c>
      <c r="J351" s="86">
        <v>3483</v>
      </c>
      <c r="K351" s="86">
        <v>4.87</v>
      </c>
      <c r="L351" s="66">
        <f t="shared" si="20"/>
        <v>0.697071220144818</v>
      </c>
      <c r="M351" s="23" t="s">
        <v>2011</v>
      </c>
      <c r="N351" s="23"/>
      <c r="O351" s="23">
        <v>1314</v>
      </c>
    </row>
    <row r="352" ht="14" spans="1:15">
      <c r="A352" s="85">
        <v>43809</v>
      </c>
      <c r="B352" s="86">
        <v>705</v>
      </c>
      <c r="C352" s="86">
        <v>918</v>
      </c>
      <c r="D352" s="86">
        <v>902</v>
      </c>
      <c r="E352" s="86">
        <v>998</v>
      </c>
      <c r="F352" s="86">
        <v>48.65</v>
      </c>
      <c r="G352" s="23">
        <f t="shared" si="18"/>
        <v>3571.65</v>
      </c>
      <c r="H352" s="86">
        <v>3439.5</v>
      </c>
      <c r="I352" s="23">
        <f t="shared" si="19"/>
        <v>132.15</v>
      </c>
      <c r="J352" s="86">
        <v>3575</v>
      </c>
      <c r="K352" s="86">
        <v>5.064</v>
      </c>
      <c r="L352" s="66">
        <f t="shared" si="20"/>
        <v>0.688073747648039</v>
      </c>
      <c r="M352" s="23" t="s">
        <v>2012</v>
      </c>
      <c r="N352" s="23"/>
      <c r="O352" s="23">
        <v>558</v>
      </c>
    </row>
    <row r="353" ht="28" spans="1:15">
      <c r="A353" s="85">
        <v>43810</v>
      </c>
      <c r="B353" s="86">
        <v>706</v>
      </c>
      <c r="C353" s="86">
        <v>927</v>
      </c>
      <c r="D353" s="86">
        <v>907</v>
      </c>
      <c r="E353" s="86">
        <v>1018</v>
      </c>
      <c r="F353" s="86">
        <v>48.99</v>
      </c>
      <c r="G353" s="23">
        <f t="shared" si="18"/>
        <v>3606.99</v>
      </c>
      <c r="H353" s="86">
        <v>3475.5</v>
      </c>
      <c r="I353" s="23">
        <f t="shared" si="19"/>
        <v>131.49</v>
      </c>
      <c r="J353" s="86">
        <v>3610</v>
      </c>
      <c r="K353" s="86">
        <v>5.164</v>
      </c>
      <c r="L353" s="66">
        <f t="shared" si="20"/>
        <v>0.681355251455949</v>
      </c>
      <c r="M353" s="23" t="s">
        <v>2013</v>
      </c>
      <c r="N353" s="23"/>
      <c r="O353" s="23">
        <v>924</v>
      </c>
    </row>
    <row r="354" ht="28" spans="1:15">
      <c r="A354" s="85">
        <v>43811</v>
      </c>
      <c r="B354" s="86">
        <v>670</v>
      </c>
      <c r="C354" s="86">
        <v>861</v>
      </c>
      <c r="D354" s="86">
        <v>857</v>
      </c>
      <c r="E354" s="86">
        <v>973</v>
      </c>
      <c r="F354" s="86">
        <v>46.26</v>
      </c>
      <c r="G354" s="23">
        <f t="shared" si="18"/>
        <v>3407.26</v>
      </c>
      <c r="H354" s="86">
        <v>3274.5</v>
      </c>
      <c r="I354" s="23">
        <f t="shared" si="19"/>
        <v>132.76</v>
      </c>
      <c r="J354" s="86">
        <v>3412</v>
      </c>
      <c r="K354" s="86">
        <v>4.746</v>
      </c>
      <c r="L354" s="66">
        <f t="shared" si="20"/>
        <v>0.700702920855071</v>
      </c>
      <c r="M354" s="23" t="s">
        <v>2014</v>
      </c>
      <c r="N354" s="23"/>
      <c r="O354" s="23">
        <v>1092</v>
      </c>
    </row>
    <row r="355" ht="14" spans="1:15">
      <c r="A355" s="85">
        <v>43812</v>
      </c>
      <c r="B355" s="86">
        <v>661</v>
      </c>
      <c r="C355" s="86">
        <v>873</v>
      </c>
      <c r="D355" s="86">
        <v>872</v>
      </c>
      <c r="E355" s="86">
        <v>983</v>
      </c>
      <c r="F355" s="86">
        <v>46.86</v>
      </c>
      <c r="G355" s="23">
        <f t="shared" si="18"/>
        <v>3435.86</v>
      </c>
      <c r="H355" s="86">
        <v>3297.75</v>
      </c>
      <c r="I355" s="23">
        <f t="shared" si="19"/>
        <v>138.11</v>
      </c>
      <c r="J355" s="86">
        <v>3439</v>
      </c>
      <c r="K355" s="86">
        <v>4.751</v>
      </c>
      <c r="L355" s="66">
        <f t="shared" si="20"/>
        <v>0.705504494180562</v>
      </c>
      <c r="M355" s="23" t="s">
        <v>2015</v>
      </c>
      <c r="N355" s="23"/>
      <c r="O355" s="23">
        <v>969</v>
      </c>
    </row>
    <row r="356" ht="28" spans="1:15">
      <c r="A356" s="85">
        <v>43813</v>
      </c>
      <c r="B356" s="86">
        <v>731</v>
      </c>
      <c r="C356" s="86">
        <v>973</v>
      </c>
      <c r="D356" s="86">
        <v>952</v>
      </c>
      <c r="E356" s="86">
        <v>1068</v>
      </c>
      <c r="F356" s="86">
        <v>53.99</v>
      </c>
      <c r="G356" s="23">
        <f t="shared" si="18"/>
        <v>3777.99</v>
      </c>
      <c r="H356" s="86">
        <v>3642</v>
      </c>
      <c r="I356" s="23">
        <f t="shared" si="19"/>
        <v>135.99</v>
      </c>
      <c r="J356" s="86">
        <v>3781</v>
      </c>
      <c r="K356" s="86">
        <v>5.26</v>
      </c>
      <c r="L356" s="66">
        <f t="shared" si="20"/>
        <v>0.700605548514294</v>
      </c>
      <c r="M356" s="50" t="s">
        <v>2016</v>
      </c>
      <c r="N356" s="23"/>
      <c r="O356" s="23"/>
    </row>
    <row r="357" ht="14" spans="1:15">
      <c r="A357" s="85">
        <v>43814</v>
      </c>
      <c r="B357" s="86">
        <v>741</v>
      </c>
      <c r="C357" s="86">
        <v>1043</v>
      </c>
      <c r="D357" s="86">
        <v>978</v>
      </c>
      <c r="E357" s="86">
        <v>1094</v>
      </c>
      <c r="F357" s="86">
        <v>55.61</v>
      </c>
      <c r="G357" s="23">
        <f t="shared" si="18"/>
        <v>3911.61</v>
      </c>
      <c r="H357" s="86">
        <v>3767.25</v>
      </c>
      <c r="I357" s="23">
        <f t="shared" si="19"/>
        <v>144.36</v>
      </c>
      <c r="J357" s="86">
        <v>3915</v>
      </c>
      <c r="K357" s="86">
        <v>5.304</v>
      </c>
      <c r="L357" s="66">
        <f t="shared" si="20"/>
        <v>0.719417321584504</v>
      </c>
      <c r="M357" s="23" t="s">
        <v>2017</v>
      </c>
      <c r="N357" s="23"/>
      <c r="O357" s="23">
        <v>630</v>
      </c>
    </row>
    <row r="358" ht="28" spans="1:15">
      <c r="A358" s="85">
        <v>43815</v>
      </c>
      <c r="B358" s="86">
        <v>766</v>
      </c>
      <c r="C358" s="86">
        <v>1058</v>
      </c>
      <c r="D358" s="86">
        <v>998</v>
      </c>
      <c r="E358" s="86">
        <v>1114</v>
      </c>
      <c r="F358" s="86">
        <v>57.35</v>
      </c>
      <c r="G358" s="23">
        <f t="shared" si="18"/>
        <v>3993.35</v>
      </c>
      <c r="H358" s="86">
        <v>3840.75</v>
      </c>
      <c r="I358" s="23">
        <f t="shared" si="19"/>
        <v>152.6</v>
      </c>
      <c r="J358" s="86">
        <v>3997</v>
      </c>
      <c r="K358" s="86">
        <v>5.445</v>
      </c>
      <c r="L358" s="66">
        <f t="shared" si="20"/>
        <v>0.715465840399386</v>
      </c>
      <c r="M358" s="23" t="s">
        <v>2018</v>
      </c>
      <c r="N358" s="23"/>
      <c r="O358" s="23">
        <v>636</v>
      </c>
    </row>
    <row r="359" ht="42" spans="1:15">
      <c r="A359" s="85">
        <v>43816</v>
      </c>
      <c r="B359" s="86">
        <v>791</v>
      </c>
      <c r="C359" s="86">
        <v>1099</v>
      </c>
      <c r="D359" s="86">
        <v>1028</v>
      </c>
      <c r="E359" s="86">
        <v>1149</v>
      </c>
      <c r="F359" s="86">
        <v>59.52</v>
      </c>
      <c r="G359" s="23">
        <f t="shared" si="18"/>
        <v>4126.52</v>
      </c>
      <c r="H359" s="86">
        <v>3972</v>
      </c>
      <c r="I359" s="23">
        <f t="shared" si="19"/>
        <v>154.52</v>
      </c>
      <c r="J359" s="86">
        <v>4131</v>
      </c>
      <c r="K359" s="86">
        <v>5.632</v>
      </c>
      <c r="L359" s="66">
        <f t="shared" si="20"/>
        <v>0.714899820574163</v>
      </c>
      <c r="M359" s="23" t="s">
        <v>2019</v>
      </c>
      <c r="N359" s="23"/>
      <c r="O359" s="23">
        <v>720</v>
      </c>
    </row>
    <row r="360" ht="42" spans="1:15">
      <c r="A360" s="85">
        <v>43817</v>
      </c>
      <c r="B360" s="86">
        <v>680</v>
      </c>
      <c r="C360" s="86">
        <v>932</v>
      </c>
      <c r="D360" s="86">
        <v>878</v>
      </c>
      <c r="E360" s="86">
        <v>978</v>
      </c>
      <c r="F360" s="86">
        <v>47.06</v>
      </c>
      <c r="G360" s="23">
        <f t="shared" si="18"/>
        <v>3515.06</v>
      </c>
      <c r="H360" s="86">
        <v>3384.75</v>
      </c>
      <c r="I360" s="23">
        <f t="shared" si="19"/>
        <v>130.31</v>
      </c>
      <c r="J360" s="86">
        <v>3536</v>
      </c>
      <c r="K360" s="86">
        <v>4.765</v>
      </c>
      <c r="L360" s="66">
        <f t="shared" si="20"/>
        <v>0.723272562892599</v>
      </c>
      <c r="M360" s="23" t="s">
        <v>2020</v>
      </c>
      <c r="N360" s="23"/>
      <c r="O360" s="23">
        <v>594</v>
      </c>
    </row>
    <row r="361" ht="28" spans="1:15">
      <c r="A361" s="85">
        <v>43818</v>
      </c>
      <c r="B361" s="86">
        <v>706</v>
      </c>
      <c r="C361" s="86">
        <v>978</v>
      </c>
      <c r="D361" s="86">
        <v>922</v>
      </c>
      <c r="E361" s="86">
        <v>1058</v>
      </c>
      <c r="F361" s="86">
        <v>51.02</v>
      </c>
      <c r="G361" s="23">
        <f t="shared" si="18"/>
        <v>3715.02</v>
      </c>
      <c r="H361" s="86">
        <v>3570.75</v>
      </c>
      <c r="I361" s="23">
        <f t="shared" si="19"/>
        <v>144.27</v>
      </c>
      <c r="J361" s="86">
        <v>3719</v>
      </c>
      <c r="K361" s="86">
        <v>5.099</v>
      </c>
      <c r="L361" s="66">
        <f t="shared" si="20"/>
        <v>0.710875923765964</v>
      </c>
      <c r="M361" s="23" t="s">
        <v>2021</v>
      </c>
      <c r="N361" s="23"/>
      <c r="O361" s="23">
        <v>822</v>
      </c>
    </row>
    <row r="362" ht="28" spans="1:15">
      <c r="A362" s="85">
        <v>43819</v>
      </c>
      <c r="B362" s="86">
        <v>691</v>
      </c>
      <c r="C362" s="86">
        <v>953</v>
      </c>
      <c r="D362" s="86">
        <v>912</v>
      </c>
      <c r="E362" s="86">
        <v>1033</v>
      </c>
      <c r="F362" s="86">
        <v>51.01</v>
      </c>
      <c r="G362" s="23">
        <f t="shared" si="18"/>
        <v>3640.01</v>
      </c>
      <c r="H362" s="86">
        <v>3500.25</v>
      </c>
      <c r="I362" s="23">
        <f t="shared" si="19"/>
        <v>139.76</v>
      </c>
      <c r="J362" s="86">
        <v>3645</v>
      </c>
      <c r="K362" s="86">
        <v>4.971</v>
      </c>
      <c r="L362" s="66">
        <f t="shared" si="20"/>
        <v>0.714671409967284</v>
      </c>
      <c r="M362" s="56" t="s">
        <v>2022</v>
      </c>
      <c r="N362" s="23"/>
      <c r="O362" s="23">
        <v>1050</v>
      </c>
    </row>
    <row r="363" ht="28" spans="1:15">
      <c r="A363" s="85">
        <v>43820</v>
      </c>
      <c r="B363" s="86">
        <v>670</v>
      </c>
      <c r="C363" s="86">
        <v>922</v>
      </c>
      <c r="D363" s="86">
        <v>892</v>
      </c>
      <c r="E363" s="86">
        <v>988</v>
      </c>
      <c r="F363" s="86">
        <v>49.03</v>
      </c>
      <c r="G363" s="23">
        <f t="shared" si="18"/>
        <v>3521.03</v>
      </c>
      <c r="H363" s="86">
        <v>3386.25</v>
      </c>
      <c r="I363" s="23">
        <f t="shared" si="19"/>
        <v>134.78</v>
      </c>
      <c r="J363" s="86">
        <v>3525</v>
      </c>
      <c r="K363" s="86">
        <v>4.842</v>
      </c>
      <c r="L363" s="66">
        <f t="shared" si="20"/>
        <v>0.709556487942975</v>
      </c>
      <c r="M363" s="23" t="s">
        <v>2023</v>
      </c>
      <c r="N363" s="23"/>
      <c r="O363" s="23"/>
    </row>
    <row r="364" ht="14" spans="1:15">
      <c r="A364" s="85">
        <v>43821</v>
      </c>
      <c r="B364" s="86">
        <v>600</v>
      </c>
      <c r="C364" s="86">
        <v>826</v>
      </c>
      <c r="D364" s="86">
        <v>792</v>
      </c>
      <c r="E364" s="86">
        <v>842</v>
      </c>
      <c r="F364" s="86">
        <v>39.83</v>
      </c>
      <c r="G364" s="23">
        <f t="shared" si="18"/>
        <v>3099.83</v>
      </c>
      <c r="H364" s="86">
        <v>2973</v>
      </c>
      <c r="I364" s="23">
        <f t="shared" si="19"/>
        <v>126.83</v>
      </c>
      <c r="J364" s="86">
        <v>3104</v>
      </c>
      <c r="K364" s="86">
        <v>3.988</v>
      </c>
      <c r="L364" s="66">
        <f t="shared" si="20"/>
        <v>0.758611115999069</v>
      </c>
      <c r="M364" s="56" t="s">
        <v>2024</v>
      </c>
      <c r="N364" s="23"/>
      <c r="O364" s="23">
        <v>840</v>
      </c>
    </row>
    <row r="365" customHeight="1" spans="1:15">
      <c r="A365" s="85">
        <v>43822</v>
      </c>
      <c r="B365" s="86">
        <v>569</v>
      </c>
      <c r="C365" s="86">
        <v>772</v>
      </c>
      <c r="D365" s="86">
        <v>730</v>
      </c>
      <c r="E365" s="86">
        <v>761</v>
      </c>
      <c r="F365" s="86">
        <v>35.55</v>
      </c>
      <c r="G365" s="23">
        <f t="shared" si="18"/>
        <v>2867.55</v>
      </c>
      <c r="H365" s="86">
        <v>2751</v>
      </c>
      <c r="I365" s="23">
        <f t="shared" si="19"/>
        <v>116.55</v>
      </c>
      <c r="J365" s="86">
        <v>2868</v>
      </c>
      <c r="K365" s="86">
        <v>3.875</v>
      </c>
      <c r="L365" s="66">
        <f t="shared" si="20"/>
        <v>0.721373325787587</v>
      </c>
      <c r="M365" s="86" t="s">
        <v>2025</v>
      </c>
      <c r="N365" s="23"/>
      <c r="O365" s="23">
        <v>630</v>
      </c>
    </row>
    <row r="366" ht="29.25" customHeight="1" spans="1:15">
      <c r="A366" s="85">
        <v>43823</v>
      </c>
      <c r="B366" s="86">
        <v>640</v>
      </c>
      <c r="C366" s="86">
        <v>872</v>
      </c>
      <c r="D366" s="86">
        <v>817</v>
      </c>
      <c r="E366" s="86">
        <v>872</v>
      </c>
      <c r="F366" s="86">
        <v>41.99</v>
      </c>
      <c r="G366" s="23">
        <f t="shared" si="18"/>
        <v>3242.99</v>
      </c>
      <c r="H366" s="86">
        <v>3117</v>
      </c>
      <c r="I366" s="23">
        <f t="shared" si="19"/>
        <v>125.99</v>
      </c>
      <c r="J366" s="86">
        <v>3245</v>
      </c>
      <c r="K366" s="86">
        <v>4.511</v>
      </c>
      <c r="L366" s="66">
        <f t="shared" si="20"/>
        <v>0.70112348286169</v>
      </c>
      <c r="M366" s="23" t="s">
        <v>2026</v>
      </c>
      <c r="N366" s="23"/>
      <c r="O366" s="23">
        <v>594</v>
      </c>
    </row>
    <row r="367" ht="36" customHeight="1" spans="1:15">
      <c r="A367" s="85">
        <v>43824</v>
      </c>
      <c r="B367" s="86">
        <v>651</v>
      </c>
      <c r="C367" s="86">
        <v>877</v>
      </c>
      <c r="D367" s="86">
        <v>832</v>
      </c>
      <c r="E367" s="86">
        <v>882</v>
      </c>
      <c r="F367" s="86">
        <v>42.78</v>
      </c>
      <c r="G367" s="23">
        <f t="shared" si="18"/>
        <v>3284.78</v>
      </c>
      <c r="H367" s="86">
        <v>3155</v>
      </c>
      <c r="I367" s="23">
        <f t="shared" si="19"/>
        <v>129.78</v>
      </c>
      <c r="J367" s="86">
        <v>3287</v>
      </c>
      <c r="K367" s="86">
        <v>4.56</v>
      </c>
      <c r="L367" s="66">
        <f t="shared" si="20"/>
        <v>0.702566601689409</v>
      </c>
      <c r="M367" s="23" t="s">
        <v>2027</v>
      </c>
      <c r="N367" s="23"/>
      <c r="O367" s="23">
        <v>990</v>
      </c>
    </row>
    <row r="368" customHeight="1" spans="1:15">
      <c r="A368" s="85">
        <v>43825</v>
      </c>
      <c r="B368" s="86">
        <v>695</v>
      </c>
      <c r="C368" s="86">
        <v>972</v>
      </c>
      <c r="D368" s="86">
        <v>887</v>
      </c>
      <c r="E368" s="86">
        <v>1013</v>
      </c>
      <c r="F368" s="86">
        <v>51.22</v>
      </c>
      <c r="G368" s="23">
        <f t="shared" si="18"/>
        <v>3618.22</v>
      </c>
      <c r="H368" s="86">
        <v>3480</v>
      </c>
      <c r="I368" s="23">
        <f t="shared" si="19"/>
        <v>138.22</v>
      </c>
      <c r="J368" s="86">
        <v>3622</v>
      </c>
      <c r="K368" s="86">
        <v>4.815</v>
      </c>
      <c r="L368" s="66">
        <f t="shared" si="20"/>
        <v>0.733170181713659</v>
      </c>
      <c r="M368" s="88" t="s">
        <v>2028</v>
      </c>
      <c r="N368" s="23"/>
      <c r="O368" s="86">
        <v>732</v>
      </c>
    </row>
    <row r="369" s="61" customFormat="1" ht="42" spans="1:15">
      <c r="A369" s="22">
        <v>43826</v>
      </c>
      <c r="B369" s="23">
        <v>832</v>
      </c>
      <c r="C369" s="23">
        <v>1175</v>
      </c>
      <c r="D369" s="23">
        <v>1083</v>
      </c>
      <c r="E369" s="23">
        <v>1260</v>
      </c>
      <c r="F369" s="23">
        <v>65.57</v>
      </c>
      <c r="G369" s="23">
        <f t="shared" si="18"/>
        <v>4415.57</v>
      </c>
      <c r="H369" s="23">
        <v>4254.75</v>
      </c>
      <c r="I369" s="23">
        <f t="shared" si="19"/>
        <v>160.82</v>
      </c>
      <c r="J369" s="23">
        <v>4418</v>
      </c>
      <c r="K369" s="23">
        <v>6.182</v>
      </c>
      <c r="L369" s="66">
        <f t="shared" si="20"/>
        <v>0.696545274181536</v>
      </c>
      <c r="M369" s="23" t="s">
        <v>2029</v>
      </c>
      <c r="N369" s="23"/>
      <c r="O369" s="23">
        <v>480</v>
      </c>
    </row>
    <row r="370" customHeight="1" spans="1:15">
      <c r="A370" s="85">
        <v>43827</v>
      </c>
      <c r="B370" s="86">
        <v>831</v>
      </c>
      <c r="C370" s="86">
        <v>1164</v>
      </c>
      <c r="D370" s="86">
        <v>1099</v>
      </c>
      <c r="E370" s="86">
        <v>1250</v>
      </c>
      <c r="F370" s="86">
        <v>67.57</v>
      </c>
      <c r="G370" s="23">
        <f t="shared" si="18"/>
        <v>4411.57</v>
      </c>
      <c r="H370" s="86">
        <v>4245.75</v>
      </c>
      <c r="I370" s="23">
        <f t="shared" si="19"/>
        <v>165.82</v>
      </c>
      <c r="J370" s="86">
        <v>4415</v>
      </c>
      <c r="K370" s="86">
        <v>6.046</v>
      </c>
      <c r="L370" s="66">
        <f t="shared" si="20"/>
        <v>0.711729888915327</v>
      </c>
      <c r="M370" s="86"/>
      <c r="N370" s="23"/>
      <c r="O370" s="23"/>
    </row>
    <row r="371" ht="14" spans="1:15">
      <c r="A371" s="85">
        <v>43828</v>
      </c>
      <c r="B371" s="86">
        <v>610</v>
      </c>
      <c r="C371" s="86">
        <v>827</v>
      </c>
      <c r="D371" s="86">
        <v>796</v>
      </c>
      <c r="E371" s="86">
        <v>852</v>
      </c>
      <c r="F371" s="86">
        <v>40.48</v>
      </c>
      <c r="G371" s="23">
        <f t="shared" si="18"/>
        <v>3125.48</v>
      </c>
      <c r="H371" s="86">
        <v>2993.25</v>
      </c>
      <c r="I371" s="23">
        <f t="shared" si="19"/>
        <v>132.23</v>
      </c>
      <c r="J371" s="86">
        <v>3129</v>
      </c>
      <c r="K371" s="86">
        <v>4.103</v>
      </c>
      <c r="L371" s="66">
        <f t="shared" si="20"/>
        <v>0.743287253799459</v>
      </c>
      <c r="M371" s="23" t="s">
        <v>2030</v>
      </c>
      <c r="N371" s="23"/>
      <c r="O371" s="23">
        <v>546</v>
      </c>
    </row>
    <row r="372" ht="56" spans="1:15">
      <c r="A372" s="85">
        <v>43829</v>
      </c>
      <c r="B372" s="86">
        <v>751</v>
      </c>
      <c r="C372" s="86">
        <v>1053</v>
      </c>
      <c r="D372" s="86">
        <v>1013</v>
      </c>
      <c r="E372" s="86">
        <v>1099</v>
      </c>
      <c r="F372" s="86">
        <v>57.45</v>
      </c>
      <c r="G372" s="23">
        <f t="shared" si="18"/>
        <v>3973.45</v>
      </c>
      <c r="H372" s="86">
        <v>3828</v>
      </c>
      <c r="I372" s="23">
        <f t="shared" si="19"/>
        <v>145.45</v>
      </c>
      <c r="J372" s="86">
        <v>3974</v>
      </c>
      <c r="K372" s="86">
        <v>5.503</v>
      </c>
      <c r="L372" s="66">
        <f t="shared" si="20"/>
        <v>0.703851416859632</v>
      </c>
      <c r="M372" s="23" t="s">
        <v>2031</v>
      </c>
      <c r="N372" s="23"/>
      <c r="O372" s="23">
        <v>925</v>
      </c>
    </row>
    <row r="373" ht="28" spans="1:15">
      <c r="A373" s="85">
        <v>44196</v>
      </c>
      <c r="B373" s="86">
        <v>645</v>
      </c>
      <c r="C373" s="86">
        <v>907</v>
      </c>
      <c r="D373" s="86">
        <v>852</v>
      </c>
      <c r="E373" s="86">
        <v>882</v>
      </c>
      <c r="F373" s="86">
        <v>44.45</v>
      </c>
      <c r="G373" s="23">
        <f t="shared" si="18"/>
        <v>3330.45</v>
      </c>
      <c r="H373" s="86">
        <v>3238</v>
      </c>
      <c r="I373" s="23">
        <f t="shared" si="19"/>
        <v>92.4499999999998</v>
      </c>
      <c r="J373" s="86">
        <v>3332</v>
      </c>
      <c r="K373" s="86">
        <v>4.605</v>
      </c>
      <c r="L373" s="66">
        <f t="shared" si="20"/>
        <v>0.705225483784259</v>
      </c>
      <c r="M373" s="23" t="s">
        <v>2032</v>
      </c>
      <c r="N373" s="23"/>
      <c r="O373" s="23">
        <v>714</v>
      </c>
    </row>
    <row r="374" customHeight="1" spans="1:15">
      <c r="A374" s="87"/>
      <c r="B374" s="86"/>
      <c r="C374" s="86"/>
      <c r="D374" s="86"/>
      <c r="E374" s="86"/>
      <c r="F374" s="86"/>
      <c r="G374" s="23">
        <f t="shared" si="18"/>
        <v>0</v>
      </c>
      <c r="H374" s="86"/>
      <c r="I374" s="23">
        <f t="shared" si="19"/>
        <v>0</v>
      </c>
      <c r="J374" s="86"/>
      <c r="K374" s="86"/>
      <c r="L374" s="66" t="e">
        <f t="shared" si="20"/>
        <v>#DIV/0!</v>
      </c>
      <c r="M374" s="86"/>
      <c r="N374" s="23"/>
      <c r="O374" s="23"/>
    </row>
    <row r="375" customHeight="1" spans="1:15">
      <c r="A375" s="87"/>
      <c r="B375" s="86"/>
      <c r="C375" s="86"/>
      <c r="D375" s="86"/>
      <c r="E375" s="86"/>
      <c r="F375" s="86"/>
      <c r="G375" s="23">
        <f t="shared" si="18"/>
        <v>0</v>
      </c>
      <c r="H375" s="86"/>
      <c r="I375" s="23">
        <f t="shared" si="19"/>
        <v>0</v>
      </c>
      <c r="J375" s="86"/>
      <c r="K375" s="86"/>
      <c r="L375" s="66" t="e">
        <f t="shared" si="20"/>
        <v>#DIV/0!</v>
      </c>
      <c r="M375" s="86"/>
      <c r="N375" s="23"/>
      <c r="O375" s="23"/>
    </row>
    <row r="376" customHeight="1" spans="1:15">
      <c r="A376" s="87"/>
      <c r="B376" s="86"/>
      <c r="C376" s="86"/>
      <c r="D376" s="86"/>
      <c r="E376" s="86"/>
      <c r="F376" s="86"/>
      <c r="G376" s="23">
        <f t="shared" si="18"/>
        <v>0</v>
      </c>
      <c r="H376" s="86"/>
      <c r="I376" s="23">
        <f t="shared" si="19"/>
        <v>0</v>
      </c>
      <c r="J376" s="86"/>
      <c r="K376" s="86"/>
      <c r="L376" s="66" t="e">
        <f t="shared" si="20"/>
        <v>#DIV/0!</v>
      </c>
      <c r="M376" s="86"/>
      <c r="N376" s="23"/>
      <c r="O376" s="23"/>
    </row>
    <row r="377" customHeight="1" spans="1:15">
      <c r="A377" s="87"/>
      <c r="B377" s="86"/>
      <c r="C377" s="86"/>
      <c r="D377" s="86"/>
      <c r="E377" s="86"/>
      <c r="F377" s="86"/>
      <c r="G377" s="23">
        <f t="shared" si="18"/>
        <v>0</v>
      </c>
      <c r="H377" s="86"/>
      <c r="I377" s="23">
        <f t="shared" si="19"/>
        <v>0</v>
      </c>
      <c r="J377" s="86"/>
      <c r="K377" s="86"/>
      <c r="L377" s="66" t="e">
        <f t="shared" si="20"/>
        <v>#DIV/0!</v>
      </c>
      <c r="M377" s="86"/>
      <c r="N377" s="23"/>
      <c r="O377" s="23"/>
    </row>
    <row r="378" customHeight="1" spans="1:15">
      <c r="A378" s="87"/>
      <c r="B378" s="86"/>
      <c r="C378" s="86"/>
      <c r="D378" s="86"/>
      <c r="E378" s="86"/>
      <c r="F378" s="86"/>
      <c r="G378" s="23">
        <f t="shared" si="18"/>
        <v>0</v>
      </c>
      <c r="H378" s="86"/>
      <c r="I378" s="23">
        <f t="shared" si="19"/>
        <v>0</v>
      </c>
      <c r="J378" s="86"/>
      <c r="K378" s="86"/>
      <c r="L378" s="66" t="e">
        <f t="shared" si="20"/>
        <v>#DIV/0!</v>
      </c>
      <c r="M378" s="86"/>
      <c r="N378" s="23"/>
      <c r="O378" s="23"/>
    </row>
    <row r="379" customHeight="1" spans="1:15">
      <c r="A379" s="87"/>
      <c r="B379" s="86"/>
      <c r="C379" s="86"/>
      <c r="D379" s="86"/>
      <c r="E379" s="86"/>
      <c r="F379" s="86"/>
      <c r="G379" s="23">
        <f t="shared" si="18"/>
        <v>0</v>
      </c>
      <c r="H379" s="86"/>
      <c r="I379" s="23">
        <f t="shared" si="19"/>
        <v>0</v>
      </c>
      <c r="J379" s="86"/>
      <c r="K379" s="86"/>
      <c r="L379" s="66" t="e">
        <f t="shared" si="20"/>
        <v>#DIV/0!</v>
      </c>
      <c r="M379" s="86"/>
      <c r="N379" s="23"/>
      <c r="O379" s="23"/>
    </row>
    <row r="380" customHeight="1" spans="1:15">
      <c r="A380" s="87"/>
      <c r="B380" s="86"/>
      <c r="C380" s="86"/>
      <c r="D380" s="86"/>
      <c r="E380" s="86"/>
      <c r="F380" s="86"/>
      <c r="G380" s="23">
        <f t="shared" si="18"/>
        <v>0</v>
      </c>
      <c r="H380" s="86"/>
      <c r="I380" s="23">
        <f t="shared" si="19"/>
        <v>0</v>
      </c>
      <c r="J380" s="86"/>
      <c r="K380" s="86"/>
      <c r="L380" s="66" t="e">
        <f t="shared" si="20"/>
        <v>#DIV/0!</v>
      </c>
      <c r="M380" s="86"/>
      <c r="N380" s="23"/>
      <c r="O380" s="23"/>
    </row>
    <row r="381" customHeight="1" spans="1:15">
      <c r="A381" s="87"/>
      <c r="B381" s="86"/>
      <c r="C381" s="86"/>
      <c r="D381" s="86"/>
      <c r="E381" s="86"/>
      <c r="F381" s="86"/>
      <c r="G381" s="23">
        <f t="shared" si="18"/>
        <v>0</v>
      </c>
      <c r="H381" s="86"/>
      <c r="I381" s="23">
        <f t="shared" si="19"/>
        <v>0</v>
      </c>
      <c r="J381" s="86"/>
      <c r="K381" s="86"/>
      <c r="L381" s="66" t="e">
        <f t="shared" si="20"/>
        <v>#DIV/0!</v>
      </c>
      <c r="M381" s="86"/>
      <c r="N381" s="23"/>
      <c r="O381" s="23"/>
    </row>
    <row r="382" customHeight="1" spans="1:15">
      <c r="A382" s="87"/>
      <c r="B382" s="86"/>
      <c r="C382" s="86"/>
      <c r="D382" s="86"/>
      <c r="E382" s="86"/>
      <c r="F382" s="86"/>
      <c r="G382" s="23">
        <f t="shared" si="18"/>
        <v>0</v>
      </c>
      <c r="H382" s="86"/>
      <c r="I382" s="23">
        <f t="shared" si="19"/>
        <v>0</v>
      </c>
      <c r="J382" s="86"/>
      <c r="K382" s="86"/>
      <c r="L382" s="66" t="e">
        <f t="shared" si="20"/>
        <v>#DIV/0!</v>
      </c>
      <c r="M382" s="86"/>
      <c r="N382" s="23"/>
      <c r="O382" s="23"/>
    </row>
    <row r="383" customHeight="1" spans="1:15">
      <c r="A383" s="87"/>
      <c r="B383" s="86"/>
      <c r="C383" s="86"/>
      <c r="D383" s="86"/>
      <c r="E383" s="86"/>
      <c r="F383" s="86"/>
      <c r="G383" s="23">
        <f t="shared" si="18"/>
        <v>0</v>
      </c>
      <c r="H383" s="86"/>
      <c r="I383" s="23">
        <f t="shared" si="19"/>
        <v>0</v>
      </c>
      <c r="J383" s="86"/>
      <c r="K383" s="86"/>
      <c r="L383" s="66" t="e">
        <f t="shared" si="20"/>
        <v>#DIV/0!</v>
      </c>
      <c r="M383" s="86"/>
      <c r="N383" s="23"/>
      <c r="O383" s="23"/>
    </row>
    <row r="384" customHeight="1" spans="1:15">
      <c r="A384" s="87"/>
      <c r="B384" s="86"/>
      <c r="C384" s="86"/>
      <c r="D384" s="86"/>
      <c r="E384" s="86"/>
      <c r="F384" s="86"/>
      <c r="G384" s="23">
        <f t="shared" si="18"/>
        <v>0</v>
      </c>
      <c r="H384" s="86"/>
      <c r="I384" s="23">
        <f t="shared" si="19"/>
        <v>0</v>
      </c>
      <c r="J384" s="86"/>
      <c r="K384" s="86"/>
      <c r="L384" s="66" t="e">
        <f t="shared" si="20"/>
        <v>#DIV/0!</v>
      </c>
      <c r="M384" s="86"/>
      <c r="N384" s="23"/>
      <c r="O384" s="23"/>
    </row>
    <row r="385" customHeight="1" spans="1:15">
      <c r="A385" s="87"/>
      <c r="B385" s="86"/>
      <c r="C385" s="86"/>
      <c r="D385" s="86"/>
      <c r="E385" s="86"/>
      <c r="F385" s="86"/>
      <c r="G385" s="23">
        <f t="shared" si="18"/>
        <v>0</v>
      </c>
      <c r="H385" s="86"/>
      <c r="I385" s="23">
        <f t="shared" si="19"/>
        <v>0</v>
      </c>
      <c r="J385" s="86"/>
      <c r="K385" s="86"/>
      <c r="L385" s="66" t="e">
        <f t="shared" si="20"/>
        <v>#DIV/0!</v>
      </c>
      <c r="M385" s="86"/>
      <c r="N385" s="23"/>
      <c r="O385" s="23"/>
    </row>
    <row r="386" customHeight="1" spans="1:15">
      <c r="A386" s="87"/>
      <c r="B386" s="86"/>
      <c r="C386" s="86"/>
      <c r="D386" s="86"/>
      <c r="E386" s="86"/>
      <c r="F386" s="86"/>
      <c r="G386" s="23">
        <f t="shared" si="18"/>
        <v>0</v>
      </c>
      <c r="H386" s="86"/>
      <c r="I386" s="23">
        <f t="shared" si="19"/>
        <v>0</v>
      </c>
      <c r="J386" s="86"/>
      <c r="K386" s="86"/>
      <c r="L386" s="66" t="e">
        <f t="shared" si="20"/>
        <v>#DIV/0!</v>
      </c>
      <c r="M386" s="86"/>
      <c r="N386" s="23"/>
      <c r="O386" s="23"/>
    </row>
    <row r="387" customHeight="1" spans="1:15">
      <c r="A387" s="87"/>
      <c r="B387" s="86"/>
      <c r="C387" s="86"/>
      <c r="D387" s="86"/>
      <c r="E387" s="86"/>
      <c r="F387" s="86"/>
      <c r="G387" s="23">
        <f t="shared" ref="G387:G399" si="21">SUM(B387:F387)</f>
        <v>0</v>
      </c>
      <c r="H387" s="86"/>
      <c r="I387" s="23">
        <f t="shared" ref="I387:I399" si="22">G387-H387</f>
        <v>0</v>
      </c>
      <c r="J387" s="86"/>
      <c r="K387" s="86"/>
      <c r="L387" s="66" t="e">
        <f t="shared" ref="L387:L399" si="23">J387/K387/1026</f>
        <v>#DIV/0!</v>
      </c>
      <c r="M387" s="86"/>
      <c r="N387" s="23"/>
      <c r="O387" s="23"/>
    </row>
    <row r="388" customHeight="1" spans="1:15">
      <c r="A388" s="87"/>
      <c r="B388" s="86"/>
      <c r="C388" s="86"/>
      <c r="D388" s="86"/>
      <c r="E388" s="86"/>
      <c r="F388" s="86"/>
      <c r="G388" s="23">
        <f t="shared" si="21"/>
        <v>0</v>
      </c>
      <c r="H388" s="86"/>
      <c r="I388" s="23">
        <f t="shared" si="22"/>
        <v>0</v>
      </c>
      <c r="J388" s="86"/>
      <c r="K388" s="86"/>
      <c r="L388" s="66" t="e">
        <f t="shared" si="23"/>
        <v>#DIV/0!</v>
      </c>
      <c r="M388" s="86"/>
      <c r="N388" s="23"/>
      <c r="O388" s="23"/>
    </row>
    <row r="389" customHeight="1" spans="1:15">
      <c r="A389" s="87"/>
      <c r="B389" s="86"/>
      <c r="C389" s="86"/>
      <c r="D389" s="86"/>
      <c r="E389" s="86"/>
      <c r="F389" s="86"/>
      <c r="G389" s="23">
        <f t="shared" si="21"/>
        <v>0</v>
      </c>
      <c r="H389" s="86"/>
      <c r="I389" s="23">
        <f t="shared" si="22"/>
        <v>0</v>
      </c>
      <c r="J389" s="86"/>
      <c r="K389" s="86"/>
      <c r="L389" s="66" t="e">
        <f t="shared" si="23"/>
        <v>#DIV/0!</v>
      </c>
      <c r="M389" s="86"/>
      <c r="N389" s="23"/>
      <c r="O389" s="23"/>
    </row>
    <row r="390" customHeight="1" spans="1:15">
      <c r="A390" s="87"/>
      <c r="B390" s="86"/>
      <c r="C390" s="86"/>
      <c r="D390" s="86"/>
      <c r="E390" s="86"/>
      <c r="F390" s="86"/>
      <c r="G390" s="23">
        <f t="shared" si="21"/>
        <v>0</v>
      </c>
      <c r="H390" s="86"/>
      <c r="I390" s="23">
        <f t="shared" si="22"/>
        <v>0</v>
      </c>
      <c r="J390" s="86"/>
      <c r="K390" s="86"/>
      <c r="L390" s="66" t="e">
        <f t="shared" si="23"/>
        <v>#DIV/0!</v>
      </c>
      <c r="M390" s="86"/>
      <c r="N390" s="23"/>
      <c r="O390" s="23"/>
    </row>
    <row r="391" customHeight="1" spans="1:15">
      <c r="A391" s="87"/>
      <c r="B391" s="86"/>
      <c r="C391" s="86"/>
      <c r="D391" s="86"/>
      <c r="E391" s="86"/>
      <c r="F391" s="86"/>
      <c r="G391" s="23">
        <f t="shared" si="21"/>
        <v>0</v>
      </c>
      <c r="H391" s="86"/>
      <c r="I391" s="23">
        <f t="shared" si="22"/>
        <v>0</v>
      </c>
      <c r="J391" s="86"/>
      <c r="K391" s="86"/>
      <c r="L391" s="66" t="e">
        <f t="shared" si="23"/>
        <v>#DIV/0!</v>
      </c>
      <c r="M391" s="86"/>
      <c r="N391" s="23"/>
      <c r="O391" s="23"/>
    </row>
    <row r="392" customHeight="1" spans="1:15">
      <c r="A392" s="87"/>
      <c r="B392" s="86"/>
      <c r="C392" s="86"/>
      <c r="D392" s="86"/>
      <c r="E392" s="86"/>
      <c r="F392" s="86"/>
      <c r="G392" s="23">
        <f t="shared" si="21"/>
        <v>0</v>
      </c>
      <c r="H392" s="86"/>
      <c r="I392" s="23">
        <f t="shared" si="22"/>
        <v>0</v>
      </c>
      <c r="J392" s="86"/>
      <c r="K392" s="86"/>
      <c r="L392" s="66" t="e">
        <f t="shared" si="23"/>
        <v>#DIV/0!</v>
      </c>
      <c r="M392" s="86"/>
      <c r="N392" s="23"/>
      <c r="O392" s="23"/>
    </row>
    <row r="393" customHeight="1" spans="1:15">
      <c r="A393" s="87"/>
      <c r="B393" s="86"/>
      <c r="C393" s="86"/>
      <c r="D393" s="86"/>
      <c r="E393" s="86"/>
      <c r="F393" s="86"/>
      <c r="G393" s="23">
        <f t="shared" si="21"/>
        <v>0</v>
      </c>
      <c r="H393" s="86"/>
      <c r="I393" s="23">
        <f t="shared" si="22"/>
        <v>0</v>
      </c>
      <c r="J393" s="86"/>
      <c r="K393" s="86"/>
      <c r="L393" s="66" t="e">
        <f t="shared" si="23"/>
        <v>#DIV/0!</v>
      </c>
      <c r="M393" s="86"/>
      <c r="N393" s="23"/>
      <c r="O393" s="23"/>
    </row>
    <row r="394" customHeight="1" spans="1:15">
      <c r="A394" s="87"/>
      <c r="B394" s="86"/>
      <c r="C394" s="86"/>
      <c r="D394" s="86"/>
      <c r="E394" s="86"/>
      <c r="F394" s="86"/>
      <c r="G394" s="23">
        <f t="shared" si="21"/>
        <v>0</v>
      </c>
      <c r="H394" s="86"/>
      <c r="I394" s="23">
        <f t="shared" si="22"/>
        <v>0</v>
      </c>
      <c r="J394" s="86"/>
      <c r="K394" s="86"/>
      <c r="L394" s="66" t="e">
        <f t="shared" si="23"/>
        <v>#DIV/0!</v>
      </c>
      <c r="M394" s="86"/>
      <c r="N394" s="23"/>
      <c r="O394" s="23"/>
    </row>
    <row r="395" customHeight="1" spans="1:15">
      <c r="A395" s="87"/>
      <c r="B395" s="86"/>
      <c r="C395" s="86"/>
      <c r="D395" s="86"/>
      <c r="E395" s="86"/>
      <c r="F395" s="86"/>
      <c r="G395" s="23">
        <f t="shared" si="21"/>
        <v>0</v>
      </c>
      <c r="H395" s="86"/>
      <c r="I395" s="23">
        <f t="shared" si="22"/>
        <v>0</v>
      </c>
      <c r="J395" s="86"/>
      <c r="K395" s="86"/>
      <c r="L395" s="66" t="e">
        <f t="shared" si="23"/>
        <v>#DIV/0!</v>
      </c>
      <c r="M395" s="86"/>
      <c r="N395" s="23"/>
      <c r="O395" s="23"/>
    </row>
    <row r="396" customHeight="1" spans="1:15">
      <c r="A396" s="87"/>
      <c r="B396" s="86"/>
      <c r="C396" s="86"/>
      <c r="D396" s="86"/>
      <c r="E396" s="86"/>
      <c r="F396" s="86"/>
      <c r="G396" s="23">
        <f t="shared" si="21"/>
        <v>0</v>
      </c>
      <c r="H396" s="86"/>
      <c r="I396" s="23">
        <f t="shared" si="22"/>
        <v>0</v>
      </c>
      <c r="J396" s="86"/>
      <c r="K396" s="86"/>
      <c r="L396" s="66" t="e">
        <f t="shared" si="23"/>
        <v>#DIV/0!</v>
      </c>
      <c r="M396" s="86"/>
      <c r="N396" s="23"/>
      <c r="O396" s="23"/>
    </row>
    <row r="397" customHeight="1" spans="1:15">
      <c r="A397" s="87"/>
      <c r="B397" s="86"/>
      <c r="C397" s="86"/>
      <c r="D397" s="86"/>
      <c r="E397" s="86"/>
      <c r="F397" s="86"/>
      <c r="G397" s="23">
        <f t="shared" si="21"/>
        <v>0</v>
      </c>
      <c r="H397" s="86"/>
      <c r="I397" s="23">
        <f t="shared" si="22"/>
        <v>0</v>
      </c>
      <c r="J397" s="86"/>
      <c r="K397" s="86"/>
      <c r="L397" s="66" t="e">
        <f t="shared" si="23"/>
        <v>#DIV/0!</v>
      </c>
      <c r="M397" s="86"/>
      <c r="N397" s="23"/>
      <c r="O397" s="23"/>
    </row>
    <row r="398" customHeight="1" spans="1:15">
      <c r="A398" s="87"/>
      <c r="B398" s="86"/>
      <c r="C398" s="86"/>
      <c r="D398" s="86"/>
      <c r="E398" s="86"/>
      <c r="F398" s="86"/>
      <c r="G398" s="23">
        <f t="shared" si="21"/>
        <v>0</v>
      </c>
      <c r="H398" s="86"/>
      <c r="I398" s="23">
        <f t="shared" si="22"/>
        <v>0</v>
      </c>
      <c r="J398" s="86"/>
      <c r="K398" s="86"/>
      <c r="L398" s="66" t="e">
        <f t="shared" si="23"/>
        <v>#DIV/0!</v>
      </c>
      <c r="M398" s="86"/>
      <c r="N398" s="23"/>
      <c r="O398" s="23"/>
    </row>
    <row r="399" customHeight="1" spans="1:15">
      <c r="A399" s="87"/>
      <c r="B399" s="86"/>
      <c r="C399" s="86"/>
      <c r="D399" s="86"/>
      <c r="E399" s="86"/>
      <c r="F399" s="86"/>
      <c r="G399" s="23">
        <f t="shared" si="21"/>
        <v>0</v>
      </c>
      <c r="H399" s="86"/>
      <c r="I399" s="23">
        <f t="shared" si="22"/>
        <v>0</v>
      </c>
      <c r="J399" s="86"/>
      <c r="K399" s="86"/>
      <c r="L399" s="66" t="e">
        <f t="shared" si="23"/>
        <v>#DIV/0!</v>
      </c>
      <c r="M399" s="86"/>
      <c r="N399" s="23"/>
      <c r="O399" s="23"/>
    </row>
    <row r="400" customHeight="1" spans="1:15">
      <c r="A400" s="89"/>
      <c r="N400" s="23"/>
      <c r="O400" s="23"/>
    </row>
    <row r="401" customHeight="1" spans="14:15">
      <c r="N401" s="23"/>
      <c r="O401" s="23"/>
    </row>
    <row r="402" customHeight="1" spans="14:15">
      <c r="N402" s="23"/>
      <c r="O402" s="23"/>
    </row>
    <row r="403" customHeight="1" spans="14:15">
      <c r="N403" s="23"/>
      <c r="O403" s="23"/>
    </row>
    <row r="404" customHeight="1" spans="14:15">
      <c r="N404" s="23"/>
      <c r="O404" s="23"/>
    </row>
    <row r="405" customHeight="1" spans="14:15">
      <c r="N405" s="23"/>
      <c r="O405" s="23"/>
    </row>
    <row r="406" customHeight="1" spans="14:15">
      <c r="N406" s="23"/>
      <c r="O406" s="23"/>
    </row>
    <row r="407" customHeight="1" spans="14:15">
      <c r="N407" s="23"/>
      <c r="O407" s="23"/>
    </row>
    <row r="408" customHeight="1" spans="14:15">
      <c r="N408" s="23"/>
      <c r="O408" s="23"/>
    </row>
    <row r="409" customHeight="1" spans="14:15">
      <c r="N409" s="23"/>
      <c r="O409" s="23"/>
    </row>
    <row r="410" customHeight="1" spans="14:15">
      <c r="N410" s="23"/>
      <c r="O410" s="23"/>
    </row>
    <row r="411" customHeight="1" spans="14:15">
      <c r="N411" s="23"/>
      <c r="O411" s="23"/>
    </row>
    <row r="412" customHeight="1" spans="14:15">
      <c r="N412" s="23"/>
      <c r="O412" s="23"/>
    </row>
    <row r="413" customHeight="1" spans="14:15">
      <c r="N413" s="23"/>
      <c r="O413" s="23"/>
    </row>
    <row r="414" customHeight="1" spans="14:15">
      <c r="N414" s="23"/>
      <c r="O414" s="23"/>
    </row>
    <row r="415" customHeight="1" spans="14:15">
      <c r="N415" s="23"/>
      <c r="O415" s="23"/>
    </row>
    <row r="416" customHeight="1" spans="14:15">
      <c r="N416" s="23"/>
      <c r="O416" s="23"/>
    </row>
    <row r="417" customHeight="1" spans="14:15">
      <c r="N417" s="23"/>
      <c r="O417" s="23"/>
    </row>
    <row r="418" customHeight="1" spans="14:15">
      <c r="N418" s="23"/>
      <c r="O418" s="23"/>
    </row>
    <row r="419" customHeight="1" spans="14:15">
      <c r="N419" s="23"/>
      <c r="O419" s="23"/>
    </row>
    <row r="420" customHeight="1" spans="14:15">
      <c r="N420" s="23"/>
      <c r="O420" s="23"/>
    </row>
    <row r="421" customHeight="1" spans="14:15">
      <c r="N421" s="23"/>
      <c r="O421" s="23"/>
    </row>
    <row r="422" customHeight="1" spans="14:15">
      <c r="N422" s="23"/>
      <c r="O422" s="23"/>
    </row>
    <row r="423" customHeight="1" spans="14:15">
      <c r="N423" s="23"/>
      <c r="O423" s="23"/>
    </row>
    <row r="424" customHeight="1" spans="14:15">
      <c r="N424" s="23"/>
      <c r="O424" s="23"/>
    </row>
    <row r="425" customHeight="1" spans="14:15">
      <c r="N425" s="23"/>
      <c r="O425" s="23"/>
    </row>
    <row r="426" customHeight="1" spans="14:15">
      <c r="N426" s="23"/>
      <c r="O426" s="23"/>
    </row>
    <row r="427" customHeight="1" spans="14:15">
      <c r="N427" s="23"/>
      <c r="O427" s="23"/>
    </row>
    <row r="428" customHeight="1" spans="14:15">
      <c r="N428" s="23"/>
      <c r="O428" s="23"/>
    </row>
    <row r="429" customHeight="1" spans="14:15">
      <c r="N429" s="23"/>
      <c r="O429" s="23"/>
    </row>
    <row r="430" customHeight="1" spans="14:15">
      <c r="N430" s="23"/>
      <c r="O430" s="23"/>
    </row>
    <row r="431" customHeight="1" spans="14:15">
      <c r="N431" s="23"/>
      <c r="O431" s="23"/>
    </row>
    <row r="432" customHeight="1" spans="14:15">
      <c r="N432" s="23"/>
      <c r="O432" s="23"/>
    </row>
    <row r="433" customHeight="1" spans="14:15">
      <c r="N433" s="23"/>
      <c r="O433" s="23"/>
    </row>
    <row r="434" customHeight="1" spans="14:15">
      <c r="N434" s="23"/>
      <c r="O434" s="23"/>
    </row>
    <row r="435" customHeight="1" spans="14:15">
      <c r="N435" s="23"/>
      <c r="O435" s="23"/>
    </row>
    <row r="436" customHeight="1" spans="14:15">
      <c r="N436" s="23"/>
      <c r="O436" s="23"/>
    </row>
    <row r="437" customHeight="1" spans="14:15">
      <c r="N437" s="23"/>
      <c r="O437" s="23"/>
    </row>
    <row r="438" customHeight="1" spans="14:15">
      <c r="N438" s="23"/>
      <c r="O438" s="23"/>
    </row>
    <row r="439" customHeight="1" spans="14:15">
      <c r="N439" s="23"/>
      <c r="O439" s="23"/>
    </row>
    <row r="440" customHeight="1" spans="14:15">
      <c r="N440" s="23"/>
      <c r="O440" s="23"/>
    </row>
    <row r="441" customHeight="1" spans="14:15">
      <c r="N441" s="23"/>
      <c r="O441" s="23"/>
    </row>
    <row r="442" customHeight="1" spans="14:15">
      <c r="N442" s="23"/>
      <c r="O442" s="23"/>
    </row>
    <row r="443" customHeight="1" spans="14:15">
      <c r="N443" s="23"/>
      <c r="O443" s="23"/>
    </row>
    <row r="444" customHeight="1" spans="14:15">
      <c r="N444" s="23"/>
      <c r="O444" s="23"/>
    </row>
    <row r="445" customHeight="1" spans="14:15">
      <c r="N445" s="23"/>
      <c r="O445" s="23"/>
    </row>
    <row r="446" customHeight="1" spans="14:15">
      <c r="N446" s="23"/>
      <c r="O446" s="23"/>
    </row>
    <row r="447" customHeight="1" spans="14:15">
      <c r="N447" s="23"/>
      <c r="O447" s="23"/>
    </row>
    <row r="448" customHeight="1" spans="14:15">
      <c r="N448" s="23"/>
      <c r="O448" s="23"/>
    </row>
    <row r="449" customHeight="1" spans="14:15">
      <c r="N449" s="23"/>
      <c r="O449" s="23"/>
    </row>
    <row r="450" customHeight="1" spans="14:15">
      <c r="N450" s="23"/>
      <c r="O450" s="23"/>
    </row>
    <row r="451" customHeight="1" spans="14:15">
      <c r="N451" s="23"/>
      <c r="O451" s="23"/>
    </row>
    <row r="452" customHeight="1" spans="14:15">
      <c r="N452" s="23"/>
      <c r="O452" s="23"/>
    </row>
    <row r="453" customHeight="1" spans="14:15">
      <c r="N453" s="23"/>
      <c r="O453" s="23"/>
    </row>
    <row r="454" customHeight="1" spans="14:15">
      <c r="N454" s="23"/>
      <c r="O454" s="23"/>
    </row>
    <row r="455" customHeight="1" spans="14:15">
      <c r="N455" s="23"/>
      <c r="O455" s="23"/>
    </row>
    <row r="456" customHeight="1" spans="14:15">
      <c r="N456" s="23"/>
      <c r="O456" s="23"/>
    </row>
    <row r="457" customHeight="1" spans="14:15">
      <c r="N457" s="23"/>
      <c r="O457" s="23"/>
    </row>
    <row r="458" customHeight="1" spans="14:15">
      <c r="N458" s="23"/>
      <c r="O458" s="23"/>
    </row>
    <row r="459" customHeight="1" spans="14:15">
      <c r="N459" s="23"/>
      <c r="O459" s="23"/>
    </row>
    <row r="460" customHeight="1" spans="14:15">
      <c r="N460" s="23"/>
      <c r="O460" s="23"/>
    </row>
    <row r="461" customHeight="1" spans="14:15">
      <c r="N461" s="23"/>
      <c r="O461" s="23"/>
    </row>
    <row r="462" customHeight="1" spans="14:15">
      <c r="N462" s="23"/>
      <c r="O462" s="23"/>
    </row>
    <row r="463" customHeight="1" spans="14:15">
      <c r="N463" s="23"/>
      <c r="O463" s="23"/>
    </row>
    <row r="464" customHeight="1" spans="14:15">
      <c r="N464" s="23"/>
      <c r="O464" s="23"/>
    </row>
    <row r="465" customHeight="1" spans="14:15">
      <c r="N465" s="23"/>
      <c r="O465" s="23"/>
    </row>
    <row r="466" customHeight="1" spans="14:15">
      <c r="N466" s="23"/>
      <c r="O466" s="23"/>
    </row>
    <row r="467" customHeight="1" spans="14:15">
      <c r="N467" s="23"/>
      <c r="O467" s="23"/>
    </row>
    <row r="468" customHeight="1" spans="14:15">
      <c r="N468" s="23"/>
      <c r="O468" s="23"/>
    </row>
    <row r="469" customHeight="1" spans="14:15">
      <c r="N469" s="23"/>
      <c r="O469" s="23"/>
    </row>
    <row r="470" customHeight="1" spans="14:15">
      <c r="N470" s="23"/>
      <c r="O470" s="23"/>
    </row>
    <row r="471" customHeight="1" spans="14:15">
      <c r="N471" s="23"/>
      <c r="O471" s="23"/>
    </row>
    <row r="472" customHeight="1" spans="14:15">
      <c r="N472" s="23"/>
      <c r="O472" s="23"/>
    </row>
    <row r="473" customHeight="1" spans="14:15">
      <c r="N473" s="23"/>
      <c r="O473" s="23"/>
    </row>
    <row r="474" customHeight="1" spans="14:15">
      <c r="N474" s="23"/>
      <c r="O474" s="23"/>
    </row>
    <row r="475" customHeight="1" spans="14:15">
      <c r="N475" s="23"/>
      <c r="O475" s="23"/>
    </row>
    <row r="476" customHeight="1" spans="14:15">
      <c r="N476" s="23"/>
      <c r="O476" s="23"/>
    </row>
    <row r="477" customHeight="1" spans="14:15">
      <c r="N477" s="23"/>
      <c r="O477" s="23"/>
    </row>
    <row r="478" customHeight="1" spans="14:15">
      <c r="N478" s="23"/>
      <c r="O478" s="23"/>
    </row>
    <row r="479" customHeight="1" spans="14:15">
      <c r="N479" s="23"/>
      <c r="O479" s="23"/>
    </row>
    <row r="480" customHeight="1" spans="14:15">
      <c r="N480" s="23"/>
      <c r="O480" s="23"/>
    </row>
    <row r="481" customHeight="1" spans="14:15">
      <c r="N481" s="23"/>
      <c r="O481" s="23"/>
    </row>
    <row r="482" customHeight="1" spans="14:15">
      <c r="N482" s="23"/>
      <c r="O482" s="23"/>
    </row>
    <row r="483" customHeight="1" spans="14:15">
      <c r="N483" s="23"/>
      <c r="O483" s="23"/>
    </row>
    <row r="484" customHeight="1" spans="14:15">
      <c r="N484" s="23"/>
      <c r="O484" s="23"/>
    </row>
    <row r="485" customHeight="1" spans="14:15">
      <c r="N485" s="23"/>
      <c r="O485" s="23"/>
    </row>
    <row r="486" customHeight="1" spans="14:15">
      <c r="N486" s="23"/>
      <c r="O486" s="23"/>
    </row>
    <row r="487" customHeight="1" spans="14:15">
      <c r="N487" s="23"/>
      <c r="O487" s="23"/>
    </row>
    <row r="488" customHeight="1" spans="14:15">
      <c r="N488" s="23"/>
      <c r="O488" s="23"/>
    </row>
    <row r="489" customHeight="1" spans="14:15">
      <c r="N489" s="23"/>
      <c r="O489" s="23"/>
    </row>
    <row r="490" customHeight="1" spans="14:15">
      <c r="N490" s="23"/>
      <c r="O490" s="23"/>
    </row>
    <row r="491" customHeight="1" spans="14:15">
      <c r="N491" s="23"/>
      <c r="O491" s="23"/>
    </row>
    <row r="492" customHeight="1" spans="14:15">
      <c r="N492" s="23"/>
      <c r="O492" s="23"/>
    </row>
    <row r="493" customHeight="1" spans="14:15">
      <c r="N493" s="23"/>
      <c r="O493" s="23"/>
    </row>
    <row r="494" customHeight="1" spans="14:15">
      <c r="N494" s="23"/>
      <c r="O494" s="23"/>
    </row>
    <row r="495" customHeight="1" spans="14:15">
      <c r="N495" s="23"/>
      <c r="O495" s="23"/>
    </row>
    <row r="496" customHeight="1" spans="14:15">
      <c r="N496" s="23"/>
      <c r="O496" s="23"/>
    </row>
    <row r="497" customHeight="1" spans="14:15">
      <c r="N497" s="23"/>
      <c r="O497" s="23"/>
    </row>
    <row r="498" customHeight="1" spans="14:15">
      <c r="N498" s="23"/>
      <c r="O498" s="23"/>
    </row>
    <row r="499" customHeight="1" spans="14:15">
      <c r="N499" s="23"/>
      <c r="O499" s="23"/>
    </row>
    <row r="500" customHeight="1" spans="14:15">
      <c r="N500" s="23"/>
      <c r="O500" s="23"/>
    </row>
    <row r="501" customHeight="1" spans="14:15">
      <c r="N501" s="23"/>
      <c r="O501" s="23"/>
    </row>
    <row r="502" customHeight="1" spans="14:15">
      <c r="N502" s="23"/>
      <c r="O502" s="23"/>
    </row>
    <row r="503" customHeight="1" spans="14:15">
      <c r="N503" s="23"/>
      <c r="O503" s="23"/>
    </row>
    <row r="504" customHeight="1" spans="14:15">
      <c r="N504" s="23"/>
      <c r="O504" s="23"/>
    </row>
    <row r="505" customHeight="1" spans="14:15">
      <c r="N505" s="23"/>
      <c r="O505" s="23"/>
    </row>
    <row r="506" customHeight="1" spans="14:15">
      <c r="N506" s="23"/>
      <c r="O506" s="23"/>
    </row>
    <row r="507" customHeight="1" spans="14:15">
      <c r="N507" s="23"/>
      <c r="O507" s="23"/>
    </row>
    <row r="508" customHeight="1" spans="14:15">
      <c r="N508" s="23"/>
      <c r="O508" s="23"/>
    </row>
    <row r="509" customHeight="1" spans="14:15">
      <c r="N509" s="23"/>
      <c r="O509" s="23"/>
    </row>
    <row r="510" customHeight="1" spans="14:15">
      <c r="N510" s="23"/>
      <c r="O510" s="23"/>
    </row>
    <row r="511" customHeight="1" spans="14:15">
      <c r="N511" s="23"/>
      <c r="O511" s="23"/>
    </row>
    <row r="512" customHeight="1" spans="14:15">
      <c r="N512" s="23"/>
      <c r="O512" s="23"/>
    </row>
    <row r="513" customHeight="1" spans="14:15">
      <c r="N513" s="23"/>
      <c r="O513" s="23"/>
    </row>
    <row r="514" customHeight="1" spans="14:15">
      <c r="N514" s="23"/>
      <c r="O514" s="23"/>
    </row>
    <row r="515" customHeight="1" spans="14:15">
      <c r="N515" s="23"/>
      <c r="O515" s="23"/>
    </row>
    <row r="516" customHeight="1" spans="14:15">
      <c r="N516" s="23"/>
      <c r="O516" s="23"/>
    </row>
    <row r="517" customHeight="1" spans="14:15">
      <c r="N517" s="23"/>
      <c r="O517" s="23"/>
    </row>
    <row r="518" customHeight="1" spans="14:15">
      <c r="N518" s="23"/>
      <c r="O518" s="23"/>
    </row>
    <row r="519" customHeight="1" spans="14:15">
      <c r="N519" s="23"/>
      <c r="O519" s="23"/>
    </row>
    <row r="520" customHeight="1" spans="14:15">
      <c r="N520" s="23"/>
      <c r="O520" s="23"/>
    </row>
    <row r="521" customHeight="1" spans="14:15">
      <c r="N521" s="23"/>
      <c r="O521" s="23"/>
    </row>
    <row r="522" customHeight="1" spans="14:15">
      <c r="N522" s="23"/>
      <c r="O522" s="23"/>
    </row>
    <row r="523" customHeight="1" spans="14:15">
      <c r="N523" s="23"/>
      <c r="O523" s="23"/>
    </row>
    <row r="524" customHeight="1" spans="14:15">
      <c r="N524" s="23"/>
      <c r="O524" s="23"/>
    </row>
    <row r="525" customHeight="1" spans="14:15">
      <c r="N525" s="23"/>
      <c r="O525" s="23"/>
    </row>
    <row r="526" customHeight="1" spans="14:15">
      <c r="N526" s="23"/>
      <c r="O526" s="23"/>
    </row>
    <row r="527" customHeight="1" spans="14:15">
      <c r="N527" s="23"/>
      <c r="O527" s="23"/>
    </row>
    <row r="528" customHeight="1" spans="14:15">
      <c r="N528" s="23"/>
      <c r="O528" s="23"/>
    </row>
    <row r="529" customHeight="1" spans="14:15">
      <c r="N529" s="23"/>
      <c r="O529" s="23"/>
    </row>
    <row r="530" customHeight="1" spans="14:15">
      <c r="N530" s="23"/>
      <c r="O530" s="23"/>
    </row>
    <row r="531" customHeight="1" spans="14:15">
      <c r="N531" s="23"/>
      <c r="O531" s="23"/>
    </row>
    <row r="532" customHeight="1" spans="14:15">
      <c r="N532" s="23"/>
      <c r="O532" s="23"/>
    </row>
    <row r="533" customHeight="1" spans="14:15">
      <c r="N533" s="23"/>
      <c r="O533" s="23"/>
    </row>
    <row r="534" customHeight="1" spans="14:15">
      <c r="N534" s="23"/>
      <c r="O534" s="23"/>
    </row>
    <row r="535" customHeight="1" spans="14:15">
      <c r="N535" s="23"/>
      <c r="O535" s="23"/>
    </row>
    <row r="536" customHeight="1" spans="14:15">
      <c r="N536" s="23"/>
      <c r="O536" s="23"/>
    </row>
    <row r="537" customHeight="1" spans="14:15">
      <c r="N537" s="23"/>
      <c r="O537" s="23"/>
    </row>
    <row r="538" customHeight="1" spans="14:15">
      <c r="N538" s="23"/>
      <c r="O538" s="23"/>
    </row>
    <row r="539" customHeight="1" spans="14:15">
      <c r="N539" s="23"/>
      <c r="O539" s="23"/>
    </row>
    <row r="540" customHeight="1" spans="14:15">
      <c r="N540" s="23"/>
      <c r="O540" s="23"/>
    </row>
    <row r="541" customHeight="1" spans="14:15">
      <c r="N541" s="23"/>
      <c r="O541" s="23"/>
    </row>
    <row r="542" customHeight="1" spans="14:15">
      <c r="N542" s="23"/>
      <c r="O542" s="23"/>
    </row>
    <row r="543" customHeight="1" spans="14:15">
      <c r="N543" s="23"/>
      <c r="O543" s="23"/>
    </row>
    <row r="544" customHeight="1" spans="14:15">
      <c r="N544" s="23"/>
      <c r="O544" s="23"/>
    </row>
    <row r="545" customHeight="1" spans="14:15">
      <c r="N545" s="23"/>
      <c r="O545" s="23"/>
    </row>
    <row r="546" customHeight="1" spans="14:15">
      <c r="N546" s="23"/>
      <c r="O546" s="23"/>
    </row>
    <row r="547" customHeight="1" spans="14:15">
      <c r="N547" s="23"/>
      <c r="O547" s="23"/>
    </row>
    <row r="548" customHeight="1" spans="14:15">
      <c r="N548" s="23"/>
      <c r="O548" s="23"/>
    </row>
    <row r="549" customHeight="1" spans="14:15">
      <c r="N549" s="23"/>
      <c r="O549" s="23"/>
    </row>
    <row r="550" customHeight="1" spans="14:15">
      <c r="N550" s="23"/>
      <c r="O550" s="23"/>
    </row>
    <row r="551" customHeight="1" spans="14:15">
      <c r="N551" s="23"/>
      <c r="O551" s="23"/>
    </row>
    <row r="552" customHeight="1" spans="14:15">
      <c r="N552" s="23"/>
      <c r="O552" s="23"/>
    </row>
    <row r="553" customHeight="1" spans="14:15">
      <c r="N553" s="23"/>
      <c r="O553" s="23"/>
    </row>
    <row r="554" customHeight="1" spans="14:15">
      <c r="N554" s="23"/>
      <c r="O554" s="23"/>
    </row>
    <row r="555" customHeight="1" spans="14:15">
      <c r="N555" s="23"/>
      <c r="O555" s="23"/>
    </row>
    <row r="556" customHeight="1" spans="14:15">
      <c r="N556" s="23"/>
      <c r="O556" s="23"/>
    </row>
    <row r="557" customHeight="1" spans="14:15">
      <c r="N557" s="23"/>
      <c r="O557" s="23"/>
    </row>
    <row r="558" customHeight="1" spans="14:15">
      <c r="N558" s="23"/>
      <c r="O558" s="23"/>
    </row>
    <row r="559" customHeight="1" spans="14:15">
      <c r="N559" s="23"/>
      <c r="O559" s="23"/>
    </row>
    <row r="560" customHeight="1" spans="14:15">
      <c r="N560" s="23"/>
      <c r="O560" s="23"/>
    </row>
    <row r="561" customHeight="1" spans="14:15">
      <c r="N561" s="23"/>
      <c r="O561" s="23"/>
    </row>
    <row r="562" customHeight="1" spans="14:15">
      <c r="N562" s="23"/>
      <c r="O562" s="23"/>
    </row>
    <row r="563" customHeight="1" spans="14:15">
      <c r="N563" s="23"/>
      <c r="O563" s="23"/>
    </row>
    <row r="564" customHeight="1" spans="14:15">
      <c r="N564" s="23"/>
      <c r="O564" s="23"/>
    </row>
    <row r="565" customHeight="1" spans="14:15">
      <c r="N565" s="23"/>
      <c r="O565" s="23"/>
    </row>
    <row r="566" customHeight="1" spans="14:15">
      <c r="N566" s="23"/>
      <c r="O566" s="23"/>
    </row>
    <row r="567" customHeight="1" spans="14:15">
      <c r="N567" s="23"/>
      <c r="O567" s="23"/>
    </row>
    <row r="568" customHeight="1" spans="14:15">
      <c r="N568" s="23"/>
      <c r="O568" s="23"/>
    </row>
    <row r="569" customHeight="1" spans="14:15">
      <c r="N569" s="23"/>
      <c r="O569" s="23"/>
    </row>
    <row r="570" customHeight="1" spans="14:15">
      <c r="N570" s="23"/>
      <c r="O570" s="23"/>
    </row>
    <row r="571" customHeight="1" spans="14:15">
      <c r="N571" s="23"/>
      <c r="O571" s="23"/>
    </row>
    <row r="572" customHeight="1" spans="14:15">
      <c r="N572" s="23"/>
      <c r="O572" s="23"/>
    </row>
    <row r="573" customHeight="1" spans="14:15">
      <c r="N573" s="23"/>
      <c r="O573" s="23"/>
    </row>
    <row r="574" customHeight="1" spans="14:15">
      <c r="N574" s="23"/>
      <c r="O574" s="23"/>
    </row>
    <row r="575" customHeight="1" spans="14:15">
      <c r="N575" s="23"/>
      <c r="O575" s="23"/>
    </row>
    <row r="576" customHeight="1" spans="14:15">
      <c r="N576" s="23"/>
      <c r="O576" s="23"/>
    </row>
    <row r="577" customHeight="1" spans="14:15">
      <c r="N577" s="23"/>
      <c r="O577" s="23"/>
    </row>
    <row r="578" customHeight="1" spans="14:15">
      <c r="N578" s="23"/>
      <c r="O578" s="23"/>
    </row>
    <row r="579" customHeight="1" spans="14:15">
      <c r="N579" s="23"/>
      <c r="O579" s="23"/>
    </row>
    <row r="580" customHeight="1" spans="14:15">
      <c r="N580" s="23"/>
      <c r="O580" s="23"/>
    </row>
    <row r="581" customHeight="1" spans="14:15">
      <c r="N581" s="23"/>
      <c r="O581" s="23"/>
    </row>
    <row r="582" customHeight="1" spans="14:15">
      <c r="N582" s="23"/>
      <c r="O582" s="23"/>
    </row>
    <row r="583" customHeight="1" spans="14:15">
      <c r="N583" s="23"/>
      <c r="O583" s="23"/>
    </row>
    <row r="584" customHeight="1" spans="14:15">
      <c r="N584" s="23"/>
      <c r="O584" s="23"/>
    </row>
    <row r="585" customHeight="1" spans="14:15">
      <c r="N585" s="23"/>
      <c r="O585" s="23"/>
    </row>
    <row r="586" customHeight="1" spans="14:15">
      <c r="N586" s="23"/>
      <c r="O586" s="23"/>
    </row>
    <row r="587" customHeight="1" spans="14:15">
      <c r="N587" s="23"/>
      <c r="O587" s="23"/>
    </row>
    <row r="588" customHeight="1" spans="14:15">
      <c r="N588" s="23"/>
      <c r="O588" s="23"/>
    </row>
    <row r="589" customHeight="1" spans="14:15">
      <c r="N589" s="23"/>
      <c r="O589" s="23"/>
    </row>
    <row r="590" customHeight="1" spans="14:15">
      <c r="N590" s="23"/>
      <c r="O590" s="23"/>
    </row>
    <row r="591" customHeight="1" spans="14:15">
      <c r="N591" s="23"/>
      <c r="O591" s="23"/>
    </row>
    <row r="592" customHeight="1" spans="14:15">
      <c r="N592" s="23"/>
      <c r="O592" s="23"/>
    </row>
    <row r="593" customHeight="1" spans="14:15">
      <c r="N593" s="23"/>
      <c r="O593" s="23"/>
    </row>
    <row r="594" customHeight="1" spans="14:15">
      <c r="N594" s="23"/>
      <c r="O594" s="23"/>
    </row>
    <row r="595" customHeight="1" spans="14:15">
      <c r="N595" s="23"/>
      <c r="O595" s="23"/>
    </row>
    <row r="596" customHeight="1" spans="14:15">
      <c r="N596" s="23"/>
      <c r="O596" s="23"/>
    </row>
    <row r="597" customHeight="1" spans="14:15">
      <c r="N597" s="23"/>
      <c r="O597" s="23"/>
    </row>
    <row r="598" customHeight="1" spans="14:15">
      <c r="N598" s="23"/>
      <c r="O598" s="23"/>
    </row>
    <row r="599" customHeight="1" spans="14:15">
      <c r="N599" s="23"/>
      <c r="O599" s="23"/>
    </row>
    <row r="600" customHeight="1" spans="14:15">
      <c r="N600" s="23"/>
      <c r="O600" s="23"/>
    </row>
    <row r="601" customHeight="1" spans="14:15">
      <c r="N601" s="23"/>
      <c r="O601" s="23"/>
    </row>
    <row r="602" customHeight="1" spans="14:15">
      <c r="N602" s="23"/>
      <c r="O602" s="23"/>
    </row>
    <row r="603" customHeight="1" spans="14:15">
      <c r="N603" s="23"/>
      <c r="O603" s="23"/>
    </row>
    <row r="604" customHeight="1" spans="14:15">
      <c r="N604" s="23"/>
      <c r="O604" s="23"/>
    </row>
    <row r="605" customHeight="1" spans="14:15">
      <c r="N605" s="23"/>
      <c r="O605" s="23"/>
    </row>
    <row r="606" customHeight="1" spans="14:15">
      <c r="N606" s="23"/>
      <c r="O606" s="23"/>
    </row>
    <row r="607" customHeight="1" spans="14:15">
      <c r="N607" s="23"/>
      <c r="O607" s="23"/>
    </row>
    <row r="608" customHeight="1" spans="14:15">
      <c r="N608" s="23"/>
      <c r="O608" s="23"/>
    </row>
    <row r="609" customHeight="1" spans="14:15">
      <c r="N609" s="23"/>
      <c r="O609" s="23"/>
    </row>
    <row r="610" customHeight="1" spans="14:15">
      <c r="N610" s="23"/>
      <c r="O610" s="23"/>
    </row>
    <row r="611" customHeight="1" spans="14:15">
      <c r="N611" s="23"/>
      <c r="O611" s="23"/>
    </row>
    <row r="612" customHeight="1" spans="14:15">
      <c r="N612" s="23"/>
      <c r="O612" s="23"/>
    </row>
    <row r="613" customHeight="1" spans="14:15">
      <c r="N613" s="23"/>
      <c r="O613" s="23"/>
    </row>
    <row r="614" customHeight="1" spans="14:15">
      <c r="N614" s="23"/>
      <c r="O614" s="23"/>
    </row>
    <row r="615" customHeight="1" spans="14:15">
      <c r="N615" s="23"/>
      <c r="O615" s="23"/>
    </row>
    <row r="616" customHeight="1" spans="14:15">
      <c r="N616" s="23"/>
      <c r="O616" s="23"/>
    </row>
    <row r="617" customHeight="1" spans="14:15">
      <c r="N617" s="23"/>
      <c r="O617" s="23"/>
    </row>
    <row r="618" customHeight="1" spans="14:15">
      <c r="N618" s="23"/>
      <c r="O618" s="23"/>
    </row>
    <row r="619" customHeight="1" spans="14:15">
      <c r="N619" s="23"/>
      <c r="O619" s="23"/>
    </row>
    <row r="620" customHeight="1" spans="14:15">
      <c r="N620" s="23"/>
      <c r="O620" s="23"/>
    </row>
    <row r="621" customHeight="1" spans="14:15">
      <c r="N621" s="23"/>
      <c r="O621" s="23"/>
    </row>
    <row r="622" customHeight="1" spans="14:15">
      <c r="N622" s="23"/>
      <c r="O622" s="23"/>
    </row>
    <row r="623" customHeight="1" spans="14:15">
      <c r="N623" s="23"/>
      <c r="O623" s="23"/>
    </row>
    <row r="624" customHeight="1" spans="14:15">
      <c r="N624" s="23"/>
      <c r="O624" s="23"/>
    </row>
    <row r="625" customHeight="1" spans="14:15">
      <c r="N625" s="23"/>
      <c r="O625" s="23"/>
    </row>
    <row r="626" customHeight="1" spans="14:15">
      <c r="N626" s="23"/>
      <c r="O626" s="23"/>
    </row>
    <row r="627" customHeight="1" spans="14:15">
      <c r="N627" s="23"/>
      <c r="O627" s="23"/>
    </row>
    <row r="628" customHeight="1" spans="14:15">
      <c r="N628" s="23"/>
      <c r="O628" s="23"/>
    </row>
    <row r="629" customHeight="1" spans="14:15">
      <c r="N629" s="23"/>
      <c r="O629" s="23"/>
    </row>
    <row r="630" customHeight="1" spans="14:15">
      <c r="N630" s="23"/>
      <c r="O630" s="23"/>
    </row>
    <row r="631" customHeight="1" spans="14:15">
      <c r="N631" s="23"/>
      <c r="O631" s="23"/>
    </row>
    <row r="632" customHeight="1" spans="14:15">
      <c r="N632" s="23"/>
      <c r="O632" s="23"/>
    </row>
    <row r="633" customHeight="1" spans="14:15">
      <c r="N633" s="23"/>
      <c r="O633" s="23"/>
    </row>
    <row r="634" customHeight="1" spans="14:15">
      <c r="N634" s="23"/>
      <c r="O634" s="23"/>
    </row>
    <row r="635" customHeight="1" spans="14:15">
      <c r="N635" s="23"/>
      <c r="O635" s="23"/>
    </row>
    <row r="636" customHeight="1" spans="14:15">
      <c r="N636" s="23"/>
      <c r="O636" s="23"/>
    </row>
    <row r="637" customHeight="1" spans="14:15">
      <c r="N637" s="23"/>
      <c r="O637" s="23"/>
    </row>
    <row r="638" customHeight="1" spans="14:15">
      <c r="N638" s="23"/>
      <c r="O638" s="23"/>
    </row>
    <row r="639" customHeight="1" spans="14:15">
      <c r="N639" s="23"/>
      <c r="O639" s="23"/>
    </row>
    <row r="640" customHeight="1" spans="14:15">
      <c r="N640" s="23"/>
      <c r="O640" s="23"/>
    </row>
    <row r="641" customHeight="1" spans="14:15">
      <c r="N641" s="23"/>
      <c r="O641" s="23"/>
    </row>
    <row r="642" customHeight="1" spans="14:15">
      <c r="N642" s="23"/>
      <c r="O642" s="23"/>
    </row>
    <row r="643" customHeight="1" spans="14:15">
      <c r="N643" s="23"/>
      <c r="O643" s="23"/>
    </row>
    <row r="644" customHeight="1" spans="14:15">
      <c r="N644" s="23"/>
      <c r="O644" s="23"/>
    </row>
    <row r="645" customHeight="1" spans="14:15">
      <c r="N645" s="23"/>
      <c r="O645" s="23"/>
    </row>
    <row r="646" customHeight="1" spans="14:15">
      <c r="N646" s="23"/>
      <c r="O646" s="23"/>
    </row>
    <row r="647" customHeight="1" spans="14:15">
      <c r="N647" s="23"/>
      <c r="O647" s="23"/>
    </row>
    <row r="648" customHeight="1" spans="14:15">
      <c r="N648" s="23"/>
      <c r="O648" s="23"/>
    </row>
    <row r="649" customHeight="1" spans="14:15">
      <c r="N649" s="23"/>
      <c r="O649" s="23"/>
    </row>
    <row r="650" customHeight="1" spans="14:15">
      <c r="N650" s="23"/>
      <c r="O650" s="23"/>
    </row>
    <row r="651" customHeight="1" spans="14:15">
      <c r="N651" s="23"/>
      <c r="O651" s="23"/>
    </row>
    <row r="652" customHeight="1" spans="14:15">
      <c r="N652" s="23"/>
      <c r="O652" s="23"/>
    </row>
    <row r="653" customHeight="1" spans="14:15">
      <c r="N653" s="23"/>
      <c r="O653" s="23"/>
    </row>
    <row r="654" customHeight="1" spans="14:15">
      <c r="N654" s="23"/>
      <c r="O654" s="23"/>
    </row>
    <row r="655" customHeight="1" spans="14:15">
      <c r="N655" s="23"/>
      <c r="O655" s="23"/>
    </row>
    <row r="656" customHeight="1" spans="14:15">
      <c r="N656" s="23"/>
      <c r="O656" s="23"/>
    </row>
    <row r="657" customHeight="1" spans="14:15">
      <c r="N657" s="23"/>
      <c r="O657" s="23"/>
    </row>
    <row r="658" customHeight="1" spans="14:15">
      <c r="N658" s="23"/>
      <c r="O658" s="23"/>
    </row>
    <row r="659" customHeight="1" spans="14:15">
      <c r="N659" s="23"/>
      <c r="O659" s="23"/>
    </row>
    <row r="660" customHeight="1" spans="14:15">
      <c r="N660" s="23"/>
      <c r="O660" s="23"/>
    </row>
    <row r="661" customHeight="1" spans="14:15">
      <c r="N661" s="23"/>
      <c r="O661" s="23"/>
    </row>
    <row r="662" customHeight="1" spans="14:15">
      <c r="N662" s="23"/>
      <c r="O662" s="23"/>
    </row>
    <row r="663" customHeight="1" spans="14:15">
      <c r="N663" s="23"/>
      <c r="O663" s="23"/>
    </row>
    <row r="664" customHeight="1" spans="14:15">
      <c r="N664" s="23"/>
      <c r="O664" s="23"/>
    </row>
    <row r="665" customHeight="1" spans="14:15">
      <c r="N665" s="23"/>
      <c r="O665" s="23"/>
    </row>
    <row r="666" customHeight="1" spans="14:15">
      <c r="N666" s="23"/>
      <c r="O666" s="23"/>
    </row>
    <row r="667" customHeight="1" spans="14:15">
      <c r="N667" s="23"/>
      <c r="O667" s="23"/>
    </row>
    <row r="668" customHeight="1" spans="14:15">
      <c r="N668" s="23"/>
      <c r="O668" s="23"/>
    </row>
    <row r="669" customHeight="1" spans="14:15">
      <c r="N669" s="23"/>
      <c r="O669" s="23"/>
    </row>
    <row r="670" customHeight="1" spans="14:15">
      <c r="N670" s="23"/>
      <c r="O670" s="23"/>
    </row>
    <row r="671" customHeight="1" spans="14:15">
      <c r="N671" s="23"/>
      <c r="O671" s="23"/>
    </row>
    <row r="672" customHeight="1" spans="14:15">
      <c r="N672" s="23"/>
      <c r="O672" s="23"/>
    </row>
    <row r="673" customHeight="1" spans="14:15">
      <c r="N673" s="23"/>
      <c r="O673" s="23"/>
    </row>
    <row r="674" customHeight="1" spans="14:15">
      <c r="N674" s="23"/>
      <c r="O674" s="23"/>
    </row>
    <row r="675" customHeight="1" spans="14:15">
      <c r="N675" s="23"/>
      <c r="O675" s="23"/>
    </row>
    <row r="676" customHeight="1" spans="14:15">
      <c r="N676" s="23"/>
      <c r="O676" s="23"/>
    </row>
    <row r="677" customHeight="1" spans="14:15">
      <c r="N677" s="23"/>
      <c r="O677" s="23"/>
    </row>
    <row r="678" customHeight="1" spans="14:15">
      <c r="N678" s="23"/>
      <c r="O678" s="23"/>
    </row>
    <row r="679" customHeight="1" spans="14:15">
      <c r="N679" s="23"/>
      <c r="O679" s="23"/>
    </row>
    <row r="680" customHeight="1" spans="14:15">
      <c r="N680" s="23"/>
      <c r="O680" s="23"/>
    </row>
    <row r="681" customHeight="1" spans="14:15">
      <c r="N681" s="23"/>
      <c r="O681" s="23"/>
    </row>
    <row r="682" customHeight="1" spans="14:15">
      <c r="N682" s="23"/>
      <c r="O682" s="23"/>
    </row>
    <row r="683" customHeight="1" spans="14:15">
      <c r="N683" s="23"/>
      <c r="O683" s="23"/>
    </row>
    <row r="684" customHeight="1" spans="14:15">
      <c r="N684" s="23"/>
      <c r="O684" s="23"/>
    </row>
    <row r="685" customHeight="1" spans="14:15">
      <c r="N685" s="23"/>
      <c r="O685" s="23"/>
    </row>
    <row r="686" customHeight="1" spans="14:15">
      <c r="N686" s="23"/>
      <c r="O686" s="23"/>
    </row>
    <row r="687" customHeight="1" spans="14:15">
      <c r="N687" s="23"/>
      <c r="O687" s="23"/>
    </row>
    <row r="688" customHeight="1" spans="14:15">
      <c r="N688" s="23"/>
      <c r="O688" s="23"/>
    </row>
    <row r="689" customHeight="1" spans="14:15">
      <c r="N689" s="23"/>
      <c r="O689" s="23"/>
    </row>
    <row r="690" customHeight="1" spans="14:15">
      <c r="N690" s="23"/>
      <c r="O690" s="23"/>
    </row>
    <row r="691" customHeight="1" spans="14:15">
      <c r="N691" s="23"/>
      <c r="O691" s="23"/>
    </row>
    <row r="692" customHeight="1" spans="14:15">
      <c r="N692" s="23"/>
      <c r="O692" s="23"/>
    </row>
    <row r="693" customHeight="1" spans="14:15">
      <c r="N693" s="23"/>
      <c r="O693" s="23"/>
    </row>
    <row r="694" customHeight="1" spans="14:15">
      <c r="N694" s="23"/>
      <c r="O694" s="23"/>
    </row>
    <row r="695" customHeight="1" spans="14:15">
      <c r="N695" s="23"/>
      <c r="O695" s="23"/>
    </row>
    <row r="696" customHeight="1" spans="14:15">
      <c r="N696" s="23"/>
      <c r="O696" s="23"/>
    </row>
    <row r="697" customHeight="1" spans="14:15">
      <c r="N697" s="23"/>
      <c r="O697" s="23"/>
    </row>
    <row r="698" customHeight="1" spans="14:15">
      <c r="N698" s="23"/>
      <c r="O698" s="23"/>
    </row>
    <row r="699" customHeight="1" spans="14:15">
      <c r="N699" s="23"/>
      <c r="O699" s="23"/>
    </row>
    <row r="700" customHeight="1" spans="14:15">
      <c r="N700" s="23"/>
      <c r="O700" s="23"/>
    </row>
    <row r="701" customHeight="1" spans="14:15">
      <c r="N701" s="23"/>
      <c r="O701" s="23"/>
    </row>
    <row r="702" customHeight="1" spans="14:15">
      <c r="N702" s="23"/>
      <c r="O702" s="23"/>
    </row>
    <row r="703" customHeight="1" spans="14:15">
      <c r="N703" s="23"/>
      <c r="O703" s="23"/>
    </row>
    <row r="704" customHeight="1" spans="14:15">
      <c r="N704" s="23"/>
      <c r="O704" s="23"/>
    </row>
    <row r="705" customHeight="1" spans="14:15">
      <c r="N705" s="23"/>
      <c r="O705" s="23"/>
    </row>
    <row r="706" customHeight="1" spans="14:15">
      <c r="N706" s="23"/>
      <c r="O706" s="23"/>
    </row>
    <row r="707" customHeight="1" spans="14:15">
      <c r="N707" s="23"/>
      <c r="O707" s="23"/>
    </row>
    <row r="708" customHeight="1" spans="14:15">
      <c r="N708" s="23"/>
      <c r="O708" s="23"/>
    </row>
    <row r="709" customHeight="1" spans="14:15">
      <c r="N709" s="23"/>
      <c r="O709" s="23"/>
    </row>
    <row r="710" customHeight="1" spans="14:15">
      <c r="N710" s="23"/>
      <c r="O710" s="23"/>
    </row>
    <row r="711" customHeight="1" spans="14:15">
      <c r="N711" s="23"/>
      <c r="O711" s="23"/>
    </row>
    <row r="712" customHeight="1" spans="14:15">
      <c r="N712" s="23"/>
      <c r="O712" s="23"/>
    </row>
    <row r="713" customHeight="1" spans="14:15">
      <c r="N713" s="23"/>
      <c r="O713" s="23"/>
    </row>
    <row r="714" customHeight="1" spans="14:15">
      <c r="N714" s="23"/>
      <c r="O714" s="23"/>
    </row>
    <row r="715" customHeight="1" spans="14:15">
      <c r="N715" s="23"/>
      <c r="O715" s="23"/>
    </row>
    <row r="716" customHeight="1" spans="14:15">
      <c r="N716" s="23"/>
      <c r="O716" s="23"/>
    </row>
    <row r="717" customHeight="1" spans="14:15">
      <c r="N717" s="23"/>
      <c r="O717" s="23"/>
    </row>
    <row r="718" customHeight="1" spans="14:15">
      <c r="N718" s="23"/>
      <c r="O718" s="23"/>
    </row>
    <row r="719" customHeight="1" spans="14:15">
      <c r="N719" s="23"/>
      <c r="O719" s="23"/>
    </row>
    <row r="720" customHeight="1" spans="14:15">
      <c r="N720" s="23"/>
      <c r="O720" s="23"/>
    </row>
    <row r="721" customHeight="1" spans="14:15">
      <c r="N721" s="23"/>
      <c r="O721" s="23"/>
    </row>
    <row r="722" customHeight="1" spans="14:15">
      <c r="N722" s="23"/>
      <c r="O722" s="23"/>
    </row>
    <row r="723" customHeight="1" spans="14:15">
      <c r="N723" s="23"/>
      <c r="O723" s="23"/>
    </row>
    <row r="724" customHeight="1" spans="14:15">
      <c r="N724" s="23"/>
      <c r="O724" s="23"/>
    </row>
    <row r="725" customHeight="1" spans="14:15">
      <c r="N725" s="23"/>
      <c r="O725" s="23"/>
    </row>
    <row r="726" customHeight="1" spans="14:15">
      <c r="N726" s="23"/>
      <c r="O726" s="23"/>
    </row>
    <row r="727" customHeight="1" spans="14:15">
      <c r="N727" s="23"/>
      <c r="O727" s="23"/>
    </row>
    <row r="728" customHeight="1" spans="14:15">
      <c r="N728" s="23"/>
      <c r="O728" s="23"/>
    </row>
    <row r="729" customHeight="1" spans="14:15">
      <c r="N729" s="23"/>
      <c r="O729" s="23"/>
    </row>
    <row r="730" customHeight="1" spans="14:15">
      <c r="N730" s="23"/>
      <c r="O730" s="23"/>
    </row>
    <row r="731" customHeight="1" spans="14:15">
      <c r="N731" s="23"/>
      <c r="O731" s="23"/>
    </row>
    <row r="732" customHeight="1" spans="14:15">
      <c r="N732" s="23"/>
      <c r="O732" s="23"/>
    </row>
    <row r="733" customHeight="1" spans="14:15">
      <c r="N733" s="23"/>
      <c r="O733" s="23"/>
    </row>
    <row r="734" customHeight="1" spans="14:15">
      <c r="N734" s="23"/>
      <c r="O734" s="23"/>
    </row>
    <row r="735" customHeight="1" spans="14:15">
      <c r="N735" s="23"/>
      <c r="O735" s="23"/>
    </row>
    <row r="736" customHeight="1" spans="14:15">
      <c r="N736" s="23"/>
      <c r="O736" s="23"/>
    </row>
    <row r="737" customHeight="1" spans="14:15">
      <c r="N737" s="23"/>
      <c r="O737" s="23"/>
    </row>
    <row r="738" customHeight="1" spans="14:15">
      <c r="N738" s="23"/>
      <c r="O738" s="23"/>
    </row>
    <row r="739" customHeight="1" spans="14:15">
      <c r="N739" s="23"/>
      <c r="O739" s="23"/>
    </row>
    <row r="740" customHeight="1" spans="14:15">
      <c r="N740" s="23"/>
      <c r="O740" s="23"/>
    </row>
    <row r="741" customHeight="1" spans="14:15">
      <c r="N741" s="23"/>
      <c r="O741" s="23"/>
    </row>
    <row r="742" customHeight="1" spans="14:15">
      <c r="N742" s="23"/>
      <c r="O742" s="23"/>
    </row>
    <row r="743" customHeight="1" spans="14:15">
      <c r="N743" s="23"/>
      <c r="O743" s="23"/>
    </row>
    <row r="744" customHeight="1" spans="14:15">
      <c r="N744" s="23"/>
      <c r="O744" s="23"/>
    </row>
    <row r="745" customHeight="1" spans="14:15">
      <c r="N745" s="23"/>
      <c r="O745" s="23"/>
    </row>
    <row r="746" customHeight="1" spans="14:15">
      <c r="N746" s="23"/>
      <c r="O746" s="23"/>
    </row>
    <row r="747" customHeight="1" spans="14:15">
      <c r="N747" s="23"/>
      <c r="O747" s="23"/>
    </row>
    <row r="748" customHeight="1" spans="14:15">
      <c r="N748" s="23"/>
      <c r="O748" s="23"/>
    </row>
    <row r="749" customHeight="1" spans="14:15">
      <c r="N749" s="23"/>
      <c r="O749" s="23"/>
    </row>
    <row r="750" customHeight="1" spans="14:15">
      <c r="N750" s="23"/>
      <c r="O750" s="23"/>
    </row>
    <row r="751" customHeight="1" spans="14:15">
      <c r="N751" s="23"/>
      <c r="O751" s="23"/>
    </row>
    <row r="752" customHeight="1" spans="14:15">
      <c r="N752" s="23"/>
      <c r="O752" s="23"/>
    </row>
    <row r="753" customHeight="1" spans="14:15">
      <c r="N753" s="23"/>
      <c r="O753" s="23"/>
    </row>
    <row r="754" customHeight="1" spans="14:15">
      <c r="N754" s="23"/>
      <c r="O754" s="23"/>
    </row>
    <row r="755" customHeight="1" spans="14:15">
      <c r="N755" s="23"/>
      <c r="O755" s="23"/>
    </row>
    <row r="756" customHeight="1" spans="14:15">
      <c r="N756" s="23"/>
      <c r="O756" s="23"/>
    </row>
    <row r="757" customHeight="1" spans="14:15">
      <c r="N757" s="23"/>
      <c r="O757" s="23"/>
    </row>
    <row r="758" customHeight="1" spans="14:15">
      <c r="N758" s="23"/>
      <c r="O758" s="23"/>
    </row>
    <row r="759" customHeight="1" spans="14:15">
      <c r="N759" s="23"/>
      <c r="O759" s="23"/>
    </row>
    <row r="760" customHeight="1" spans="14:15">
      <c r="N760" s="23"/>
      <c r="O760" s="23"/>
    </row>
    <row r="761" customHeight="1" spans="14:15">
      <c r="N761" s="23"/>
      <c r="O761" s="23"/>
    </row>
    <row r="762" customHeight="1" spans="14:15">
      <c r="N762" s="23"/>
      <c r="O762" s="23"/>
    </row>
    <row r="763" customHeight="1" spans="14:15">
      <c r="N763" s="23"/>
      <c r="O763" s="23"/>
    </row>
    <row r="764" customHeight="1" spans="14:15">
      <c r="N764" s="23"/>
      <c r="O764" s="23"/>
    </row>
    <row r="765" customHeight="1" spans="14:15">
      <c r="N765" s="23"/>
      <c r="O765" s="23"/>
    </row>
    <row r="766" customHeight="1" spans="14:15">
      <c r="N766" s="23"/>
      <c r="O766" s="23"/>
    </row>
    <row r="767" customHeight="1" spans="14:15">
      <c r="N767" s="23"/>
      <c r="O767" s="23"/>
    </row>
    <row r="768" customHeight="1" spans="14:15">
      <c r="N768" s="23"/>
      <c r="O768" s="23"/>
    </row>
    <row r="769" customHeight="1" spans="14:15">
      <c r="N769" s="23"/>
      <c r="O769" s="23"/>
    </row>
    <row r="770" customHeight="1" spans="14:15">
      <c r="N770" s="23"/>
      <c r="O770" s="23"/>
    </row>
    <row r="771" customHeight="1" spans="14:15">
      <c r="N771" s="23"/>
      <c r="O771" s="23"/>
    </row>
    <row r="772" customHeight="1" spans="14:15">
      <c r="N772" s="23"/>
      <c r="O772" s="23"/>
    </row>
    <row r="773" customHeight="1" spans="14:15">
      <c r="N773" s="23"/>
      <c r="O773" s="23"/>
    </row>
    <row r="774" customHeight="1" spans="14:15">
      <c r="N774" s="23"/>
      <c r="O774" s="23"/>
    </row>
    <row r="775" customHeight="1" spans="14:15">
      <c r="N775" s="23"/>
      <c r="O775" s="23"/>
    </row>
    <row r="776" customHeight="1" spans="14:15">
      <c r="N776" s="23"/>
      <c r="O776" s="23"/>
    </row>
    <row r="777" customHeight="1" spans="14:15">
      <c r="N777" s="23"/>
      <c r="O777" s="23"/>
    </row>
    <row r="778" customHeight="1" spans="14:15">
      <c r="N778" s="23"/>
      <c r="O778" s="23"/>
    </row>
    <row r="779" customHeight="1" spans="14:15">
      <c r="N779" s="23"/>
      <c r="O779" s="23"/>
    </row>
    <row r="780" customHeight="1" spans="14:15">
      <c r="N780" s="23"/>
      <c r="O780" s="23"/>
    </row>
    <row r="781" customHeight="1" spans="14:15">
      <c r="N781" s="23"/>
      <c r="O781" s="23"/>
    </row>
    <row r="782" customHeight="1" spans="14:15">
      <c r="N782" s="23"/>
      <c r="O782" s="23"/>
    </row>
    <row r="783" customHeight="1" spans="14:15">
      <c r="N783" s="23"/>
      <c r="O783" s="23"/>
    </row>
    <row r="784" customHeight="1" spans="14:15">
      <c r="N784" s="23"/>
      <c r="O784" s="23"/>
    </row>
    <row r="785" customHeight="1" spans="14:15">
      <c r="N785" s="23"/>
      <c r="O785" s="23"/>
    </row>
    <row r="786" customHeight="1" spans="14:15">
      <c r="N786" s="23"/>
      <c r="O786" s="23"/>
    </row>
    <row r="787" customHeight="1" spans="14:15">
      <c r="N787" s="23"/>
      <c r="O787" s="23"/>
    </row>
    <row r="788" customHeight="1" spans="14:15">
      <c r="N788" s="23"/>
      <c r="O788" s="23"/>
    </row>
    <row r="789" customHeight="1" spans="14:15">
      <c r="N789" s="23"/>
      <c r="O789" s="23"/>
    </row>
    <row r="790" customHeight="1" spans="14:15">
      <c r="N790" s="23"/>
      <c r="O790" s="23"/>
    </row>
    <row r="791" customHeight="1" spans="14:15">
      <c r="N791" s="23"/>
      <c r="O791" s="23"/>
    </row>
    <row r="792" customHeight="1" spans="14:15">
      <c r="N792" s="23"/>
      <c r="O792" s="23"/>
    </row>
    <row r="793" customHeight="1" spans="14:15">
      <c r="N793" s="23"/>
      <c r="O793" s="23"/>
    </row>
    <row r="794" customHeight="1" spans="14:15">
      <c r="N794" s="23"/>
      <c r="O794" s="23"/>
    </row>
    <row r="795" customHeight="1" spans="14:15">
      <c r="N795" s="23"/>
      <c r="O795" s="23"/>
    </row>
    <row r="796" customHeight="1" spans="14:15">
      <c r="N796" s="23"/>
      <c r="O796" s="23"/>
    </row>
    <row r="797" customHeight="1" spans="14:15">
      <c r="N797" s="23"/>
      <c r="O797" s="23"/>
    </row>
    <row r="798" customHeight="1" spans="14:15">
      <c r="N798" s="23"/>
      <c r="O798" s="23"/>
    </row>
    <row r="799" customHeight="1" spans="14:15">
      <c r="N799" s="23"/>
      <c r="O799" s="23"/>
    </row>
    <row r="800" customHeight="1" spans="14:15">
      <c r="N800" s="23"/>
      <c r="O800" s="23"/>
    </row>
    <row r="801" customHeight="1" spans="14:15">
      <c r="N801" s="23"/>
      <c r="O801" s="23"/>
    </row>
    <row r="802" customHeight="1" spans="14:15">
      <c r="N802" s="23"/>
      <c r="O802" s="23"/>
    </row>
    <row r="803" customHeight="1" spans="14:15">
      <c r="N803" s="23"/>
      <c r="O803" s="23"/>
    </row>
    <row r="804" customHeight="1" spans="14:15">
      <c r="N804" s="23"/>
      <c r="O804" s="23"/>
    </row>
    <row r="805" customHeight="1" spans="14:15">
      <c r="N805" s="23"/>
      <c r="O805" s="23"/>
    </row>
    <row r="806" customHeight="1" spans="14:15">
      <c r="N806" s="23"/>
      <c r="O806" s="23"/>
    </row>
    <row r="807" customHeight="1" spans="14:15">
      <c r="N807" s="23"/>
      <c r="O807" s="23"/>
    </row>
    <row r="808" customHeight="1" spans="14:15">
      <c r="N808" s="23"/>
      <c r="O808" s="23"/>
    </row>
    <row r="809" customHeight="1" spans="14:15">
      <c r="N809" s="23"/>
      <c r="O809" s="23"/>
    </row>
    <row r="810" customHeight="1" spans="14:15">
      <c r="N810" s="23"/>
      <c r="O810" s="23"/>
    </row>
    <row r="811" customHeight="1" spans="14:15">
      <c r="N811" s="23"/>
      <c r="O811" s="23"/>
    </row>
    <row r="812" customHeight="1" spans="14:15">
      <c r="N812" s="23"/>
      <c r="O812" s="23"/>
    </row>
    <row r="813" customHeight="1" spans="14:15">
      <c r="N813" s="23"/>
      <c r="O813" s="23"/>
    </row>
    <row r="814" customHeight="1" spans="14:15">
      <c r="N814" s="23"/>
      <c r="O814" s="23"/>
    </row>
    <row r="815" customHeight="1" spans="14:15">
      <c r="N815" s="23"/>
      <c r="O815" s="23"/>
    </row>
    <row r="816" customHeight="1" spans="14:15">
      <c r="N816" s="23"/>
      <c r="O816" s="23"/>
    </row>
    <row r="817" customHeight="1" spans="14:15">
      <c r="N817" s="23"/>
      <c r="O817" s="23"/>
    </row>
    <row r="818" customHeight="1" spans="14:15">
      <c r="N818" s="23"/>
      <c r="O818" s="23"/>
    </row>
    <row r="819" customHeight="1" spans="14:15">
      <c r="N819" s="23"/>
      <c r="O819" s="23"/>
    </row>
    <row r="820" customHeight="1" spans="14:15">
      <c r="N820" s="23"/>
      <c r="O820" s="23"/>
    </row>
    <row r="821" customHeight="1" spans="14:15">
      <c r="N821" s="23"/>
      <c r="O821" s="23"/>
    </row>
    <row r="822" customHeight="1" spans="14:15">
      <c r="N822" s="23"/>
      <c r="O822" s="23"/>
    </row>
    <row r="823" customHeight="1" spans="14:15">
      <c r="N823" s="23"/>
      <c r="O823" s="23"/>
    </row>
    <row r="824" customHeight="1" spans="14:15">
      <c r="N824" s="23"/>
      <c r="O824" s="23"/>
    </row>
    <row r="825" customHeight="1" spans="14:15">
      <c r="N825" s="23"/>
      <c r="O825" s="23"/>
    </row>
    <row r="826" customHeight="1" spans="14:15">
      <c r="N826" s="23"/>
      <c r="O826" s="23"/>
    </row>
    <row r="827" customHeight="1" spans="14:15">
      <c r="N827" s="23"/>
      <c r="O827" s="23"/>
    </row>
    <row r="828" customHeight="1" spans="14:15">
      <c r="N828" s="23"/>
      <c r="O828" s="23"/>
    </row>
    <row r="829" customHeight="1" spans="14:15">
      <c r="N829" s="23"/>
      <c r="O829" s="23"/>
    </row>
    <row r="830" customHeight="1" spans="14:15">
      <c r="N830" s="23"/>
      <c r="O830" s="23"/>
    </row>
    <row r="831" customHeight="1" spans="14:15">
      <c r="N831" s="23"/>
      <c r="O831" s="23"/>
    </row>
    <row r="832" customHeight="1" spans="14:15">
      <c r="N832" s="23"/>
      <c r="O832" s="23"/>
    </row>
    <row r="833" customHeight="1" spans="14:15">
      <c r="N833" s="23"/>
      <c r="O833" s="23"/>
    </row>
    <row r="834" customHeight="1" spans="14:15">
      <c r="N834" s="23"/>
      <c r="O834" s="23"/>
    </row>
    <row r="835" customHeight="1" spans="14:15">
      <c r="N835" s="23"/>
      <c r="O835" s="23"/>
    </row>
    <row r="836" customHeight="1" spans="14:15">
      <c r="N836" s="23"/>
      <c r="O836" s="23"/>
    </row>
    <row r="837" customHeight="1" spans="14:15">
      <c r="N837" s="23"/>
      <c r="O837" s="23"/>
    </row>
    <row r="838" customHeight="1" spans="14:15">
      <c r="N838" s="23"/>
      <c r="O838" s="23"/>
    </row>
    <row r="839" customHeight="1" spans="14:15">
      <c r="N839" s="23"/>
      <c r="O839" s="23"/>
    </row>
    <row r="840" customHeight="1" spans="14:15">
      <c r="N840" s="23"/>
      <c r="O840" s="23"/>
    </row>
    <row r="841" customHeight="1" spans="14:15">
      <c r="N841" s="23"/>
      <c r="O841" s="23"/>
    </row>
    <row r="842" customHeight="1" spans="14:15">
      <c r="N842" s="23"/>
      <c r="O842" s="23"/>
    </row>
    <row r="843" customHeight="1" spans="14:15">
      <c r="N843" s="23"/>
      <c r="O843" s="23"/>
    </row>
    <row r="844" customHeight="1" spans="14:15">
      <c r="N844" s="23"/>
      <c r="O844" s="23"/>
    </row>
    <row r="845" customHeight="1" spans="14:15">
      <c r="N845" s="23"/>
      <c r="O845" s="23"/>
    </row>
    <row r="846" customHeight="1" spans="14:15">
      <c r="N846" s="23"/>
      <c r="O846" s="23"/>
    </row>
    <row r="847" customHeight="1" spans="14:15">
      <c r="N847" s="23"/>
      <c r="O847" s="23"/>
    </row>
    <row r="848" customHeight="1" spans="14:15">
      <c r="N848" s="23"/>
      <c r="O848" s="23"/>
    </row>
    <row r="849" customHeight="1" spans="14:15">
      <c r="N849" s="23"/>
      <c r="O849" s="23"/>
    </row>
    <row r="850" customHeight="1" spans="14:15">
      <c r="N850" s="23"/>
      <c r="O850" s="23"/>
    </row>
    <row r="851" customHeight="1" spans="14:15">
      <c r="N851" s="23"/>
      <c r="O851" s="23"/>
    </row>
  </sheetData>
  <mergeCells count="19">
    <mergeCell ref="A1:B1"/>
    <mergeCell ref="C1:G1"/>
    <mergeCell ref="H1:L1"/>
    <mergeCell ref="A2:B2"/>
    <mergeCell ref="C2:D2"/>
    <mergeCell ref="A3:B3"/>
    <mergeCell ref="A5:M5"/>
    <mergeCell ref="B6:F6"/>
    <mergeCell ref="B7:F7"/>
    <mergeCell ref="G6:G8"/>
    <mergeCell ref="H6:H8"/>
    <mergeCell ref="I6:I8"/>
    <mergeCell ref="J6:J8"/>
    <mergeCell ref="K6:K8"/>
    <mergeCell ref="L6:L8"/>
    <mergeCell ref="M6:M8"/>
    <mergeCell ref="M304:M305"/>
    <mergeCell ref="N6:N8"/>
    <mergeCell ref="O6:O8"/>
  </mergeCells>
  <conditionalFormatting sqref="N9">
    <cfRule type="dataBar" priority="1">
      <dataBar>
        <cfvo type="min"/>
        <cfvo type="max"/>
        <color rgb="FF638EC6"/>
      </dataBar>
      <extLst>
        <ext xmlns:x14="http://schemas.microsoft.com/office/spreadsheetml/2009/9/main" uri="{B025F937-C7B1-47D3-B67F-A62EFF666E3E}">
          <x14:id>{cacdeb36-f601-479f-bd06-e00d503bc513}</x14:id>
        </ext>
      </extLst>
    </cfRule>
  </conditionalFormatting>
  <pageMargins left="0.699305555555556" right="0.699305555555556" top="0.75" bottom="0.75" header="0.3" footer="0.3"/>
  <pageSetup paperSize="9" orientation="portrait"/>
  <headerFooter/>
  <extLst>
    <ext xmlns:x14="http://schemas.microsoft.com/office/spreadsheetml/2009/9/main" uri="{78C0D931-6437-407d-A8EE-F0AAD7539E65}">
      <x14:conditionalFormattings>
        <x14:conditionalFormatting xmlns:xm="http://schemas.microsoft.com/office/excel/2006/main">
          <x14:cfRule type="dataBar" id="{cacdeb36-f601-479f-bd06-e00d503bc513}">
            <x14:dataBar minLength="10" maxLength="90" negativeBarColorSameAsPositive="1" axisPosition="none">
              <x14:cfvo type="min"/>
              <x14:cfvo type="max"/>
              <x14:axisColor indexed="65"/>
            </x14:dataBar>
          </x14:cfRule>
          <xm:sqref>N9</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537"/>
  <sheetViews>
    <sheetView tabSelected="1" workbookViewId="0">
      <pane xSplit="1" ySplit="8" topLeftCell="B9" activePane="bottomRight" state="frozen"/>
      <selection/>
      <selection pane="topRight"/>
      <selection pane="bottomLeft"/>
      <selection pane="bottomRight" activeCell="M1" sqref="M1"/>
    </sheetView>
  </sheetViews>
  <sheetFormatPr defaultColWidth="9" defaultRowHeight="14"/>
  <cols>
    <col min="2" max="5" width="11" customWidth="1"/>
    <col min="8" max="8" width="11.5703125" customWidth="1"/>
    <col min="9" max="9" width="10.4296875" customWidth="1"/>
    <col min="11" max="11" width="9.859375" customWidth="1"/>
    <col min="13" max="13" width="55.7109375" customWidth="1"/>
  </cols>
  <sheetData>
    <row r="1" ht="18" customHeight="1" spans="1:13">
      <c r="A1" s="1" t="s">
        <v>0</v>
      </c>
      <c r="B1" s="2"/>
      <c r="C1" s="3" t="s">
        <v>1</v>
      </c>
      <c r="D1" s="4"/>
      <c r="E1" s="4"/>
      <c r="F1" s="4"/>
      <c r="G1" s="24"/>
      <c r="H1" s="25" t="s">
        <v>2033</v>
      </c>
      <c r="I1" s="36"/>
      <c r="J1" s="36"/>
      <c r="K1" s="36"/>
      <c r="L1" s="37"/>
      <c r="M1" s="13"/>
    </row>
    <row r="2" ht="18" customHeight="1" spans="1:13">
      <c r="A2" s="5" t="s">
        <v>2</v>
      </c>
      <c r="B2" s="6"/>
      <c r="C2" s="7" t="s">
        <v>3</v>
      </c>
      <c r="D2" s="8"/>
      <c r="E2" s="13"/>
      <c r="F2" s="13"/>
      <c r="G2" s="26"/>
      <c r="H2" s="13"/>
      <c r="I2" s="13"/>
      <c r="J2" s="13"/>
      <c r="K2" s="13"/>
      <c r="L2" s="13"/>
      <c r="M2" s="13"/>
    </row>
    <row r="3" ht="18" customHeight="1" spans="1:13">
      <c r="A3" s="9" t="s">
        <v>4</v>
      </c>
      <c r="B3" s="10"/>
      <c r="C3" s="11" t="s">
        <v>469</v>
      </c>
      <c r="D3" s="12"/>
      <c r="E3" s="27"/>
      <c r="F3" s="12"/>
      <c r="G3" s="28"/>
      <c r="H3" s="13"/>
      <c r="I3" s="13"/>
      <c r="J3" s="13"/>
      <c r="K3" s="13"/>
      <c r="L3" s="13"/>
      <c r="M3" s="13"/>
    </row>
    <row r="4" ht="18" customHeight="1" spans="1:13">
      <c r="A4" s="13"/>
      <c r="B4" s="13"/>
      <c r="C4" s="13"/>
      <c r="D4" s="13"/>
      <c r="E4" s="13"/>
      <c r="F4" s="13"/>
      <c r="G4" s="13"/>
      <c r="H4" s="13"/>
      <c r="I4" s="13" t="s">
        <v>9</v>
      </c>
      <c r="J4" s="13" t="s">
        <v>2034</v>
      </c>
      <c r="K4" s="13"/>
      <c r="L4" s="13"/>
      <c r="M4" s="13"/>
    </row>
    <row r="5" ht="18" customHeight="1" spans="1:15">
      <c r="A5" s="14" t="s">
        <v>6</v>
      </c>
      <c r="B5" s="14"/>
      <c r="C5" s="14"/>
      <c r="D5" s="14"/>
      <c r="E5" s="14"/>
      <c r="F5" s="14"/>
      <c r="G5" s="14"/>
      <c r="H5" s="14"/>
      <c r="I5" s="14"/>
      <c r="J5" s="14"/>
      <c r="K5" s="14"/>
      <c r="L5" s="14"/>
      <c r="M5" s="14"/>
      <c r="N5" s="44"/>
      <c r="O5" s="44"/>
    </row>
    <row r="6" ht="18" customHeight="1" spans="1:15">
      <c r="A6" s="15"/>
      <c r="B6" s="16"/>
      <c r="C6" s="16"/>
      <c r="D6" s="16"/>
      <c r="E6" s="16"/>
      <c r="F6" s="16"/>
      <c r="G6" s="29" t="s">
        <v>7</v>
      </c>
      <c r="H6" s="30" t="s">
        <v>2035</v>
      </c>
      <c r="I6" s="38" t="s">
        <v>9</v>
      </c>
      <c r="J6" s="30" t="s">
        <v>10</v>
      </c>
      <c r="K6" s="30" t="s">
        <v>11</v>
      </c>
      <c r="L6" s="39" t="s">
        <v>12</v>
      </c>
      <c r="M6" s="45" t="s">
        <v>13</v>
      </c>
      <c r="N6" s="46" t="s">
        <v>470</v>
      </c>
      <c r="O6" s="47" t="s">
        <v>1159</v>
      </c>
    </row>
    <row r="7" ht="18" customHeight="1" spans="1:15">
      <c r="A7" s="17"/>
      <c r="B7" s="18" t="s">
        <v>14</v>
      </c>
      <c r="C7" s="18"/>
      <c r="D7" s="18"/>
      <c r="E7" s="18"/>
      <c r="F7" s="18"/>
      <c r="G7" s="31"/>
      <c r="H7" s="32"/>
      <c r="I7" s="40"/>
      <c r="J7" s="32"/>
      <c r="K7" s="32"/>
      <c r="L7" s="41"/>
      <c r="M7" s="48"/>
      <c r="N7" s="41"/>
      <c r="O7" s="48"/>
    </row>
    <row r="8" ht="85.5" customHeight="1" spans="1:15">
      <c r="A8" s="19" t="s">
        <v>15</v>
      </c>
      <c r="B8" s="20" t="s">
        <v>2036</v>
      </c>
      <c r="C8" s="21" t="s">
        <v>2037</v>
      </c>
      <c r="D8" s="21">
        <v>9175000042</v>
      </c>
      <c r="E8" s="21" t="s">
        <v>2038</v>
      </c>
      <c r="F8" s="33" t="s">
        <v>2039</v>
      </c>
      <c r="G8" s="34"/>
      <c r="H8" s="21"/>
      <c r="I8" s="20"/>
      <c r="J8" s="21"/>
      <c r="K8" s="21"/>
      <c r="L8" s="42"/>
      <c r="M8" s="49"/>
      <c r="N8" s="42"/>
      <c r="O8" s="49"/>
    </row>
    <row r="9" ht="42" spans="1:15">
      <c r="A9" s="52">
        <v>43831</v>
      </c>
      <c r="B9" s="35">
        <v>545</v>
      </c>
      <c r="C9" s="35">
        <v>721</v>
      </c>
      <c r="D9" s="35">
        <v>686</v>
      </c>
      <c r="E9" s="35">
        <v>690</v>
      </c>
      <c r="F9" s="35">
        <v>31.78</v>
      </c>
      <c r="G9" s="35">
        <f t="shared" ref="G9:G43" si="0">B9+C9+D9+E9+F9</f>
        <v>2673.78</v>
      </c>
      <c r="H9" s="35">
        <v>2559</v>
      </c>
      <c r="I9" s="35">
        <f t="shared" ref="I9:I43" si="1">G9-H9</f>
        <v>114.78</v>
      </c>
      <c r="J9" s="35">
        <v>2679</v>
      </c>
      <c r="K9" s="35">
        <v>3.556</v>
      </c>
      <c r="L9" s="43">
        <f t="shared" ref="L9:L43" si="2">J9/K9/1026</f>
        <v>0.734283214598175</v>
      </c>
      <c r="M9" s="23" t="s">
        <v>2040</v>
      </c>
      <c r="N9" s="54"/>
      <c r="O9" s="55">
        <v>624</v>
      </c>
    </row>
    <row r="10" ht="44.25" customHeight="1" spans="1:15">
      <c r="A10" s="53">
        <v>43832</v>
      </c>
      <c r="B10" s="23">
        <v>580</v>
      </c>
      <c r="C10" s="23">
        <v>781</v>
      </c>
      <c r="D10" s="23">
        <v>731</v>
      </c>
      <c r="E10" s="23">
        <v>756</v>
      </c>
      <c r="F10" s="23">
        <v>34.56</v>
      </c>
      <c r="G10" s="35">
        <f t="shared" si="0"/>
        <v>2882.56</v>
      </c>
      <c r="H10" s="23">
        <v>2748.75</v>
      </c>
      <c r="I10" s="35">
        <f t="shared" si="1"/>
        <v>133.81</v>
      </c>
      <c r="J10" s="23">
        <v>2888</v>
      </c>
      <c r="K10" s="23">
        <v>3.974</v>
      </c>
      <c r="L10" s="43">
        <f t="shared" si="2"/>
        <v>0.708307703778262</v>
      </c>
      <c r="M10" s="23" t="s">
        <v>2041</v>
      </c>
      <c r="N10" s="23"/>
      <c r="O10" s="23">
        <v>1032</v>
      </c>
    </row>
    <row r="11" ht="42" spans="1:15">
      <c r="A11" s="22">
        <v>43833</v>
      </c>
      <c r="B11" s="23">
        <v>604</v>
      </c>
      <c r="C11" s="23">
        <v>807</v>
      </c>
      <c r="D11" s="23">
        <v>766</v>
      </c>
      <c r="E11" s="23">
        <v>817</v>
      </c>
      <c r="F11" s="23">
        <v>37.06</v>
      </c>
      <c r="G11" s="35">
        <f t="shared" si="0"/>
        <v>3031.06</v>
      </c>
      <c r="H11" s="23">
        <v>2903.25</v>
      </c>
      <c r="I11" s="35">
        <f t="shared" si="1"/>
        <v>127.81</v>
      </c>
      <c r="J11" s="23">
        <v>3036</v>
      </c>
      <c r="K11" s="23">
        <v>4.061</v>
      </c>
      <c r="L11" s="43">
        <f t="shared" si="2"/>
        <v>0.728654106743507</v>
      </c>
      <c r="M11" s="23" t="s">
        <v>2042</v>
      </c>
      <c r="N11" s="23"/>
      <c r="O11" s="23">
        <v>738</v>
      </c>
    </row>
    <row r="12" spans="1:15">
      <c r="A12" s="22">
        <v>43834</v>
      </c>
      <c r="B12" s="23">
        <v>666</v>
      </c>
      <c r="C12" s="23">
        <v>912</v>
      </c>
      <c r="D12" s="23">
        <v>852</v>
      </c>
      <c r="E12" s="23">
        <v>892</v>
      </c>
      <c r="F12" s="23">
        <v>44</v>
      </c>
      <c r="G12" s="35">
        <f t="shared" si="0"/>
        <v>3366</v>
      </c>
      <c r="H12" s="23">
        <v>3226.5</v>
      </c>
      <c r="I12" s="35">
        <f t="shared" si="1"/>
        <v>139.5</v>
      </c>
      <c r="J12" s="23">
        <v>3371</v>
      </c>
      <c r="K12" s="23">
        <v>4.634</v>
      </c>
      <c r="L12" s="43">
        <f t="shared" si="2"/>
        <v>0.709014900460281</v>
      </c>
      <c r="M12" s="23" t="s">
        <v>2043</v>
      </c>
      <c r="N12" s="23"/>
      <c r="O12" s="23"/>
    </row>
    <row r="13" ht="56" spans="1:15">
      <c r="A13" s="22">
        <v>43835</v>
      </c>
      <c r="B13" s="23">
        <v>625</v>
      </c>
      <c r="C13" s="23">
        <v>852</v>
      </c>
      <c r="D13" s="23">
        <v>811</v>
      </c>
      <c r="E13" s="23">
        <v>922</v>
      </c>
      <c r="F13" s="23">
        <v>47.54</v>
      </c>
      <c r="G13" s="35">
        <f t="shared" si="0"/>
        <v>3257.54</v>
      </c>
      <c r="H13" s="23">
        <v>3126.75</v>
      </c>
      <c r="I13" s="35">
        <f t="shared" si="1"/>
        <v>130.79</v>
      </c>
      <c r="J13" s="23">
        <v>3263</v>
      </c>
      <c r="K13" s="23">
        <v>5.407</v>
      </c>
      <c r="L13" s="43">
        <f t="shared" si="2"/>
        <v>0.588184185470354</v>
      </c>
      <c r="M13" s="23" t="s">
        <v>2044</v>
      </c>
      <c r="N13" s="23"/>
      <c r="O13" s="23">
        <v>480</v>
      </c>
    </row>
    <row r="14" ht="28" spans="1:15">
      <c r="A14" s="22">
        <v>43836</v>
      </c>
      <c r="B14" s="23">
        <v>710</v>
      </c>
      <c r="C14" s="23">
        <v>973</v>
      </c>
      <c r="D14" s="23">
        <v>953</v>
      </c>
      <c r="E14" s="23">
        <v>1054</v>
      </c>
      <c r="F14" s="23">
        <v>53.16</v>
      </c>
      <c r="G14" s="35">
        <f t="shared" si="0"/>
        <v>3743.16</v>
      </c>
      <c r="H14" s="23">
        <v>3609.75</v>
      </c>
      <c r="I14" s="35">
        <f t="shared" si="1"/>
        <v>133.41</v>
      </c>
      <c r="J14" s="23">
        <v>3749</v>
      </c>
      <c r="K14" s="23">
        <v>5.167</v>
      </c>
      <c r="L14" s="43">
        <f t="shared" si="2"/>
        <v>0.707179427397817</v>
      </c>
      <c r="M14" s="23" t="s">
        <v>2045</v>
      </c>
      <c r="N14" s="23"/>
      <c r="O14" s="23">
        <v>924</v>
      </c>
    </row>
    <row r="15" ht="84" spans="1:15">
      <c r="A15" s="22">
        <v>43837</v>
      </c>
      <c r="B15" s="23">
        <v>524</v>
      </c>
      <c r="C15" s="23">
        <v>700</v>
      </c>
      <c r="D15" s="23">
        <v>695</v>
      </c>
      <c r="E15" s="23">
        <v>731</v>
      </c>
      <c r="F15" s="23">
        <v>33.05</v>
      </c>
      <c r="G15" s="35">
        <f t="shared" si="0"/>
        <v>2683.05</v>
      </c>
      <c r="H15" s="23">
        <v>2559.75</v>
      </c>
      <c r="I15" s="35">
        <f t="shared" si="1"/>
        <v>123.3</v>
      </c>
      <c r="J15" s="23">
        <v>2688</v>
      </c>
      <c r="K15" s="23">
        <v>3.688</v>
      </c>
      <c r="L15" s="43">
        <f t="shared" si="2"/>
        <v>0.710380434093187</v>
      </c>
      <c r="M15" s="23" t="s">
        <v>2046</v>
      </c>
      <c r="N15" s="23"/>
      <c r="O15" s="23">
        <v>399</v>
      </c>
    </row>
    <row r="16" ht="28" spans="1:15">
      <c r="A16" s="22">
        <v>43838</v>
      </c>
      <c r="B16" s="23">
        <v>706</v>
      </c>
      <c r="C16" s="23">
        <v>993</v>
      </c>
      <c r="D16" s="23">
        <v>948</v>
      </c>
      <c r="E16" s="23">
        <v>1028</v>
      </c>
      <c r="F16" s="23">
        <v>51.23</v>
      </c>
      <c r="G16" s="35">
        <f t="shared" si="0"/>
        <v>3726.23</v>
      </c>
      <c r="H16" s="23">
        <v>3586</v>
      </c>
      <c r="I16" s="35">
        <f t="shared" si="1"/>
        <v>140.23</v>
      </c>
      <c r="J16" s="23">
        <v>3732</v>
      </c>
      <c r="K16" s="23">
        <v>5.054</v>
      </c>
      <c r="L16" s="43">
        <f t="shared" si="2"/>
        <v>0.719712485275978</v>
      </c>
      <c r="M16" s="23" t="s">
        <v>2047</v>
      </c>
      <c r="N16" s="23"/>
      <c r="O16" s="23">
        <v>903</v>
      </c>
    </row>
    <row r="17" ht="84" spans="1:15">
      <c r="A17" s="22">
        <v>43839</v>
      </c>
      <c r="B17" s="23">
        <v>837</v>
      </c>
      <c r="C17" s="23">
        <v>1185</v>
      </c>
      <c r="D17" s="23">
        <v>1124</v>
      </c>
      <c r="E17" s="23">
        <v>1230</v>
      </c>
      <c r="F17" s="23">
        <v>66.68</v>
      </c>
      <c r="G17" s="35">
        <f t="shared" si="0"/>
        <v>4442.68</v>
      </c>
      <c r="H17" s="23">
        <v>4275</v>
      </c>
      <c r="I17" s="35">
        <f t="shared" si="1"/>
        <v>167.68</v>
      </c>
      <c r="J17" s="23">
        <v>4448</v>
      </c>
      <c r="K17" s="23">
        <v>5.652</v>
      </c>
      <c r="L17" s="43">
        <f t="shared" si="2"/>
        <v>0.767035147040362</v>
      </c>
      <c r="M17" s="23" t="s">
        <v>2048</v>
      </c>
      <c r="N17" s="23"/>
      <c r="O17" s="56">
        <v>438</v>
      </c>
    </row>
    <row r="18" ht="56" spans="1:15">
      <c r="A18" s="22">
        <v>43840</v>
      </c>
      <c r="B18" s="23">
        <v>685</v>
      </c>
      <c r="C18" s="23">
        <v>973</v>
      </c>
      <c r="D18" s="23">
        <v>897</v>
      </c>
      <c r="E18" s="23">
        <v>972</v>
      </c>
      <c r="F18" s="23">
        <v>54.02</v>
      </c>
      <c r="G18" s="35">
        <f t="shared" si="0"/>
        <v>3581.02</v>
      </c>
      <c r="H18" s="23">
        <v>3461</v>
      </c>
      <c r="I18" s="35">
        <f t="shared" si="1"/>
        <v>120.02</v>
      </c>
      <c r="J18" s="23">
        <v>3587</v>
      </c>
      <c r="K18" s="23">
        <v>5.878</v>
      </c>
      <c r="L18" s="43">
        <f t="shared" si="2"/>
        <v>0.594777367220554</v>
      </c>
      <c r="M18" s="23" t="s">
        <v>2049</v>
      </c>
      <c r="N18" s="23"/>
      <c r="O18" s="23">
        <v>393</v>
      </c>
    </row>
    <row r="19" spans="1:15">
      <c r="A19" s="22">
        <v>43841</v>
      </c>
      <c r="B19" s="23">
        <v>726</v>
      </c>
      <c r="C19" s="23">
        <v>998</v>
      </c>
      <c r="D19" s="23">
        <v>937</v>
      </c>
      <c r="E19" s="23">
        <v>1019</v>
      </c>
      <c r="F19" s="23">
        <v>51.28</v>
      </c>
      <c r="G19" s="35">
        <f t="shared" si="0"/>
        <v>3731.28</v>
      </c>
      <c r="H19" s="23">
        <v>3582.75</v>
      </c>
      <c r="I19" s="35">
        <f t="shared" si="1"/>
        <v>148.53</v>
      </c>
      <c r="J19" s="23">
        <v>3737</v>
      </c>
      <c r="K19" s="23">
        <v>4.893</v>
      </c>
      <c r="L19" s="43">
        <f t="shared" si="2"/>
        <v>0.744389984658037</v>
      </c>
      <c r="M19" s="23"/>
      <c r="N19" s="23"/>
      <c r="O19" s="23"/>
    </row>
    <row r="20" ht="42" spans="1:15">
      <c r="A20" s="22">
        <v>43842</v>
      </c>
      <c r="B20" s="23">
        <v>625</v>
      </c>
      <c r="C20" s="23">
        <v>861</v>
      </c>
      <c r="D20" s="23">
        <v>807</v>
      </c>
      <c r="E20" s="23">
        <v>866</v>
      </c>
      <c r="F20" s="23">
        <v>42.46</v>
      </c>
      <c r="G20" s="35">
        <f t="shared" si="0"/>
        <v>3201.46</v>
      </c>
      <c r="H20" s="23">
        <v>3093.75</v>
      </c>
      <c r="I20" s="35">
        <f t="shared" si="1"/>
        <v>107.71</v>
      </c>
      <c r="J20" s="23">
        <v>3207</v>
      </c>
      <c r="K20" s="23">
        <v>4.614</v>
      </c>
      <c r="L20" s="43">
        <f t="shared" si="2"/>
        <v>0.677444948884275</v>
      </c>
      <c r="M20" s="23" t="s">
        <v>2050</v>
      </c>
      <c r="N20" s="23"/>
      <c r="O20" s="23">
        <v>504</v>
      </c>
    </row>
    <row r="21" ht="70" spans="1:15">
      <c r="A21" s="22">
        <v>43843</v>
      </c>
      <c r="B21" s="23">
        <v>423</v>
      </c>
      <c r="C21" s="23">
        <v>535</v>
      </c>
      <c r="D21" s="23">
        <v>514</v>
      </c>
      <c r="E21" s="23">
        <v>560</v>
      </c>
      <c r="F21" s="23">
        <v>22.42</v>
      </c>
      <c r="G21" s="35">
        <f t="shared" si="0"/>
        <v>2054.42</v>
      </c>
      <c r="H21" s="23">
        <v>1942.5</v>
      </c>
      <c r="I21" s="35">
        <f t="shared" si="1"/>
        <v>111.92</v>
      </c>
      <c r="J21" s="23">
        <v>2059</v>
      </c>
      <c r="K21" s="23">
        <v>2.673</v>
      </c>
      <c r="L21" s="43">
        <f t="shared" si="2"/>
        <v>0.750775387985698</v>
      </c>
      <c r="M21" s="23" t="s">
        <v>2051</v>
      </c>
      <c r="N21" s="23"/>
      <c r="O21" s="23">
        <v>396</v>
      </c>
    </row>
    <row r="22" spans="1:15">
      <c r="A22" s="22">
        <v>43844</v>
      </c>
      <c r="B22" s="23">
        <v>762</v>
      </c>
      <c r="C22" s="23">
        <v>1083</v>
      </c>
      <c r="D22" s="23">
        <v>1008</v>
      </c>
      <c r="E22" s="23">
        <v>1139</v>
      </c>
      <c r="F22" s="23">
        <v>58.14</v>
      </c>
      <c r="G22" s="35">
        <f t="shared" si="0"/>
        <v>4050.14</v>
      </c>
      <c r="H22" s="23">
        <v>3915</v>
      </c>
      <c r="I22" s="35">
        <f t="shared" si="1"/>
        <v>135.14</v>
      </c>
      <c r="J22" s="23">
        <v>4056</v>
      </c>
      <c r="K22" s="23">
        <v>5.702</v>
      </c>
      <c r="L22" s="43">
        <f t="shared" si="2"/>
        <v>0.693303467953175</v>
      </c>
      <c r="M22" s="23" t="s">
        <v>2052</v>
      </c>
      <c r="N22" s="23"/>
      <c r="O22" s="23"/>
    </row>
    <row r="23" spans="1:15">
      <c r="A23" s="22">
        <v>43845</v>
      </c>
      <c r="B23" s="23">
        <v>786</v>
      </c>
      <c r="C23" s="23">
        <v>1104</v>
      </c>
      <c r="D23" s="23">
        <v>1028</v>
      </c>
      <c r="E23" s="23">
        <v>1154</v>
      </c>
      <c r="F23" s="23">
        <v>59.49</v>
      </c>
      <c r="G23" s="35">
        <f t="shared" si="0"/>
        <v>4131.49</v>
      </c>
      <c r="H23" s="23">
        <v>3975</v>
      </c>
      <c r="I23" s="35">
        <f t="shared" si="1"/>
        <v>156.49</v>
      </c>
      <c r="J23" s="23">
        <v>4137</v>
      </c>
      <c r="K23" s="23">
        <v>5.679</v>
      </c>
      <c r="L23" s="43">
        <f t="shared" si="2"/>
        <v>0.710012985154087</v>
      </c>
      <c r="M23" s="23"/>
      <c r="N23" s="23"/>
      <c r="O23" s="23"/>
    </row>
    <row r="24" ht="42" spans="1:15">
      <c r="A24" s="22">
        <v>43846</v>
      </c>
      <c r="B24" s="23">
        <v>721</v>
      </c>
      <c r="C24" s="23">
        <v>993</v>
      </c>
      <c r="D24" s="23">
        <v>943</v>
      </c>
      <c r="E24" s="23">
        <v>1023</v>
      </c>
      <c r="F24" s="23">
        <v>50.88</v>
      </c>
      <c r="G24" s="35">
        <f t="shared" si="0"/>
        <v>3730.88</v>
      </c>
      <c r="H24" s="23">
        <v>3582</v>
      </c>
      <c r="I24" s="35">
        <f t="shared" si="1"/>
        <v>148.88</v>
      </c>
      <c r="J24" s="23">
        <v>3736</v>
      </c>
      <c r="K24" s="23">
        <v>5.216</v>
      </c>
      <c r="L24" s="43">
        <f t="shared" si="2"/>
        <v>0.698106889582511</v>
      </c>
      <c r="M24" s="23" t="s">
        <v>2053</v>
      </c>
      <c r="N24" s="23"/>
      <c r="O24" s="56">
        <v>852</v>
      </c>
    </row>
    <row r="25" ht="28" spans="1:15">
      <c r="A25" s="22">
        <v>43847</v>
      </c>
      <c r="B25" s="23">
        <v>625</v>
      </c>
      <c r="C25" s="23">
        <v>847</v>
      </c>
      <c r="D25" s="23">
        <v>816</v>
      </c>
      <c r="E25" s="23">
        <v>852</v>
      </c>
      <c r="F25" s="23">
        <v>40.91</v>
      </c>
      <c r="G25" s="35">
        <f t="shared" si="0"/>
        <v>3180.91</v>
      </c>
      <c r="H25" s="23">
        <v>3058</v>
      </c>
      <c r="I25" s="35">
        <f t="shared" si="1"/>
        <v>122.91</v>
      </c>
      <c r="J25" s="23">
        <v>3187</v>
      </c>
      <c r="K25" s="23">
        <v>4.29</v>
      </c>
      <c r="L25" s="43">
        <f t="shared" si="2"/>
        <v>0.724064759152478</v>
      </c>
      <c r="M25" s="23" t="s">
        <v>2054</v>
      </c>
      <c r="N25" s="23"/>
      <c r="O25" s="56">
        <v>840</v>
      </c>
    </row>
    <row r="26" ht="28" spans="1:15">
      <c r="A26" s="22">
        <v>43848</v>
      </c>
      <c r="B26" s="23">
        <v>720</v>
      </c>
      <c r="C26" s="23">
        <v>1013</v>
      </c>
      <c r="D26" s="23">
        <v>988</v>
      </c>
      <c r="E26" s="23">
        <v>1039</v>
      </c>
      <c r="F26" s="23">
        <v>52.12</v>
      </c>
      <c r="G26" s="35">
        <f t="shared" si="0"/>
        <v>3812.12</v>
      </c>
      <c r="H26" s="23">
        <v>3672</v>
      </c>
      <c r="I26" s="35">
        <f t="shared" si="1"/>
        <v>140.12</v>
      </c>
      <c r="J26" s="23">
        <v>3818</v>
      </c>
      <c r="K26" s="23">
        <v>5.165</v>
      </c>
      <c r="L26" s="43">
        <f t="shared" si="2"/>
        <v>0.720473874802096</v>
      </c>
      <c r="M26" s="23" t="s">
        <v>2055</v>
      </c>
      <c r="N26" s="23"/>
      <c r="O26" s="56">
        <v>1071</v>
      </c>
    </row>
    <row r="27" ht="28" spans="1:15">
      <c r="A27" s="22">
        <v>43849</v>
      </c>
      <c r="B27" s="23">
        <v>766</v>
      </c>
      <c r="C27" s="23">
        <v>1098</v>
      </c>
      <c r="D27" s="23">
        <v>1038</v>
      </c>
      <c r="E27" s="23">
        <v>1113</v>
      </c>
      <c r="F27" s="23">
        <v>57.5</v>
      </c>
      <c r="G27" s="35">
        <f t="shared" si="0"/>
        <v>4072.5</v>
      </c>
      <c r="H27" s="23">
        <v>3927</v>
      </c>
      <c r="I27" s="35">
        <f t="shared" si="1"/>
        <v>145.5</v>
      </c>
      <c r="J27" s="23">
        <v>4078</v>
      </c>
      <c r="K27" s="23">
        <v>5.389</v>
      </c>
      <c r="L27" s="43">
        <f t="shared" si="2"/>
        <v>0.73755035616918</v>
      </c>
      <c r="M27" s="23" t="s">
        <v>2056</v>
      </c>
      <c r="N27" s="23"/>
      <c r="O27" s="23">
        <v>1050</v>
      </c>
    </row>
    <row r="28" ht="42" spans="1:15">
      <c r="A28" s="22">
        <v>43850</v>
      </c>
      <c r="B28" s="23">
        <v>847</v>
      </c>
      <c r="C28" s="23">
        <v>1210</v>
      </c>
      <c r="D28" s="23">
        <v>1145</v>
      </c>
      <c r="E28" s="23">
        <v>1245</v>
      </c>
      <c r="F28" s="23">
        <v>64.89</v>
      </c>
      <c r="G28" s="35">
        <f t="shared" si="0"/>
        <v>4511.89</v>
      </c>
      <c r="H28" s="23">
        <v>4345</v>
      </c>
      <c r="I28" s="35">
        <f t="shared" si="1"/>
        <v>166.89</v>
      </c>
      <c r="J28" s="23">
        <v>4517</v>
      </c>
      <c r="K28" s="23">
        <v>5.962</v>
      </c>
      <c r="L28" s="43">
        <f t="shared" si="2"/>
        <v>0.73843242419665</v>
      </c>
      <c r="M28" s="23" t="s">
        <v>2057</v>
      </c>
      <c r="N28" s="23"/>
      <c r="O28" s="23">
        <v>498</v>
      </c>
    </row>
    <row r="29" ht="28" spans="1:15">
      <c r="A29" s="22">
        <v>43851</v>
      </c>
      <c r="B29" s="23">
        <v>812</v>
      </c>
      <c r="C29" s="23">
        <v>1149</v>
      </c>
      <c r="D29" s="23">
        <v>1078</v>
      </c>
      <c r="E29" s="23">
        <v>1185</v>
      </c>
      <c r="F29" s="23">
        <v>61.44</v>
      </c>
      <c r="G29" s="35">
        <f t="shared" si="0"/>
        <v>4285.44</v>
      </c>
      <c r="H29" s="23">
        <v>4132</v>
      </c>
      <c r="I29" s="35">
        <f t="shared" si="1"/>
        <v>153.44</v>
      </c>
      <c r="J29" s="23">
        <v>4291</v>
      </c>
      <c r="K29" s="23">
        <v>5.784</v>
      </c>
      <c r="L29" s="43">
        <f t="shared" si="2"/>
        <v>0.723074206185511</v>
      </c>
      <c r="M29" s="23" t="s">
        <v>2058</v>
      </c>
      <c r="N29" s="23"/>
      <c r="O29" s="23">
        <v>630</v>
      </c>
    </row>
    <row r="30" ht="42" spans="1:15">
      <c r="A30" s="22">
        <v>43852</v>
      </c>
      <c r="B30" s="23">
        <v>806</v>
      </c>
      <c r="C30" s="23">
        <v>1130</v>
      </c>
      <c r="D30" s="23">
        <v>1069</v>
      </c>
      <c r="E30" s="23">
        <v>1179</v>
      </c>
      <c r="F30" s="23">
        <v>59.77</v>
      </c>
      <c r="G30" s="35">
        <f t="shared" si="0"/>
        <v>4243.77</v>
      </c>
      <c r="H30" s="23">
        <v>4080</v>
      </c>
      <c r="I30" s="35">
        <f t="shared" si="1"/>
        <v>163.77</v>
      </c>
      <c r="J30" s="23">
        <v>4849</v>
      </c>
      <c r="K30" s="23">
        <v>5.665</v>
      </c>
      <c r="L30" s="43">
        <f t="shared" si="2"/>
        <v>0.834266700388315</v>
      </c>
      <c r="M30" s="23" t="s">
        <v>2059</v>
      </c>
      <c r="N30" s="23"/>
      <c r="O30" s="23">
        <v>396</v>
      </c>
    </row>
    <row r="31" ht="42" spans="1:15">
      <c r="A31" s="22">
        <v>43853</v>
      </c>
      <c r="B31" s="23">
        <v>791</v>
      </c>
      <c r="C31" s="23">
        <v>1109</v>
      </c>
      <c r="D31" s="23">
        <v>1048</v>
      </c>
      <c r="E31" s="23">
        <v>1154</v>
      </c>
      <c r="F31" s="23">
        <v>57.96</v>
      </c>
      <c r="G31" s="35">
        <f t="shared" si="0"/>
        <v>4159.96</v>
      </c>
      <c r="H31" s="23">
        <v>4017</v>
      </c>
      <c r="I31" s="35">
        <f t="shared" si="1"/>
        <v>142.96</v>
      </c>
      <c r="J31" s="23">
        <v>4165</v>
      </c>
      <c r="K31" s="23">
        <v>5.498</v>
      </c>
      <c r="L31" s="43">
        <f t="shared" si="2"/>
        <v>0.738351071486566</v>
      </c>
      <c r="M31" s="23" t="s">
        <v>2060</v>
      </c>
      <c r="N31" s="23"/>
      <c r="O31" s="23">
        <v>810</v>
      </c>
    </row>
    <row r="32" ht="28" spans="1:15">
      <c r="A32" s="22">
        <v>43854</v>
      </c>
      <c r="B32" s="23">
        <v>832</v>
      </c>
      <c r="C32" s="23">
        <v>1184</v>
      </c>
      <c r="D32" s="23">
        <v>1134</v>
      </c>
      <c r="E32" s="23">
        <v>1266</v>
      </c>
      <c r="F32" s="23">
        <v>65.07</v>
      </c>
      <c r="G32" s="35">
        <f t="shared" si="0"/>
        <v>4481.07</v>
      </c>
      <c r="H32" s="23">
        <v>4322</v>
      </c>
      <c r="I32" s="35">
        <f t="shared" si="1"/>
        <v>159.07</v>
      </c>
      <c r="J32" s="23">
        <v>4487</v>
      </c>
      <c r="K32" s="23">
        <v>5.931</v>
      </c>
      <c r="L32" s="43">
        <f t="shared" si="2"/>
        <v>0.737362054793215</v>
      </c>
      <c r="M32" s="23" t="s">
        <v>2061</v>
      </c>
      <c r="N32" s="23"/>
      <c r="O32" s="23"/>
    </row>
    <row r="33" ht="42" spans="1:15">
      <c r="A33" s="22">
        <v>43855</v>
      </c>
      <c r="B33" s="23">
        <v>594</v>
      </c>
      <c r="C33" s="23">
        <v>811</v>
      </c>
      <c r="D33" s="23">
        <v>781</v>
      </c>
      <c r="E33" s="23">
        <v>861</v>
      </c>
      <c r="F33" s="23">
        <v>39.89</v>
      </c>
      <c r="G33" s="35">
        <f t="shared" si="0"/>
        <v>3086.89</v>
      </c>
      <c r="H33" s="23">
        <v>2964.75</v>
      </c>
      <c r="I33" s="35">
        <f t="shared" si="1"/>
        <v>122.14</v>
      </c>
      <c r="J33" s="23">
        <v>3092</v>
      </c>
      <c r="K33" s="23">
        <v>4.041</v>
      </c>
      <c r="L33" s="43">
        <f t="shared" si="2"/>
        <v>0.745767192321589</v>
      </c>
      <c r="M33" s="23" t="s">
        <v>2062</v>
      </c>
      <c r="N33" s="23"/>
      <c r="O33" s="23"/>
    </row>
    <row r="34" spans="1:15">
      <c r="A34" s="22">
        <v>43856</v>
      </c>
      <c r="B34" s="23">
        <v>797</v>
      </c>
      <c r="C34" s="23">
        <v>1114</v>
      </c>
      <c r="D34" s="23">
        <v>1084</v>
      </c>
      <c r="E34" s="23">
        <v>1195</v>
      </c>
      <c r="F34" s="23">
        <v>61.03</v>
      </c>
      <c r="G34" s="35">
        <f t="shared" si="0"/>
        <v>4251.03</v>
      </c>
      <c r="H34" s="23">
        <v>4087</v>
      </c>
      <c r="I34" s="35">
        <f t="shared" si="1"/>
        <v>164.03</v>
      </c>
      <c r="J34" s="23">
        <v>4257</v>
      </c>
      <c r="K34" s="23">
        <v>5.662</v>
      </c>
      <c r="L34" s="43">
        <f t="shared" si="2"/>
        <v>0.732801626106949</v>
      </c>
      <c r="M34" s="23"/>
      <c r="N34" s="23"/>
      <c r="O34" s="23"/>
    </row>
    <row r="35" ht="28" spans="1:15">
      <c r="A35" s="22">
        <v>43857</v>
      </c>
      <c r="B35" s="23">
        <v>670</v>
      </c>
      <c r="C35" s="23">
        <v>918</v>
      </c>
      <c r="D35" s="23">
        <v>887</v>
      </c>
      <c r="E35" s="23">
        <v>958</v>
      </c>
      <c r="F35" s="23">
        <v>47.25</v>
      </c>
      <c r="G35" s="35">
        <f t="shared" si="0"/>
        <v>3480.25</v>
      </c>
      <c r="H35" s="23">
        <v>3341.25</v>
      </c>
      <c r="I35" s="35">
        <f t="shared" si="1"/>
        <v>139</v>
      </c>
      <c r="J35" s="23">
        <v>3486</v>
      </c>
      <c r="K35" s="23">
        <v>4.717</v>
      </c>
      <c r="L35" s="43">
        <f t="shared" si="2"/>
        <v>0.720301212362402</v>
      </c>
      <c r="M35" s="23" t="s">
        <v>2063</v>
      </c>
      <c r="N35" s="23"/>
      <c r="O35" s="23">
        <v>504</v>
      </c>
    </row>
    <row r="36" ht="84" spans="1:15">
      <c r="A36" s="22">
        <v>43858</v>
      </c>
      <c r="B36" s="23">
        <v>685</v>
      </c>
      <c r="C36" s="23">
        <v>947</v>
      </c>
      <c r="D36" s="23">
        <v>907</v>
      </c>
      <c r="E36" s="23">
        <v>998</v>
      </c>
      <c r="F36" s="23">
        <v>49.11</v>
      </c>
      <c r="G36" s="35">
        <f t="shared" si="0"/>
        <v>3586.11</v>
      </c>
      <c r="H36" s="23">
        <v>3456</v>
      </c>
      <c r="I36" s="35">
        <f t="shared" si="1"/>
        <v>130.11</v>
      </c>
      <c r="J36" s="23">
        <v>3592</v>
      </c>
      <c r="K36" s="23">
        <v>4.775</v>
      </c>
      <c r="L36" s="43">
        <f t="shared" si="2"/>
        <v>0.733188410234428</v>
      </c>
      <c r="M36" s="23" t="s">
        <v>2064</v>
      </c>
      <c r="N36" s="23"/>
      <c r="O36" s="23">
        <v>840</v>
      </c>
    </row>
    <row r="37" ht="28" spans="1:15">
      <c r="A37" s="22">
        <v>43859</v>
      </c>
      <c r="B37" s="23">
        <v>817</v>
      </c>
      <c r="C37" s="23">
        <v>1169</v>
      </c>
      <c r="D37" s="23">
        <v>1094</v>
      </c>
      <c r="E37" s="23">
        <v>1159</v>
      </c>
      <c r="F37" s="23">
        <v>60.76</v>
      </c>
      <c r="G37" s="35">
        <f t="shared" si="0"/>
        <v>4299.76</v>
      </c>
      <c r="H37" s="23">
        <v>4144</v>
      </c>
      <c r="I37" s="35">
        <f t="shared" si="1"/>
        <v>155.76</v>
      </c>
      <c r="J37" s="23">
        <v>4305</v>
      </c>
      <c r="K37" s="23">
        <v>5.789</v>
      </c>
      <c r="L37" s="43">
        <f t="shared" si="2"/>
        <v>0.724806777120148</v>
      </c>
      <c r="M37" s="23" t="s">
        <v>2065</v>
      </c>
      <c r="N37" s="23"/>
      <c r="O37" s="23">
        <v>1008</v>
      </c>
    </row>
    <row r="38" ht="28" spans="1:15">
      <c r="A38" s="22">
        <v>43860</v>
      </c>
      <c r="B38" s="23">
        <v>857</v>
      </c>
      <c r="C38" s="23">
        <v>1190</v>
      </c>
      <c r="D38" s="23">
        <v>1114</v>
      </c>
      <c r="E38" s="23">
        <v>1204</v>
      </c>
      <c r="F38" s="23">
        <v>63.31</v>
      </c>
      <c r="G38" s="35">
        <f t="shared" si="0"/>
        <v>4428.31</v>
      </c>
      <c r="H38" s="23">
        <v>4267</v>
      </c>
      <c r="I38" s="35">
        <f t="shared" si="1"/>
        <v>161.31</v>
      </c>
      <c r="J38" s="23">
        <v>4444</v>
      </c>
      <c r="K38" s="23">
        <v>6</v>
      </c>
      <c r="L38" s="43">
        <f t="shared" si="2"/>
        <v>0.721897335932424</v>
      </c>
      <c r="M38" s="23" t="s">
        <v>2066</v>
      </c>
      <c r="N38" s="23"/>
      <c r="O38" s="23">
        <v>897</v>
      </c>
    </row>
    <row r="39" ht="28" spans="1:15">
      <c r="A39" s="22">
        <v>43861</v>
      </c>
      <c r="B39" s="23">
        <v>826</v>
      </c>
      <c r="C39" s="23">
        <v>1154</v>
      </c>
      <c r="D39" s="23">
        <v>1079</v>
      </c>
      <c r="E39" s="23">
        <v>1195</v>
      </c>
      <c r="F39" s="23">
        <v>60.51</v>
      </c>
      <c r="G39" s="35">
        <f t="shared" si="0"/>
        <v>4314.51</v>
      </c>
      <c r="H39" s="23">
        <v>4191</v>
      </c>
      <c r="I39" s="35">
        <f t="shared" si="1"/>
        <v>123.51</v>
      </c>
      <c r="J39" s="23">
        <v>4319</v>
      </c>
      <c r="K39" s="23">
        <v>5.864</v>
      </c>
      <c r="L39" s="43">
        <f t="shared" si="2"/>
        <v>0.717863515845852</v>
      </c>
      <c r="M39" s="23" t="s">
        <v>2067</v>
      </c>
      <c r="N39" s="23"/>
      <c r="O39" s="23">
        <v>936</v>
      </c>
    </row>
    <row r="40" spans="1:15">
      <c r="A40" s="22">
        <v>43862</v>
      </c>
      <c r="B40" s="23">
        <v>888</v>
      </c>
      <c r="C40" s="23">
        <v>1235</v>
      </c>
      <c r="D40" s="23">
        <v>1159</v>
      </c>
      <c r="E40" s="23">
        <v>1316</v>
      </c>
      <c r="F40" s="23">
        <v>65.75</v>
      </c>
      <c r="G40" s="35">
        <f t="shared" si="0"/>
        <v>4663.75</v>
      </c>
      <c r="H40" s="23">
        <v>4483.5</v>
      </c>
      <c r="I40" s="35">
        <f t="shared" si="1"/>
        <v>180.25</v>
      </c>
      <c r="J40" s="23">
        <v>4669</v>
      </c>
      <c r="K40" s="23">
        <v>6.207</v>
      </c>
      <c r="L40" s="43">
        <f t="shared" si="2"/>
        <v>0.733153256196001</v>
      </c>
      <c r="M40" s="23"/>
      <c r="N40" s="23"/>
      <c r="O40" s="23"/>
    </row>
    <row r="41" ht="28" spans="1:15">
      <c r="A41" s="22">
        <v>43863</v>
      </c>
      <c r="B41" s="23">
        <v>857</v>
      </c>
      <c r="C41" s="23">
        <v>1189</v>
      </c>
      <c r="D41" s="23">
        <v>1124</v>
      </c>
      <c r="E41" s="23">
        <v>1259</v>
      </c>
      <c r="F41" s="23">
        <v>64.43</v>
      </c>
      <c r="G41" s="35">
        <f t="shared" si="0"/>
        <v>4493.43</v>
      </c>
      <c r="H41" s="23">
        <v>4341</v>
      </c>
      <c r="I41" s="35">
        <f t="shared" si="1"/>
        <v>152.43</v>
      </c>
      <c r="J41" s="23">
        <v>4499</v>
      </c>
      <c r="K41" s="23">
        <v>5.924</v>
      </c>
      <c r="L41" s="43">
        <f t="shared" si="2"/>
        <v>0.740207672756804</v>
      </c>
      <c r="M41" s="23" t="s">
        <v>2068</v>
      </c>
      <c r="N41" s="23"/>
      <c r="O41" s="23">
        <v>627</v>
      </c>
    </row>
    <row r="42" ht="28" spans="1:15">
      <c r="A42" s="22">
        <v>43864</v>
      </c>
      <c r="B42" s="23">
        <v>791</v>
      </c>
      <c r="C42" s="23">
        <v>1099</v>
      </c>
      <c r="D42" s="23">
        <v>1068</v>
      </c>
      <c r="E42" s="23">
        <v>1150</v>
      </c>
      <c r="F42" s="23">
        <v>57.44</v>
      </c>
      <c r="G42" s="35">
        <f t="shared" si="0"/>
        <v>4165.44</v>
      </c>
      <c r="H42" s="23">
        <v>4016</v>
      </c>
      <c r="I42" s="35">
        <f t="shared" si="1"/>
        <v>149.44</v>
      </c>
      <c r="J42" s="23">
        <v>4171</v>
      </c>
      <c r="K42" s="23">
        <v>5.51</v>
      </c>
      <c r="L42" s="43">
        <f t="shared" si="2"/>
        <v>0.737804381896463</v>
      </c>
      <c r="M42" s="23" t="s">
        <v>2069</v>
      </c>
      <c r="N42" s="23"/>
      <c r="O42" s="23">
        <v>1103</v>
      </c>
    </row>
    <row r="43" ht="28" spans="1:15">
      <c r="A43" s="22">
        <v>43865</v>
      </c>
      <c r="B43" s="23">
        <v>842</v>
      </c>
      <c r="C43" s="23">
        <v>1195</v>
      </c>
      <c r="D43" s="23">
        <v>1149</v>
      </c>
      <c r="E43" s="23">
        <v>1219</v>
      </c>
      <c r="F43" s="23">
        <v>64.06</v>
      </c>
      <c r="G43" s="35">
        <f t="shared" si="0"/>
        <v>4469.06</v>
      </c>
      <c r="H43" s="23">
        <v>4307.25</v>
      </c>
      <c r="I43" s="35">
        <f t="shared" si="1"/>
        <v>161.81</v>
      </c>
      <c r="J43" s="23">
        <v>4475</v>
      </c>
      <c r="K43" s="23">
        <v>5.954</v>
      </c>
      <c r="L43" s="43">
        <f t="shared" si="2"/>
        <v>0.732549284606283</v>
      </c>
      <c r="M43" s="23" t="s">
        <v>2070</v>
      </c>
      <c r="N43" s="23"/>
      <c r="O43" s="23">
        <v>367</v>
      </c>
    </row>
    <row r="44" ht="28" spans="1:15">
      <c r="A44" s="22">
        <v>43866</v>
      </c>
      <c r="B44" s="23">
        <v>806</v>
      </c>
      <c r="C44" s="23">
        <v>1144</v>
      </c>
      <c r="D44" s="23">
        <v>1069</v>
      </c>
      <c r="E44" s="23">
        <v>1145</v>
      </c>
      <c r="F44" s="23">
        <v>60.11</v>
      </c>
      <c r="G44" s="35">
        <f t="shared" ref="G44:G107" si="3">B44+C44+D44+E44+F44</f>
        <v>4224.11</v>
      </c>
      <c r="H44" s="23">
        <v>4068</v>
      </c>
      <c r="I44" s="35">
        <f t="shared" ref="I44:I107" si="4">G44-H44</f>
        <v>156.11</v>
      </c>
      <c r="J44" s="23">
        <v>4230</v>
      </c>
      <c r="K44" s="23">
        <v>5.751</v>
      </c>
      <c r="L44" s="43">
        <f t="shared" ref="L44:L107" si="5">J44/K44/1026</f>
        <v>0.716885240400602</v>
      </c>
      <c r="M44" s="56" t="s">
        <v>2071</v>
      </c>
      <c r="N44" s="23"/>
      <c r="O44" s="23">
        <v>1176</v>
      </c>
    </row>
    <row r="45" ht="28" spans="1:15">
      <c r="A45" s="22">
        <v>43867</v>
      </c>
      <c r="B45" s="23">
        <v>857</v>
      </c>
      <c r="C45" s="23">
        <v>1194</v>
      </c>
      <c r="D45" s="23">
        <v>1134</v>
      </c>
      <c r="E45" s="23">
        <v>1209</v>
      </c>
      <c r="F45" s="23">
        <v>61.79</v>
      </c>
      <c r="G45" s="35">
        <f t="shared" si="3"/>
        <v>4455.79</v>
      </c>
      <c r="H45" s="23">
        <v>4299</v>
      </c>
      <c r="I45" s="35">
        <f t="shared" si="4"/>
        <v>156.79</v>
      </c>
      <c r="J45" s="23">
        <v>4461</v>
      </c>
      <c r="K45" s="23">
        <v>6.011</v>
      </c>
      <c r="L45" s="43">
        <f t="shared" si="5"/>
        <v>0.723332759336927</v>
      </c>
      <c r="M45" s="23" t="s">
        <v>2072</v>
      </c>
      <c r="N45" s="23"/>
      <c r="O45" s="23">
        <v>642</v>
      </c>
    </row>
    <row r="46" ht="42" spans="1:15">
      <c r="A46" s="22">
        <v>43868</v>
      </c>
      <c r="B46" s="23">
        <v>837</v>
      </c>
      <c r="C46" s="23">
        <v>1155</v>
      </c>
      <c r="D46" s="23">
        <v>1099</v>
      </c>
      <c r="E46" s="23">
        <v>1175</v>
      </c>
      <c r="F46" s="23">
        <v>58.68</v>
      </c>
      <c r="G46" s="35">
        <f t="shared" si="3"/>
        <v>4324.68</v>
      </c>
      <c r="H46" s="23">
        <v>4173.75</v>
      </c>
      <c r="I46" s="35">
        <f t="shared" si="4"/>
        <v>150.93</v>
      </c>
      <c r="J46" s="23">
        <v>4330</v>
      </c>
      <c r="K46" s="23">
        <v>5.746</v>
      </c>
      <c r="L46" s="43">
        <f t="shared" si="5"/>
        <v>0.734471441782706</v>
      </c>
      <c r="M46" s="23" t="s">
        <v>2073</v>
      </c>
      <c r="N46" s="23"/>
      <c r="O46" s="23">
        <v>954</v>
      </c>
    </row>
    <row r="47" spans="1:15">
      <c r="A47" s="22">
        <v>43869</v>
      </c>
      <c r="B47" s="23">
        <v>881</v>
      </c>
      <c r="C47" s="23">
        <v>1240</v>
      </c>
      <c r="D47" s="23">
        <v>1169</v>
      </c>
      <c r="E47" s="23">
        <v>1270</v>
      </c>
      <c r="F47" s="23">
        <v>64.29</v>
      </c>
      <c r="G47" s="35">
        <f t="shared" si="3"/>
        <v>4624.29</v>
      </c>
      <c r="H47" s="23">
        <v>4461</v>
      </c>
      <c r="I47" s="35">
        <f t="shared" si="4"/>
        <v>163.29</v>
      </c>
      <c r="J47" s="23">
        <v>4630</v>
      </c>
      <c r="K47" s="23">
        <v>6.171</v>
      </c>
      <c r="L47" s="43">
        <f t="shared" si="5"/>
        <v>0.731270550202908</v>
      </c>
      <c r="M47" s="23"/>
      <c r="N47" s="23"/>
      <c r="O47" s="23"/>
    </row>
    <row r="48" ht="28" spans="1:15">
      <c r="A48" s="22">
        <v>43870</v>
      </c>
      <c r="B48" s="23">
        <v>882</v>
      </c>
      <c r="C48" s="23">
        <v>1229</v>
      </c>
      <c r="D48" s="23">
        <v>1165</v>
      </c>
      <c r="E48" s="23">
        <v>1270</v>
      </c>
      <c r="F48" s="23">
        <v>64.23</v>
      </c>
      <c r="G48" s="35">
        <f t="shared" si="3"/>
        <v>4610.23</v>
      </c>
      <c r="H48" s="23">
        <v>4452</v>
      </c>
      <c r="I48" s="35">
        <f t="shared" si="4"/>
        <v>158.23</v>
      </c>
      <c r="J48" s="23">
        <v>4616</v>
      </c>
      <c r="K48" s="23">
        <v>6.155</v>
      </c>
      <c r="L48" s="43">
        <f t="shared" si="5"/>
        <v>0.730954563952982</v>
      </c>
      <c r="M48" s="23" t="s">
        <v>2074</v>
      </c>
      <c r="N48" s="23"/>
      <c r="O48" s="23">
        <v>528</v>
      </c>
    </row>
    <row r="49" ht="28" spans="1:15">
      <c r="A49" s="22">
        <v>43871</v>
      </c>
      <c r="B49" s="23">
        <v>857</v>
      </c>
      <c r="C49" s="23">
        <v>1195</v>
      </c>
      <c r="D49" s="23">
        <v>1139</v>
      </c>
      <c r="E49" s="23">
        <v>1250</v>
      </c>
      <c r="F49" s="23">
        <v>63.19</v>
      </c>
      <c r="G49" s="35">
        <f t="shared" si="3"/>
        <v>4504.19</v>
      </c>
      <c r="H49" s="23">
        <v>4343</v>
      </c>
      <c r="I49" s="35">
        <f t="shared" si="4"/>
        <v>161.19</v>
      </c>
      <c r="J49" s="23">
        <v>4510</v>
      </c>
      <c r="K49" s="23">
        <v>6.016</v>
      </c>
      <c r="L49" s="43">
        <f t="shared" si="5"/>
        <v>0.730670129816266</v>
      </c>
      <c r="M49" s="23" t="s">
        <v>2075</v>
      </c>
      <c r="N49" s="23"/>
      <c r="O49" s="23">
        <v>630</v>
      </c>
    </row>
    <row r="50" ht="28" spans="1:15">
      <c r="A50" s="22">
        <v>43872</v>
      </c>
      <c r="B50" s="23">
        <v>812</v>
      </c>
      <c r="C50" s="23">
        <v>1119</v>
      </c>
      <c r="D50" s="23">
        <v>1093</v>
      </c>
      <c r="E50" s="23">
        <v>1174</v>
      </c>
      <c r="F50" s="23">
        <v>57.69</v>
      </c>
      <c r="G50" s="35">
        <f t="shared" si="3"/>
        <v>4255.69</v>
      </c>
      <c r="H50" s="23">
        <v>4103</v>
      </c>
      <c r="I50" s="35">
        <f t="shared" si="4"/>
        <v>152.69</v>
      </c>
      <c r="J50" s="23">
        <v>4261</v>
      </c>
      <c r="K50" s="23">
        <v>5.728</v>
      </c>
      <c r="L50" s="43">
        <f t="shared" si="5"/>
        <v>0.725038659653479</v>
      </c>
      <c r="M50" s="23" t="s">
        <v>2076</v>
      </c>
      <c r="N50" s="23"/>
      <c r="O50" s="23">
        <v>1281</v>
      </c>
    </row>
    <row r="51" ht="28" spans="1:15">
      <c r="A51" s="22">
        <v>43873</v>
      </c>
      <c r="B51" s="23">
        <v>827</v>
      </c>
      <c r="C51" s="23">
        <v>1159</v>
      </c>
      <c r="D51" s="23">
        <v>1104</v>
      </c>
      <c r="E51" s="23">
        <v>1190</v>
      </c>
      <c r="F51" s="23">
        <v>58.48</v>
      </c>
      <c r="G51" s="35">
        <f t="shared" si="3"/>
        <v>4338.48</v>
      </c>
      <c r="H51" s="23">
        <v>4074.75</v>
      </c>
      <c r="I51" s="35">
        <f t="shared" si="4"/>
        <v>263.73</v>
      </c>
      <c r="J51" s="23">
        <v>4344</v>
      </c>
      <c r="K51" s="23">
        <v>5.872</v>
      </c>
      <c r="L51" s="43">
        <f t="shared" si="5"/>
        <v>0.721035103653776</v>
      </c>
      <c r="M51" s="23" t="s">
        <v>2077</v>
      </c>
      <c r="N51" s="23"/>
      <c r="O51" s="23">
        <v>1176</v>
      </c>
    </row>
    <row r="52" ht="42" spans="1:15">
      <c r="A52" s="22">
        <v>43874</v>
      </c>
      <c r="B52" s="23">
        <v>846</v>
      </c>
      <c r="C52" s="23">
        <v>1160</v>
      </c>
      <c r="D52" s="23">
        <v>1099</v>
      </c>
      <c r="E52" s="23">
        <v>1184</v>
      </c>
      <c r="F52" s="23">
        <v>57.92</v>
      </c>
      <c r="G52" s="35">
        <f t="shared" si="3"/>
        <v>4346.92</v>
      </c>
      <c r="H52" s="23">
        <v>4201.5</v>
      </c>
      <c r="I52" s="35">
        <f t="shared" si="4"/>
        <v>145.42</v>
      </c>
      <c r="J52" s="23">
        <v>4352</v>
      </c>
      <c r="K52" s="23">
        <v>5.895</v>
      </c>
      <c r="L52" s="43">
        <f t="shared" si="5"/>
        <v>0.719544597050066</v>
      </c>
      <c r="M52" s="23" t="s">
        <v>2078</v>
      </c>
      <c r="N52" s="23"/>
      <c r="O52" s="23">
        <v>804</v>
      </c>
    </row>
    <row r="53" ht="56" spans="1:15">
      <c r="A53" s="22">
        <v>43875</v>
      </c>
      <c r="B53" s="23">
        <v>852</v>
      </c>
      <c r="C53" s="23">
        <v>1168</v>
      </c>
      <c r="D53" s="23">
        <v>1114</v>
      </c>
      <c r="E53" s="23">
        <v>1210</v>
      </c>
      <c r="F53" s="23">
        <v>58.97</v>
      </c>
      <c r="G53" s="35">
        <f t="shared" si="3"/>
        <v>4402.97</v>
      </c>
      <c r="H53" s="23">
        <v>4251.75</v>
      </c>
      <c r="I53" s="35">
        <f t="shared" si="4"/>
        <v>151.22</v>
      </c>
      <c r="J53" s="23">
        <v>4408</v>
      </c>
      <c r="K53" s="23">
        <v>5.976</v>
      </c>
      <c r="L53" s="43">
        <f t="shared" si="5"/>
        <v>0.718925083048242</v>
      </c>
      <c r="M53" s="23" t="s">
        <v>2079</v>
      </c>
      <c r="N53" s="23"/>
      <c r="O53" s="23">
        <v>396</v>
      </c>
    </row>
    <row r="54" spans="1:15">
      <c r="A54" s="22">
        <v>43876</v>
      </c>
      <c r="B54" s="23">
        <v>842</v>
      </c>
      <c r="C54" s="23">
        <v>1150</v>
      </c>
      <c r="D54" s="23">
        <v>1099</v>
      </c>
      <c r="E54" s="23">
        <v>1210</v>
      </c>
      <c r="F54" s="23">
        <v>55.62</v>
      </c>
      <c r="G54" s="35">
        <f t="shared" si="3"/>
        <v>4356.62</v>
      </c>
      <c r="H54" s="23">
        <v>4192.5</v>
      </c>
      <c r="I54" s="35">
        <f t="shared" si="4"/>
        <v>164.12</v>
      </c>
      <c r="J54" s="23">
        <v>4362</v>
      </c>
      <c r="K54" s="23">
        <v>5.991</v>
      </c>
      <c r="L54" s="43">
        <f t="shared" si="5"/>
        <v>0.709641460241044</v>
      </c>
      <c r="M54" s="23"/>
      <c r="N54" s="23"/>
      <c r="O54" s="23"/>
    </row>
    <row r="55" ht="28" spans="1:15">
      <c r="A55" s="22">
        <v>43877</v>
      </c>
      <c r="B55" s="23">
        <v>816</v>
      </c>
      <c r="C55" s="23">
        <v>1109</v>
      </c>
      <c r="D55" s="23">
        <v>1053</v>
      </c>
      <c r="E55" s="23">
        <v>1154</v>
      </c>
      <c r="F55" s="23">
        <v>56.08</v>
      </c>
      <c r="G55" s="35">
        <f t="shared" si="3"/>
        <v>4188.08</v>
      </c>
      <c r="H55" s="23">
        <v>4050</v>
      </c>
      <c r="I55" s="35">
        <f t="shared" si="4"/>
        <v>138.08</v>
      </c>
      <c r="J55" s="23">
        <v>4194</v>
      </c>
      <c r="K55" s="23">
        <v>5.723</v>
      </c>
      <c r="L55" s="43">
        <f t="shared" si="5"/>
        <v>0.714261628209962</v>
      </c>
      <c r="M55" s="23" t="s">
        <v>2080</v>
      </c>
      <c r="N55" s="23"/>
      <c r="O55" s="23">
        <v>594</v>
      </c>
    </row>
    <row r="56" ht="28" spans="1:15">
      <c r="A56" s="22">
        <v>43878</v>
      </c>
      <c r="B56" s="23">
        <v>852</v>
      </c>
      <c r="C56" s="23">
        <v>1154</v>
      </c>
      <c r="D56" s="23">
        <v>1114</v>
      </c>
      <c r="E56" s="23">
        <v>1219</v>
      </c>
      <c r="F56" s="23">
        <v>60.46</v>
      </c>
      <c r="G56" s="35">
        <f t="shared" si="3"/>
        <v>4399.46</v>
      </c>
      <c r="H56" s="23">
        <v>4238.25</v>
      </c>
      <c r="I56" s="35">
        <f t="shared" si="4"/>
        <v>161.21</v>
      </c>
      <c r="J56" s="23">
        <v>4405</v>
      </c>
      <c r="K56" s="23">
        <v>6.105</v>
      </c>
      <c r="L56" s="43">
        <f t="shared" si="5"/>
        <v>0.703255089220001</v>
      </c>
      <c r="M56" s="23" t="s">
        <v>2081</v>
      </c>
      <c r="N56" s="23"/>
      <c r="O56" s="23">
        <v>528</v>
      </c>
    </row>
    <row r="57" ht="28" spans="1:15">
      <c r="A57" s="22">
        <v>43879</v>
      </c>
      <c r="B57" s="23">
        <v>857</v>
      </c>
      <c r="C57" s="23">
        <v>1179</v>
      </c>
      <c r="D57" s="23">
        <v>1129</v>
      </c>
      <c r="E57" s="23">
        <v>1261</v>
      </c>
      <c r="F57" s="23">
        <v>64.03</v>
      </c>
      <c r="G57" s="35">
        <f t="shared" si="3"/>
        <v>4490.03</v>
      </c>
      <c r="H57" s="23">
        <v>4338</v>
      </c>
      <c r="I57" s="35">
        <f t="shared" si="4"/>
        <v>152.03</v>
      </c>
      <c r="J57" s="23">
        <v>4496</v>
      </c>
      <c r="K57" s="23">
        <v>6.236</v>
      </c>
      <c r="L57" s="43">
        <f t="shared" si="5"/>
        <v>0.702704662733021</v>
      </c>
      <c r="M57" s="23" t="s">
        <v>2082</v>
      </c>
      <c r="N57" s="23"/>
      <c r="O57" s="23">
        <v>441</v>
      </c>
    </row>
    <row r="58" ht="84" spans="1:15">
      <c r="A58" s="22">
        <v>43880</v>
      </c>
      <c r="B58" s="23">
        <v>640</v>
      </c>
      <c r="C58" s="23">
        <v>847</v>
      </c>
      <c r="D58" s="23">
        <v>837</v>
      </c>
      <c r="E58" s="23">
        <v>861</v>
      </c>
      <c r="F58" s="23">
        <v>42.45</v>
      </c>
      <c r="G58" s="35">
        <f t="shared" si="3"/>
        <v>3227.45</v>
      </c>
      <c r="H58" s="23">
        <v>3108</v>
      </c>
      <c r="I58" s="35">
        <f t="shared" si="4"/>
        <v>119.45</v>
      </c>
      <c r="J58" s="23">
        <v>3233</v>
      </c>
      <c r="K58" s="23">
        <v>4.81</v>
      </c>
      <c r="L58" s="43">
        <f t="shared" si="5"/>
        <v>0.655108549845392</v>
      </c>
      <c r="M58" s="23" t="s">
        <v>2083</v>
      </c>
      <c r="N58" s="23"/>
      <c r="O58" s="23">
        <v>651</v>
      </c>
    </row>
    <row r="59" ht="28" spans="1:15">
      <c r="A59" s="22">
        <v>43881</v>
      </c>
      <c r="B59" s="23">
        <v>882</v>
      </c>
      <c r="C59" s="23">
        <v>1225</v>
      </c>
      <c r="D59" s="23">
        <v>1194</v>
      </c>
      <c r="E59" s="23">
        <v>1291</v>
      </c>
      <c r="F59" s="23">
        <v>66.4</v>
      </c>
      <c r="G59" s="35">
        <f t="shared" si="3"/>
        <v>4658.4</v>
      </c>
      <c r="H59" s="23">
        <v>4487</v>
      </c>
      <c r="I59" s="35">
        <f t="shared" si="4"/>
        <v>171.4</v>
      </c>
      <c r="J59" s="23">
        <v>4664</v>
      </c>
      <c r="K59" s="23">
        <v>6.386</v>
      </c>
      <c r="L59" s="43">
        <f t="shared" si="5"/>
        <v>0.711839800636016</v>
      </c>
      <c r="M59" s="23" t="s">
        <v>2084</v>
      </c>
      <c r="N59" s="23"/>
      <c r="O59" s="23">
        <v>462</v>
      </c>
    </row>
    <row r="60" ht="28" spans="1:15">
      <c r="A60" s="22">
        <v>43882</v>
      </c>
      <c r="B60" s="23">
        <v>822</v>
      </c>
      <c r="C60" s="23">
        <v>1164</v>
      </c>
      <c r="D60" s="23">
        <v>1104</v>
      </c>
      <c r="E60" s="23">
        <v>1184</v>
      </c>
      <c r="F60" s="23">
        <v>58.27</v>
      </c>
      <c r="G60" s="35">
        <f t="shared" si="3"/>
        <v>4332.27</v>
      </c>
      <c r="H60" s="23">
        <v>4185</v>
      </c>
      <c r="I60" s="35">
        <f t="shared" si="4"/>
        <v>147.27</v>
      </c>
      <c r="J60" s="23">
        <v>4338</v>
      </c>
      <c r="K60" s="23">
        <v>5.802</v>
      </c>
      <c r="L60" s="43">
        <f t="shared" si="5"/>
        <v>0.728726331513029</v>
      </c>
      <c r="M60" s="23" t="s">
        <v>2085</v>
      </c>
      <c r="N60" s="23"/>
      <c r="O60" s="23">
        <v>819</v>
      </c>
    </row>
    <row r="61" ht="28" spans="1:15">
      <c r="A61" s="22">
        <v>43883</v>
      </c>
      <c r="B61" s="23">
        <v>902</v>
      </c>
      <c r="C61" s="23">
        <v>1255</v>
      </c>
      <c r="D61" s="23">
        <v>1174</v>
      </c>
      <c r="E61" s="23">
        <v>1260</v>
      </c>
      <c r="F61" s="23">
        <v>64.31</v>
      </c>
      <c r="G61" s="35">
        <f t="shared" si="3"/>
        <v>4655.31</v>
      </c>
      <c r="H61" s="23">
        <v>4476.75</v>
      </c>
      <c r="I61" s="35">
        <f t="shared" si="4"/>
        <v>178.56</v>
      </c>
      <c r="J61" s="23">
        <v>4661</v>
      </c>
      <c r="K61" s="23">
        <v>6.084</v>
      </c>
      <c r="L61" s="43">
        <f t="shared" si="5"/>
        <v>0.746693785380245</v>
      </c>
      <c r="M61" s="23" t="s">
        <v>2086</v>
      </c>
      <c r="N61" s="23"/>
      <c r="O61" s="23">
        <v>504</v>
      </c>
    </row>
    <row r="62" ht="28" spans="1:15">
      <c r="A62" s="22">
        <v>43884</v>
      </c>
      <c r="B62" s="23">
        <v>832</v>
      </c>
      <c r="C62" s="23">
        <v>1109</v>
      </c>
      <c r="D62" s="23">
        <v>1044</v>
      </c>
      <c r="E62" s="23">
        <v>1104</v>
      </c>
      <c r="F62" s="23">
        <v>54.73</v>
      </c>
      <c r="G62" s="35">
        <f t="shared" si="3"/>
        <v>4143.73</v>
      </c>
      <c r="H62" s="23">
        <v>4005</v>
      </c>
      <c r="I62" s="35">
        <f t="shared" si="4"/>
        <v>138.73</v>
      </c>
      <c r="J62" s="23">
        <v>4149</v>
      </c>
      <c r="K62" s="23">
        <v>5.54</v>
      </c>
      <c r="L62" s="43">
        <f t="shared" si="5"/>
        <v>0.729938564823611</v>
      </c>
      <c r="M62" s="23" t="s">
        <v>2087</v>
      </c>
      <c r="N62" s="23"/>
      <c r="O62" s="23">
        <v>882</v>
      </c>
    </row>
    <row r="63" ht="28" spans="1:15">
      <c r="A63" s="22">
        <v>43885</v>
      </c>
      <c r="B63" s="23">
        <v>877</v>
      </c>
      <c r="C63" s="23">
        <v>1174</v>
      </c>
      <c r="D63" s="23">
        <v>1098</v>
      </c>
      <c r="E63" s="23">
        <v>1205</v>
      </c>
      <c r="F63" s="23">
        <v>57.67</v>
      </c>
      <c r="G63" s="35">
        <f t="shared" si="3"/>
        <v>4411.67</v>
      </c>
      <c r="H63" s="23">
        <v>4247.25</v>
      </c>
      <c r="I63" s="35">
        <f t="shared" si="4"/>
        <v>164.42</v>
      </c>
      <c r="J63" s="23">
        <v>4417</v>
      </c>
      <c r="K63" s="23">
        <v>5.898</v>
      </c>
      <c r="L63" s="43">
        <f t="shared" si="5"/>
        <v>0.729920011210725</v>
      </c>
      <c r="M63" s="23" t="s">
        <v>2088</v>
      </c>
      <c r="N63" s="23"/>
      <c r="O63" s="23">
        <v>792</v>
      </c>
    </row>
    <row r="64" ht="28" spans="1:15">
      <c r="A64" s="22">
        <v>43886</v>
      </c>
      <c r="B64" s="23">
        <v>846</v>
      </c>
      <c r="C64" s="23">
        <v>1145</v>
      </c>
      <c r="D64" s="23">
        <v>1079</v>
      </c>
      <c r="E64" s="23">
        <v>1199</v>
      </c>
      <c r="F64" s="23">
        <v>57.18</v>
      </c>
      <c r="G64" s="35">
        <f t="shared" si="3"/>
        <v>4326.18</v>
      </c>
      <c r="H64" s="23">
        <v>4187.25</v>
      </c>
      <c r="I64" s="35">
        <f t="shared" si="4"/>
        <v>138.93</v>
      </c>
      <c r="J64" s="23">
        <v>4332</v>
      </c>
      <c r="K64" s="23">
        <v>5.843</v>
      </c>
      <c r="L64" s="43">
        <f t="shared" si="5"/>
        <v>0.72261205240839</v>
      </c>
      <c r="M64" s="23" t="s">
        <v>2089</v>
      </c>
      <c r="N64" s="23"/>
      <c r="O64" s="23">
        <v>594</v>
      </c>
    </row>
    <row r="65" ht="42" spans="1:15">
      <c r="A65" s="22">
        <v>43887</v>
      </c>
      <c r="B65" s="23">
        <v>786</v>
      </c>
      <c r="C65" s="23">
        <v>1058</v>
      </c>
      <c r="D65" s="23">
        <v>988</v>
      </c>
      <c r="E65" s="23">
        <v>1114</v>
      </c>
      <c r="F65" s="23">
        <v>51.62</v>
      </c>
      <c r="G65" s="35">
        <f t="shared" si="3"/>
        <v>3997.62</v>
      </c>
      <c r="H65" s="23">
        <v>3854</v>
      </c>
      <c r="I65" s="35">
        <f t="shared" si="4"/>
        <v>143.62</v>
      </c>
      <c r="J65" s="23">
        <v>4004</v>
      </c>
      <c r="K65" s="23">
        <v>5.536</v>
      </c>
      <c r="L65" s="43">
        <f t="shared" si="5"/>
        <v>0.704937520422765</v>
      </c>
      <c r="M65" s="23" t="s">
        <v>2090</v>
      </c>
      <c r="N65" s="23"/>
      <c r="O65" s="23">
        <v>528</v>
      </c>
    </row>
    <row r="66" ht="42" spans="1:15">
      <c r="A66" s="22">
        <v>43888</v>
      </c>
      <c r="B66" s="23">
        <v>812</v>
      </c>
      <c r="C66" s="23">
        <v>1099</v>
      </c>
      <c r="D66" s="23">
        <v>1053</v>
      </c>
      <c r="E66" s="23">
        <v>1190</v>
      </c>
      <c r="F66" s="23">
        <v>54.51</v>
      </c>
      <c r="G66" s="35">
        <f t="shared" si="3"/>
        <v>4208.51</v>
      </c>
      <c r="H66" s="23">
        <v>4053.75</v>
      </c>
      <c r="I66" s="35">
        <f t="shared" si="4"/>
        <v>154.76</v>
      </c>
      <c r="J66" s="23">
        <v>4214</v>
      </c>
      <c r="K66" s="23">
        <v>5.757</v>
      </c>
      <c r="L66" s="43">
        <f t="shared" si="5"/>
        <v>0.713429299224167</v>
      </c>
      <c r="M66" s="23" t="s">
        <v>2091</v>
      </c>
      <c r="N66" s="23"/>
      <c r="O66" s="23">
        <v>630</v>
      </c>
    </row>
    <row r="67" ht="28" spans="1:15">
      <c r="A67" s="22">
        <v>43889</v>
      </c>
      <c r="B67" s="23">
        <v>706</v>
      </c>
      <c r="C67" s="23">
        <v>927</v>
      </c>
      <c r="D67" s="23">
        <v>933</v>
      </c>
      <c r="E67" s="23">
        <v>993</v>
      </c>
      <c r="F67" s="23">
        <v>48.62</v>
      </c>
      <c r="G67" s="35">
        <f t="shared" si="3"/>
        <v>3607.62</v>
      </c>
      <c r="H67" s="23">
        <v>3477.75</v>
      </c>
      <c r="I67" s="35">
        <f t="shared" si="4"/>
        <v>129.87</v>
      </c>
      <c r="J67" s="23">
        <v>3613</v>
      </c>
      <c r="K67" s="23">
        <v>4.737</v>
      </c>
      <c r="L67" s="43">
        <f t="shared" si="5"/>
        <v>0.74339085816481</v>
      </c>
      <c r="M67" s="23" t="s">
        <v>2092</v>
      </c>
      <c r="N67" s="23"/>
      <c r="O67" s="23">
        <v>714</v>
      </c>
    </row>
    <row r="68" ht="28" spans="1:15">
      <c r="A68" s="22">
        <v>43890</v>
      </c>
      <c r="B68" s="23">
        <v>811</v>
      </c>
      <c r="C68" s="23">
        <v>1104</v>
      </c>
      <c r="D68" s="23">
        <v>1088</v>
      </c>
      <c r="E68" s="23">
        <v>1154</v>
      </c>
      <c r="F68" s="23">
        <v>61.16</v>
      </c>
      <c r="G68" s="35">
        <f t="shared" si="3"/>
        <v>4218.16</v>
      </c>
      <c r="H68" s="23">
        <v>4065</v>
      </c>
      <c r="I68" s="35">
        <f t="shared" si="4"/>
        <v>153.16</v>
      </c>
      <c r="J68" s="23">
        <v>4244</v>
      </c>
      <c r="K68" s="23">
        <v>5.645</v>
      </c>
      <c r="L68" s="43">
        <f t="shared" si="5"/>
        <v>0.732763904644004</v>
      </c>
      <c r="M68" s="23" t="s">
        <v>2093</v>
      </c>
      <c r="N68" s="23"/>
      <c r="O68" s="23"/>
    </row>
    <row r="69" ht="28" spans="1:15">
      <c r="A69" s="22">
        <v>43891</v>
      </c>
      <c r="B69" s="23">
        <v>827</v>
      </c>
      <c r="C69" s="23">
        <v>1159</v>
      </c>
      <c r="D69" s="23">
        <v>1119</v>
      </c>
      <c r="E69" s="23">
        <v>1199</v>
      </c>
      <c r="F69" s="23">
        <v>65.09</v>
      </c>
      <c r="G69" s="35">
        <f t="shared" si="3"/>
        <v>4369.09</v>
      </c>
      <c r="H69" s="23">
        <v>4219.5</v>
      </c>
      <c r="I69" s="35">
        <f t="shared" si="4"/>
        <v>149.59</v>
      </c>
      <c r="J69" s="23">
        <v>4374</v>
      </c>
      <c r="K69" s="23">
        <v>5.923</v>
      </c>
      <c r="L69" s="43">
        <f t="shared" si="5"/>
        <v>0.719763277855283</v>
      </c>
      <c r="M69" s="23" t="s">
        <v>2094</v>
      </c>
      <c r="N69" s="23"/>
      <c r="O69" s="23">
        <v>567</v>
      </c>
    </row>
    <row r="70" ht="28" spans="1:15">
      <c r="A70" s="22">
        <v>43892</v>
      </c>
      <c r="B70" s="23">
        <v>806</v>
      </c>
      <c r="C70" s="23">
        <v>1119</v>
      </c>
      <c r="D70" s="23">
        <v>1049</v>
      </c>
      <c r="E70" s="23">
        <v>1104</v>
      </c>
      <c r="F70" s="23">
        <v>60.54</v>
      </c>
      <c r="G70" s="35">
        <f t="shared" si="3"/>
        <v>4138.54</v>
      </c>
      <c r="H70" s="23">
        <v>3992.25</v>
      </c>
      <c r="I70" s="35">
        <f t="shared" si="4"/>
        <v>146.29</v>
      </c>
      <c r="J70" s="23">
        <v>4144</v>
      </c>
      <c r="K70" s="23">
        <v>5.626</v>
      </c>
      <c r="L70" s="43">
        <f t="shared" si="5"/>
        <v>0.717914389402031</v>
      </c>
      <c r="M70" s="23" t="s">
        <v>2095</v>
      </c>
      <c r="N70" s="23"/>
      <c r="O70" s="23">
        <v>1050</v>
      </c>
    </row>
    <row r="71" ht="28" spans="1:15">
      <c r="A71" s="22">
        <v>43893</v>
      </c>
      <c r="B71" s="23">
        <v>786</v>
      </c>
      <c r="C71" s="23">
        <v>1039</v>
      </c>
      <c r="D71" s="23">
        <v>967</v>
      </c>
      <c r="E71" s="23">
        <v>1023</v>
      </c>
      <c r="F71" s="23">
        <v>54.08</v>
      </c>
      <c r="G71" s="35">
        <f t="shared" si="3"/>
        <v>3869.08</v>
      </c>
      <c r="H71" s="23">
        <v>3736.05</v>
      </c>
      <c r="I71" s="35">
        <f t="shared" si="4"/>
        <v>133.03</v>
      </c>
      <c r="J71" s="23">
        <v>3875</v>
      </c>
      <c r="K71" s="23">
        <v>5.377</v>
      </c>
      <c r="L71" s="43">
        <f t="shared" si="5"/>
        <v>0.702399687355102</v>
      </c>
      <c r="M71" s="23" t="s">
        <v>2096</v>
      </c>
      <c r="N71" s="23"/>
      <c r="O71" s="23">
        <v>930</v>
      </c>
    </row>
    <row r="72" spans="1:15">
      <c r="A72" s="22">
        <v>43894</v>
      </c>
      <c r="B72" s="23">
        <v>893</v>
      </c>
      <c r="C72" s="23">
        <v>1209</v>
      </c>
      <c r="D72" s="23">
        <v>1129</v>
      </c>
      <c r="E72" s="23">
        <v>1265</v>
      </c>
      <c r="F72" s="23">
        <v>65.34</v>
      </c>
      <c r="G72" s="35">
        <f t="shared" si="3"/>
        <v>4561.34</v>
      </c>
      <c r="H72" s="23">
        <v>4406.25</v>
      </c>
      <c r="I72" s="35">
        <f t="shared" si="4"/>
        <v>155.09</v>
      </c>
      <c r="J72" s="23">
        <v>4567</v>
      </c>
      <c r="K72" s="23">
        <v>6.251</v>
      </c>
      <c r="L72" s="43">
        <f t="shared" si="5"/>
        <v>0.71208879483766</v>
      </c>
      <c r="M72" s="23" t="s">
        <v>2097</v>
      </c>
      <c r="N72" s="23"/>
      <c r="O72" s="23"/>
    </row>
    <row r="73" ht="42" spans="1:15">
      <c r="A73" s="22">
        <v>43895</v>
      </c>
      <c r="B73" s="23">
        <v>816</v>
      </c>
      <c r="C73" s="23">
        <v>1023</v>
      </c>
      <c r="D73" s="23">
        <v>1024</v>
      </c>
      <c r="E73" s="23">
        <v>1160</v>
      </c>
      <c r="F73" s="23">
        <v>56.97</v>
      </c>
      <c r="G73" s="35">
        <f t="shared" si="3"/>
        <v>4079.97</v>
      </c>
      <c r="H73" s="23">
        <v>3933</v>
      </c>
      <c r="I73" s="35">
        <f t="shared" si="4"/>
        <v>146.97</v>
      </c>
      <c r="J73" s="23">
        <v>4085</v>
      </c>
      <c r="K73" s="23">
        <v>5.694</v>
      </c>
      <c r="L73" s="43">
        <f t="shared" si="5"/>
        <v>0.699241566821476</v>
      </c>
      <c r="M73" s="23" t="s">
        <v>2098</v>
      </c>
      <c r="N73" s="23"/>
      <c r="O73" s="23"/>
    </row>
    <row r="74" ht="28" spans="1:15">
      <c r="A74" s="22">
        <v>43896</v>
      </c>
      <c r="B74" s="23">
        <v>822</v>
      </c>
      <c r="C74" s="23">
        <v>1099</v>
      </c>
      <c r="D74" s="23">
        <v>1058</v>
      </c>
      <c r="E74" s="23">
        <v>1199</v>
      </c>
      <c r="F74" s="23">
        <v>62.62</v>
      </c>
      <c r="G74" s="35">
        <f t="shared" si="3"/>
        <v>4240.62</v>
      </c>
      <c r="H74" s="23">
        <v>4069.5</v>
      </c>
      <c r="I74" s="35">
        <f t="shared" si="4"/>
        <v>171.12</v>
      </c>
      <c r="J74" s="23">
        <v>4246</v>
      </c>
      <c r="K74" s="23">
        <v>5.894</v>
      </c>
      <c r="L74" s="43">
        <f t="shared" si="5"/>
        <v>0.70213803180424</v>
      </c>
      <c r="M74" s="23" t="s">
        <v>2099</v>
      </c>
      <c r="N74" s="23"/>
      <c r="O74" s="23"/>
    </row>
    <row r="75" ht="28" spans="1:15">
      <c r="A75" s="22">
        <v>43897</v>
      </c>
      <c r="B75" s="23">
        <v>953</v>
      </c>
      <c r="C75" s="23">
        <v>1331</v>
      </c>
      <c r="D75" s="23">
        <v>1270</v>
      </c>
      <c r="E75" s="23">
        <v>1432</v>
      </c>
      <c r="F75" s="23">
        <v>79.74</v>
      </c>
      <c r="G75" s="35">
        <f t="shared" si="3"/>
        <v>5065.74</v>
      </c>
      <c r="H75" s="23">
        <v>4895.25</v>
      </c>
      <c r="I75" s="35">
        <f t="shared" si="4"/>
        <v>170.49</v>
      </c>
      <c r="J75" s="23">
        <v>5071</v>
      </c>
      <c r="K75" s="23">
        <v>6.868</v>
      </c>
      <c r="L75" s="43">
        <f t="shared" si="5"/>
        <v>0.719641107557608</v>
      </c>
      <c r="M75" s="23" t="s">
        <v>2100</v>
      </c>
      <c r="N75" s="23"/>
      <c r="O75" s="23"/>
    </row>
    <row r="76" ht="42" spans="1:15">
      <c r="A76" s="22">
        <v>43898</v>
      </c>
      <c r="B76" s="23">
        <v>509</v>
      </c>
      <c r="C76" s="23">
        <v>685</v>
      </c>
      <c r="D76" s="23">
        <v>655</v>
      </c>
      <c r="E76" s="23">
        <v>720</v>
      </c>
      <c r="F76" s="23">
        <v>39.51</v>
      </c>
      <c r="G76" s="35">
        <f t="shared" si="3"/>
        <v>2608.51</v>
      </c>
      <c r="H76" s="23">
        <v>2532</v>
      </c>
      <c r="I76" s="35">
        <f t="shared" si="4"/>
        <v>76.5100000000002</v>
      </c>
      <c r="J76" s="23">
        <v>2614</v>
      </c>
      <c r="K76" s="23">
        <v>3.518</v>
      </c>
      <c r="L76" s="43">
        <f t="shared" si="5"/>
        <v>0.72420644815247</v>
      </c>
      <c r="M76" s="23" t="s">
        <v>2101</v>
      </c>
      <c r="N76" s="23"/>
      <c r="O76" s="23">
        <v>594</v>
      </c>
    </row>
    <row r="77" ht="28" spans="1:15">
      <c r="A77" s="22">
        <v>43899</v>
      </c>
      <c r="B77" s="23">
        <v>927</v>
      </c>
      <c r="C77" s="23">
        <v>1265</v>
      </c>
      <c r="D77" s="23">
        <v>1210</v>
      </c>
      <c r="E77" s="23">
        <v>1381</v>
      </c>
      <c r="F77" s="23">
        <v>71.53</v>
      </c>
      <c r="G77" s="35">
        <f t="shared" si="3"/>
        <v>4854.53</v>
      </c>
      <c r="H77" s="23">
        <v>4692.75</v>
      </c>
      <c r="I77" s="35">
        <f t="shared" si="4"/>
        <v>161.78</v>
      </c>
      <c r="J77" s="23">
        <v>4855</v>
      </c>
      <c r="K77" s="23">
        <v>6.508</v>
      </c>
      <c r="L77" s="43">
        <f t="shared" si="5"/>
        <v>0.727100308991423</v>
      </c>
      <c r="M77" s="23" t="s">
        <v>2102</v>
      </c>
      <c r="N77" s="23"/>
      <c r="O77" s="23">
        <v>726</v>
      </c>
    </row>
    <row r="78" spans="1:15">
      <c r="A78" s="22">
        <v>43900</v>
      </c>
      <c r="B78" s="23">
        <v>897</v>
      </c>
      <c r="C78" s="23">
        <v>1215</v>
      </c>
      <c r="D78" s="23">
        <v>1169</v>
      </c>
      <c r="E78" s="23">
        <v>1316</v>
      </c>
      <c r="F78" s="23">
        <v>66.36</v>
      </c>
      <c r="G78" s="35">
        <f t="shared" si="3"/>
        <v>4663.36</v>
      </c>
      <c r="H78" s="23">
        <v>4496.25</v>
      </c>
      <c r="I78" s="35">
        <f t="shared" si="4"/>
        <v>167.11</v>
      </c>
      <c r="J78" s="23">
        <v>4669</v>
      </c>
      <c r="K78" s="23">
        <v>6.319</v>
      </c>
      <c r="L78" s="43">
        <f t="shared" si="5"/>
        <v>0.720158610730903</v>
      </c>
      <c r="M78" s="23"/>
      <c r="N78" s="23"/>
      <c r="O78" s="23"/>
    </row>
    <row r="79" ht="28" spans="1:15">
      <c r="A79" s="22">
        <v>43901</v>
      </c>
      <c r="B79" s="23">
        <v>792</v>
      </c>
      <c r="C79" s="23">
        <v>1058</v>
      </c>
      <c r="D79" s="23">
        <v>1034</v>
      </c>
      <c r="E79" s="23">
        <v>1164</v>
      </c>
      <c r="F79" s="23">
        <v>62.4</v>
      </c>
      <c r="G79" s="35">
        <f t="shared" si="3"/>
        <v>4110.4</v>
      </c>
      <c r="H79" s="23">
        <v>3957.75</v>
      </c>
      <c r="I79" s="35">
        <f t="shared" si="4"/>
        <v>152.65</v>
      </c>
      <c r="J79" s="23">
        <v>4111</v>
      </c>
      <c r="K79" s="23">
        <v>5.44</v>
      </c>
      <c r="L79" s="43">
        <f t="shared" si="5"/>
        <v>0.736548274280472</v>
      </c>
      <c r="M79" s="23" t="s">
        <v>2103</v>
      </c>
      <c r="N79" s="23"/>
      <c r="O79" s="23">
        <v>840</v>
      </c>
    </row>
    <row r="80" ht="42" spans="1:15">
      <c r="A80" s="22">
        <v>43902</v>
      </c>
      <c r="B80" s="23">
        <v>967</v>
      </c>
      <c r="C80" s="23">
        <v>1336</v>
      </c>
      <c r="D80" s="23">
        <v>1325</v>
      </c>
      <c r="E80" s="23">
        <v>1457</v>
      </c>
      <c r="F80" s="23">
        <v>88.69</v>
      </c>
      <c r="G80" s="35">
        <f t="shared" si="3"/>
        <v>5173.69</v>
      </c>
      <c r="H80" s="23">
        <v>4993.5</v>
      </c>
      <c r="I80" s="35">
        <f t="shared" si="4"/>
        <v>180.19</v>
      </c>
      <c r="J80" s="23">
        <v>5174</v>
      </c>
      <c r="K80" s="23">
        <v>7.004</v>
      </c>
      <c r="L80" s="43">
        <f t="shared" si="5"/>
        <v>0.72000071248621</v>
      </c>
      <c r="M80" s="23" t="s">
        <v>2104</v>
      </c>
      <c r="N80" s="23"/>
      <c r="O80" s="23">
        <v>1071</v>
      </c>
    </row>
    <row r="81" ht="28" spans="1:15">
      <c r="A81" s="22">
        <v>43903</v>
      </c>
      <c r="B81" s="23">
        <v>867</v>
      </c>
      <c r="C81" s="23">
        <v>1200</v>
      </c>
      <c r="D81" s="23">
        <v>1149</v>
      </c>
      <c r="E81" s="23">
        <v>1250</v>
      </c>
      <c r="F81" s="23">
        <v>72.49</v>
      </c>
      <c r="G81" s="35">
        <f t="shared" si="3"/>
        <v>4538.49</v>
      </c>
      <c r="H81" s="23">
        <v>4381.5</v>
      </c>
      <c r="I81" s="35">
        <f t="shared" si="4"/>
        <v>156.99</v>
      </c>
      <c r="J81" s="23">
        <v>4539</v>
      </c>
      <c r="K81" s="23">
        <v>6.02</v>
      </c>
      <c r="L81" s="43">
        <f t="shared" si="5"/>
        <v>0.734879835247032</v>
      </c>
      <c r="M81" s="23" t="s">
        <v>2105</v>
      </c>
      <c r="N81" s="23"/>
      <c r="O81" s="23">
        <v>1386</v>
      </c>
    </row>
    <row r="82" spans="1:15">
      <c r="A82" s="22">
        <v>43904</v>
      </c>
      <c r="B82" s="23">
        <v>968</v>
      </c>
      <c r="C82" s="23">
        <v>1345</v>
      </c>
      <c r="D82" s="23">
        <v>1291</v>
      </c>
      <c r="E82" s="23">
        <v>1411</v>
      </c>
      <c r="F82" s="23">
        <v>86</v>
      </c>
      <c r="G82" s="35">
        <f t="shared" si="3"/>
        <v>5101</v>
      </c>
      <c r="H82" s="23">
        <v>4926</v>
      </c>
      <c r="I82" s="35">
        <f t="shared" si="4"/>
        <v>175</v>
      </c>
      <c r="J82" s="23">
        <v>5101</v>
      </c>
      <c r="K82" s="23">
        <v>6.989</v>
      </c>
      <c r="L82" s="43">
        <f t="shared" si="5"/>
        <v>0.711365702215986</v>
      </c>
      <c r="M82" s="23" t="s">
        <v>2106</v>
      </c>
      <c r="N82" s="23"/>
      <c r="O82" s="23"/>
    </row>
    <row r="83" ht="70" spans="1:15">
      <c r="A83" s="22">
        <v>43905</v>
      </c>
      <c r="B83" s="23">
        <v>705</v>
      </c>
      <c r="C83" s="23">
        <v>973</v>
      </c>
      <c r="D83" s="23">
        <v>912</v>
      </c>
      <c r="E83" s="23">
        <v>978</v>
      </c>
      <c r="F83" s="23">
        <v>59.34</v>
      </c>
      <c r="G83" s="35">
        <f t="shared" si="3"/>
        <v>3627.34</v>
      </c>
      <c r="H83" s="23">
        <v>3489</v>
      </c>
      <c r="I83" s="35">
        <f t="shared" si="4"/>
        <v>138.34</v>
      </c>
      <c r="J83" s="23">
        <v>3628</v>
      </c>
      <c r="K83" s="23">
        <v>6.28</v>
      </c>
      <c r="L83" s="43">
        <f t="shared" si="5"/>
        <v>0.563067257670007</v>
      </c>
      <c r="M83" s="23" t="s">
        <v>2107</v>
      </c>
      <c r="N83" s="23"/>
      <c r="O83" s="23">
        <v>594</v>
      </c>
    </row>
    <row r="84" ht="28" spans="1:15">
      <c r="A84" s="22">
        <v>43906</v>
      </c>
      <c r="B84" s="23">
        <v>575</v>
      </c>
      <c r="C84" s="23">
        <v>766</v>
      </c>
      <c r="D84" s="23">
        <v>726</v>
      </c>
      <c r="E84" s="23">
        <v>801</v>
      </c>
      <c r="F84" s="23">
        <v>50.56</v>
      </c>
      <c r="G84" s="35">
        <f t="shared" si="3"/>
        <v>2918.56</v>
      </c>
      <c r="H84" s="23">
        <v>2790</v>
      </c>
      <c r="I84" s="35">
        <f t="shared" si="4"/>
        <v>128.56</v>
      </c>
      <c r="J84" s="23">
        <v>2919</v>
      </c>
      <c r="K84" s="23">
        <v>6.776</v>
      </c>
      <c r="L84" s="43">
        <f t="shared" si="5"/>
        <v>0.419868541878111</v>
      </c>
      <c r="M84" s="23" t="s">
        <v>2108</v>
      </c>
      <c r="N84" s="23"/>
      <c r="O84" s="23">
        <v>792</v>
      </c>
    </row>
    <row r="85" ht="28" spans="1:15">
      <c r="A85" s="22">
        <v>43907</v>
      </c>
      <c r="B85" s="23">
        <v>922</v>
      </c>
      <c r="C85" s="23">
        <v>1291</v>
      </c>
      <c r="D85" s="23">
        <v>1230</v>
      </c>
      <c r="E85" s="23">
        <v>1407</v>
      </c>
      <c r="F85" s="23">
        <v>80.91</v>
      </c>
      <c r="G85" s="35">
        <f t="shared" si="3"/>
        <v>4930.91</v>
      </c>
      <c r="H85" s="23">
        <v>4753.5</v>
      </c>
      <c r="I85" s="35">
        <f t="shared" si="4"/>
        <v>177.41</v>
      </c>
      <c r="J85" s="23">
        <v>4931</v>
      </c>
      <c r="K85" s="23">
        <v>6.709</v>
      </c>
      <c r="L85" s="43">
        <f t="shared" si="5"/>
        <v>0.716357562228388</v>
      </c>
      <c r="M85" s="23" t="s">
        <v>2109</v>
      </c>
      <c r="N85" s="23"/>
      <c r="O85" s="23">
        <v>528</v>
      </c>
    </row>
    <row r="86" ht="84" spans="1:15">
      <c r="A86" s="22">
        <v>43908</v>
      </c>
      <c r="B86" s="23">
        <v>887</v>
      </c>
      <c r="C86" s="23">
        <v>1229</v>
      </c>
      <c r="D86" s="23">
        <v>1184</v>
      </c>
      <c r="E86" s="23">
        <v>1350</v>
      </c>
      <c r="F86" s="23">
        <v>69.45</v>
      </c>
      <c r="G86" s="35">
        <f t="shared" si="3"/>
        <v>4719.45</v>
      </c>
      <c r="H86" s="23">
        <v>4568.25</v>
      </c>
      <c r="I86" s="35">
        <f t="shared" si="4"/>
        <v>151.2</v>
      </c>
      <c r="J86" s="23">
        <v>4725</v>
      </c>
      <c r="K86" s="23">
        <v>6.488</v>
      </c>
      <c r="L86" s="43">
        <f t="shared" si="5"/>
        <v>0.709812447271075</v>
      </c>
      <c r="M86" s="23" t="s">
        <v>2110</v>
      </c>
      <c r="N86" s="23"/>
      <c r="O86" s="23">
        <v>441</v>
      </c>
    </row>
    <row r="87" ht="70" spans="1:15">
      <c r="A87" s="22">
        <v>43909</v>
      </c>
      <c r="B87" s="23">
        <v>792</v>
      </c>
      <c r="C87" s="23">
        <v>1089</v>
      </c>
      <c r="D87" s="23">
        <v>1059</v>
      </c>
      <c r="E87" s="23">
        <v>1170</v>
      </c>
      <c r="F87" s="23">
        <v>66.92</v>
      </c>
      <c r="G87" s="35">
        <f t="shared" si="3"/>
        <v>4176.92</v>
      </c>
      <c r="H87" s="23">
        <v>4008.75</v>
      </c>
      <c r="I87" s="35">
        <f t="shared" si="4"/>
        <v>168.17</v>
      </c>
      <c r="J87" s="23">
        <v>4177</v>
      </c>
      <c r="K87" s="23">
        <v>6.205</v>
      </c>
      <c r="L87" s="43">
        <f t="shared" si="5"/>
        <v>0.656107993145187</v>
      </c>
      <c r="M87" s="23" t="s">
        <v>2111</v>
      </c>
      <c r="N87" s="23"/>
      <c r="O87" s="23">
        <v>399</v>
      </c>
    </row>
    <row r="88" ht="28" spans="1:15">
      <c r="A88" s="22">
        <v>43910</v>
      </c>
      <c r="B88" s="23">
        <v>937</v>
      </c>
      <c r="C88" s="23">
        <v>1296</v>
      </c>
      <c r="D88" s="23">
        <v>1270</v>
      </c>
      <c r="E88" s="23">
        <v>1431</v>
      </c>
      <c r="F88" s="23">
        <v>84.33</v>
      </c>
      <c r="G88" s="35">
        <f t="shared" si="3"/>
        <v>5018.33</v>
      </c>
      <c r="H88" s="23">
        <v>4773</v>
      </c>
      <c r="I88" s="35">
        <f t="shared" si="4"/>
        <v>245.33</v>
      </c>
      <c r="J88" s="23">
        <v>5019</v>
      </c>
      <c r="K88" s="23">
        <v>6.746</v>
      </c>
      <c r="L88" s="43">
        <f t="shared" si="5"/>
        <v>0.725142731321831</v>
      </c>
      <c r="M88" s="23" t="s">
        <v>2112</v>
      </c>
      <c r="N88" s="23"/>
      <c r="O88" s="23">
        <v>777</v>
      </c>
    </row>
    <row r="89" spans="1:15">
      <c r="A89" s="22">
        <v>43911</v>
      </c>
      <c r="B89" s="23">
        <v>872</v>
      </c>
      <c r="C89" s="23">
        <v>1219</v>
      </c>
      <c r="D89" s="23">
        <v>1184</v>
      </c>
      <c r="E89" s="23">
        <v>1331</v>
      </c>
      <c r="F89" s="23">
        <v>65.41</v>
      </c>
      <c r="G89" s="35">
        <f t="shared" si="3"/>
        <v>4671.41</v>
      </c>
      <c r="H89" s="23">
        <v>4464</v>
      </c>
      <c r="I89" s="35">
        <f t="shared" si="4"/>
        <v>207.41</v>
      </c>
      <c r="J89" s="23">
        <v>4677</v>
      </c>
      <c r="K89" s="23">
        <v>6.434</v>
      </c>
      <c r="L89" s="43">
        <f t="shared" si="5"/>
        <v>0.708498528468098</v>
      </c>
      <c r="M89" s="23" t="s">
        <v>2113</v>
      </c>
      <c r="N89" s="23"/>
      <c r="O89" s="23"/>
    </row>
    <row r="90" spans="1:15">
      <c r="A90" s="22">
        <v>43912</v>
      </c>
      <c r="B90" s="23">
        <v>822</v>
      </c>
      <c r="C90" s="23">
        <v>1149</v>
      </c>
      <c r="D90" s="23">
        <v>1114</v>
      </c>
      <c r="E90" s="23">
        <v>1245</v>
      </c>
      <c r="F90" s="23">
        <v>58.41</v>
      </c>
      <c r="G90" s="35">
        <f t="shared" si="3"/>
        <v>4388.41</v>
      </c>
      <c r="H90" s="23">
        <v>4199.25</v>
      </c>
      <c r="I90" s="35">
        <f t="shared" si="4"/>
        <v>189.16</v>
      </c>
      <c r="J90" s="23">
        <v>4394</v>
      </c>
      <c r="K90" s="23">
        <v>6.097</v>
      </c>
      <c r="L90" s="43">
        <f t="shared" si="5"/>
        <v>0.702419398413114</v>
      </c>
      <c r="M90" s="23" t="s">
        <v>2113</v>
      </c>
      <c r="N90" s="23"/>
      <c r="O90" s="23"/>
    </row>
    <row r="91" spans="1:15">
      <c r="A91" s="22">
        <v>43913</v>
      </c>
      <c r="B91" s="23">
        <v>801</v>
      </c>
      <c r="C91" s="23">
        <v>1089</v>
      </c>
      <c r="D91" s="23">
        <v>1054</v>
      </c>
      <c r="E91" s="23">
        <v>1179</v>
      </c>
      <c r="F91" s="23">
        <v>56.89</v>
      </c>
      <c r="G91" s="35">
        <f t="shared" si="3"/>
        <v>4179.89</v>
      </c>
      <c r="H91" s="23">
        <v>3993</v>
      </c>
      <c r="I91" s="35">
        <f t="shared" si="4"/>
        <v>186.89</v>
      </c>
      <c r="J91" s="23">
        <v>4185</v>
      </c>
      <c r="K91" s="23">
        <v>5.777</v>
      </c>
      <c r="L91" s="43">
        <f t="shared" si="5"/>
        <v>0.706066707360404</v>
      </c>
      <c r="M91" s="23" t="s">
        <v>2114</v>
      </c>
      <c r="N91" s="23"/>
      <c r="O91" s="23"/>
    </row>
    <row r="92" spans="1:15">
      <c r="A92" s="22">
        <v>43914</v>
      </c>
      <c r="B92" s="23">
        <v>852</v>
      </c>
      <c r="C92" s="23">
        <v>1170</v>
      </c>
      <c r="D92" s="23">
        <v>1134</v>
      </c>
      <c r="E92" s="23">
        <v>1275</v>
      </c>
      <c r="F92" s="23">
        <v>60.94</v>
      </c>
      <c r="G92" s="35">
        <f t="shared" si="3"/>
        <v>4491.94</v>
      </c>
      <c r="H92" s="23">
        <v>4295.25</v>
      </c>
      <c r="I92" s="35">
        <f t="shared" si="4"/>
        <v>196.69</v>
      </c>
      <c r="J92" s="23">
        <v>4500</v>
      </c>
      <c r="K92" s="23">
        <v>6.152</v>
      </c>
      <c r="L92" s="43">
        <f t="shared" si="5"/>
        <v>0.712933178199074</v>
      </c>
      <c r="M92" s="23" t="s">
        <v>2113</v>
      </c>
      <c r="N92" s="23"/>
      <c r="O92" s="23"/>
    </row>
    <row r="93" spans="1:15">
      <c r="A93" s="22">
        <v>43915</v>
      </c>
      <c r="B93" s="23">
        <v>469</v>
      </c>
      <c r="C93" s="23">
        <v>584</v>
      </c>
      <c r="D93" s="23">
        <v>569</v>
      </c>
      <c r="E93" s="23">
        <v>615</v>
      </c>
      <c r="F93" s="23">
        <v>23.8</v>
      </c>
      <c r="G93" s="35">
        <f t="shared" si="3"/>
        <v>2260.8</v>
      </c>
      <c r="H93" s="23">
        <v>2085</v>
      </c>
      <c r="I93" s="35">
        <f t="shared" si="4"/>
        <v>175.8</v>
      </c>
      <c r="J93" s="23">
        <v>2266</v>
      </c>
      <c r="K93" s="23">
        <v>2.928</v>
      </c>
      <c r="L93" s="43">
        <f t="shared" si="5"/>
        <v>0.754295422831517</v>
      </c>
      <c r="M93" s="23" t="s">
        <v>2115</v>
      </c>
      <c r="N93" s="23"/>
      <c r="O93" s="23"/>
    </row>
    <row r="94" ht="15" customHeight="1" spans="1:15">
      <c r="A94" s="22">
        <v>43916</v>
      </c>
      <c r="B94" s="23">
        <v>594</v>
      </c>
      <c r="C94" s="23">
        <v>771</v>
      </c>
      <c r="D94" s="23">
        <v>741</v>
      </c>
      <c r="E94" s="23">
        <v>822</v>
      </c>
      <c r="F94" s="23">
        <v>31.68</v>
      </c>
      <c r="G94" s="35">
        <f t="shared" si="3"/>
        <v>2959.68</v>
      </c>
      <c r="H94" s="23">
        <v>2805</v>
      </c>
      <c r="I94" s="35">
        <f t="shared" si="4"/>
        <v>154.68</v>
      </c>
      <c r="J94" s="23">
        <v>2965</v>
      </c>
      <c r="K94" s="23"/>
      <c r="L94" s="43" t="e">
        <f t="shared" si="5"/>
        <v>#DIV/0!</v>
      </c>
      <c r="M94" s="23" t="s">
        <v>2115</v>
      </c>
      <c r="N94" s="23"/>
      <c r="O94" s="23"/>
    </row>
    <row r="95" ht="78" customHeight="1" spans="1:15">
      <c r="A95" s="22">
        <v>43917</v>
      </c>
      <c r="B95" s="23">
        <v>741</v>
      </c>
      <c r="C95" s="23">
        <v>978</v>
      </c>
      <c r="D95" s="23">
        <v>937</v>
      </c>
      <c r="E95" s="23">
        <v>1104</v>
      </c>
      <c r="F95" s="23">
        <v>0</v>
      </c>
      <c r="G95" s="35">
        <f t="shared" si="3"/>
        <v>3760</v>
      </c>
      <c r="H95" s="23">
        <v>3557.25</v>
      </c>
      <c r="I95" s="35">
        <f t="shared" si="4"/>
        <v>202.75</v>
      </c>
      <c r="J95" s="23">
        <v>3765</v>
      </c>
      <c r="K95" s="23"/>
      <c r="L95" s="43" t="e">
        <f t="shared" si="5"/>
        <v>#DIV/0!</v>
      </c>
      <c r="M95" s="23" t="s">
        <v>2116</v>
      </c>
      <c r="N95" s="23"/>
      <c r="O95" s="23"/>
    </row>
    <row r="96" spans="1:15">
      <c r="A96" s="22">
        <v>43918</v>
      </c>
      <c r="B96" s="23">
        <v>963</v>
      </c>
      <c r="C96" s="23">
        <v>1340</v>
      </c>
      <c r="D96" s="23">
        <v>1286</v>
      </c>
      <c r="E96" s="23">
        <v>1466</v>
      </c>
      <c r="F96" s="23">
        <v>0</v>
      </c>
      <c r="G96" s="35">
        <f t="shared" si="3"/>
        <v>5055</v>
      </c>
      <c r="H96" s="23">
        <v>4830.75</v>
      </c>
      <c r="I96" s="35">
        <f t="shared" si="4"/>
        <v>224.25</v>
      </c>
      <c r="J96" s="23">
        <v>5060</v>
      </c>
      <c r="K96" s="23"/>
      <c r="L96" s="43" t="e">
        <f t="shared" si="5"/>
        <v>#DIV/0!</v>
      </c>
      <c r="M96" s="23" t="s">
        <v>2113</v>
      </c>
      <c r="N96" s="23"/>
      <c r="O96" s="23"/>
    </row>
    <row r="97" spans="1:15">
      <c r="A97" s="22">
        <v>43919</v>
      </c>
      <c r="B97" s="23">
        <v>957</v>
      </c>
      <c r="C97" s="23">
        <v>1346</v>
      </c>
      <c r="D97" s="23">
        <v>1290</v>
      </c>
      <c r="E97" s="23">
        <v>1477</v>
      </c>
      <c r="F97" s="23">
        <v>0</v>
      </c>
      <c r="G97" s="35">
        <f t="shared" si="3"/>
        <v>5070</v>
      </c>
      <c r="H97" s="23">
        <v>4860.75</v>
      </c>
      <c r="I97" s="35">
        <f t="shared" si="4"/>
        <v>209.25</v>
      </c>
      <c r="J97" s="23">
        <v>5075</v>
      </c>
      <c r="K97" s="23"/>
      <c r="L97" s="43" t="e">
        <f t="shared" si="5"/>
        <v>#DIV/0!</v>
      </c>
      <c r="M97" s="23" t="s">
        <v>2113</v>
      </c>
      <c r="N97" s="23"/>
      <c r="O97" s="23"/>
    </row>
    <row r="98" spans="1:15">
      <c r="A98" s="22">
        <v>43920</v>
      </c>
      <c r="B98" s="23">
        <v>918</v>
      </c>
      <c r="C98" s="23">
        <v>1301</v>
      </c>
      <c r="D98" s="23">
        <v>1255</v>
      </c>
      <c r="E98" s="23">
        <v>1411</v>
      </c>
      <c r="F98" s="23">
        <v>0</v>
      </c>
      <c r="G98" s="35">
        <f t="shared" si="3"/>
        <v>4885</v>
      </c>
      <c r="H98" s="23">
        <v>4686.75</v>
      </c>
      <c r="I98" s="35">
        <f t="shared" si="4"/>
        <v>198.25</v>
      </c>
      <c r="J98" s="23">
        <v>4890</v>
      </c>
      <c r="K98" s="23"/>
      <c r="L98" s="43" t="e">
        <f t="shared" si="5"/>
        <v>#DIV/0!</v>
      </c>
      <c r="M98" s="23" t="s">
        <v>2113</v>
      </c>
      <c r="N98" s="23"/>
      <c r="O98" s="23"/>
    </row>
    <row r="99" spans="1:15">
      <c r="A99" s="22">
        <v>43921</v>
      </c>
      <c r="B99" s="23">
        <v>912</v>
      </c>
      <c r="C99" s="23">
        <v>1280</v>
      </c>
      <c r="D99" s="23">
        <v>1230</v>
      </c>
      <c r="E99" s="23">
        <v>1391</v>
      </c>
      <c r="F99" s="23">
        <v>0</v>
      </c>
      <c r="G99" s="35">
        <f t="shared" si="3"/>
        <v>4813</v>
      </c>
      <c r="H99" s="23">
        <v>4599.75</v>
      </c>
      <c r="I99" s="35">
        <f t="shared" si="4"/>
        <v>213.25</v>
      </c>
      <c r="J99" s="23">
        <v>4818</v>
      </c>
      <c r="K99" s="23"/>
      <c r="L99" s="43" t="e">
        <f t="shared" si="5"/>
        <v>#DIV/0!</v>
      </c>
      <c r="M99" s="23" t="s">
        <v>2113</v>
      </c>
      <c r="N99" s="23"/>
      <c r="O99" s="23"/>
    </row>
    <row r="100" spans="1:15">
      <c r="A100" s="22">
        <v>43922</v>
      </c>
      <c r="B100" s="23">
        <v>913</v>
      </c>
      <c r="C100" s="23">
        <v>1275</v>
      </c>
      <c r="D100" s="23">
        <v>1225</v>
      </c>
      <c r="E100" s="23">
        <v>1392</v>
      </c>
      <c r="F100" s="23">
        <v>34.37</v>
      </c>
      <c r="G100" s="35">
        <f t="shared" si="3"/>
        <v>4839.37</v>
      </c>
      <c r="H100" s="23">
        <v>4628.25</v>
      </c>
      <c r="I100" s="35">
        <f t="shared" si="4"/>
        <v>211.12</v>
      </c>
      <c r="J100" s="23">
        <v>4845</v>
      </c>
      <c r="K100" s="23"/>
      <c r="L100" s="43" t="e">
        <f t="shared" si="5"/>
        <v>#DIV/0!</v>
      </c>
      <c r="M100" s="23" t="s">
        <v>2113</v>
      </c>
      <c r="N100" s="23"/>
      <c r="O100" s="23"/>
    </row>
    <row r="101" ht="42" spans="1:15">
      <c r="A101" s="22">
        <v>43923</v>
      </c>
      <c r="B101" s="23">
        <v>922</v>
      </c>
      <c r="C101" s="23">
        <v>1305</v>
      </c>
      <c r="D101" s="23">
        <v>1260</v>
      </c>
      <c r="E101" s="23">
        <v>1421</v>
      </c>
      <c r="F101" s="23">
        <v>82.77</v>
      </c>
      <c r="G101" s="35">
        <f t="shared" si="3"/>
        <v>4990.77</v>
      </c>
      <c r="H101" s="23">
        <v>4767</v>
      </c>
      <c r="I101" s="35">
        <f t="shared" si="4"/>
        <v>223.77</v>
      </c>
      <c r="J101" s="23">
        <v>4991</v>
      </c>
      <c r="K101" s="23"/>
      <c r="L101" s="43" t="e">
        <f t="shared" si="5"/>
        <v>#DIV/0!</v>
      </c>
      <c r="M101" s="23" t="s">
        <v>2117</v>
      </c>
      <c r="N101" s="23"/>
      <c r="O101" s="23"/>
    </row>
    <row r="102" spans="1:15">
      <c r="A102" s="22">
        <v>43924</v>
      </c>
      <c r="B102" s="23">
        <v>933</v>
      </c>
      <c r="C102" s="23">
        <v>1301</v>
      </c>
      <c r="D102" s="23">
        <v>1245</v>
      </c>
      <c r="E102" s="23">
        <v>1426</v>
      </c>
      <c r="F102" s="23">
        <v>83.18</v>
      </c>
      <c r="G102" s="35">
        <f t="shared" si="3"/>
        <v>4988.18</v>
      </c>
      <c r="H102" s="23">
        <v>4774.5</v>
      </c>
      <c r="I102" s="35">
        <f t="shared" si="4"/>
        <v>213.68</v>
      </c>
      <c r="J102" s="23">
        <v>4989</v>
      </c>
      <c r="K102" s="23"/>
      <c r="L102" s="43" t="e">
        <f t="shared" si="5"/>
        <v>#DIV/0!</v>
      </c>
      <c r="M102" s="23" t="s">
        <v>2113</v>
      </c>
      <c r="N102" s="23"/>
      <c r="O102" s="23"/>
    </row>
    <row r="103" spans="1:15">
      <c r="A103" s="22">
        <v>43925</v>
      </c>
      <c r="B103" s="23">
        <v>907</v>
      </c>
      <c r="C103" s="23">
        <v>1275</v>
      </c>
      <c r="D103" s="23">
        <v>1224</v>
      </c>
      <c r="E103" s="23">
        <v>1381</v>
      </c>
      <c r="F103" s="23">
        <v>82.28</v>
      </c>
      <c r="G103" s="35">
        <f t="shared" si="3"/>
        <v>4869.28</v>
      </c>
      <c r="H103" s="23">
        <v>4664.25</v>
      </c>
      <c r="I103" s="35">
        <f t="shared" si="4"/>
        <v>205.03</v>
      </c>
      <c r="J103" s="23">
        <v>4870</v>
      </c>
      <c r="K103" s="23"/>
      <c r="L103" s="43" t="e">
        <f t="shared" si="5"/>
        <v>#DIV/0!</v>
      </c>
      <c r="M103" s="23" t="s">
        <v>2113</v>
      </c>
      <c r="N103" s="23"/>
      <c r="O103" s="23"/>
    </row>
    <row r="104" spans="1:15">
      <c r="A104" s="22">
        <v>43926</v>
      </c>
      <c r="B104" s="23">
        <v>872</v>
      </c>
      <c r="C104" s="23">
        <v>1240</v>
      </c>
      <c r="D104" s="23">
        <v>1200</v>
      </c>
      <c r="E104" s="23">
        <v>1336</v>
      </c>
      <c r="F104" s="23">
        <v>79.41</v>
      </c>
      <c r="G104" s="35">
        <f t="shared" si="3"/>
        <v>4727.41</v>
      </c>
      <c r="H104" s="23">
        <v>4521</v>
      </c>
      <c r="I104" s="35">
        <f t="shared" si="4"/>
        <v>206.41</v>
      </c>
      <c r="J104" s="23">
        <v>4728</v>
      </c>
      <c r="K104" s="23"/>
      <c r="L104" s="43" t="e">
        <f t="shared" si="5"/>
        <v>#DIV/0!</v>
      </c>
      <c r="M104" s="23" t="s">
        <v>2113</v>
      </c>
      <c r="N104" s="23"/>
      <c r="O104" s="23"/>
    </row>
    <row r="105" spans="1:15">
      <c r="A105" s="22">
        <v>43927</v>
      </c>
      <c r="B105" s="23">
        <v>866</v>
      </c>
      <c r="C105" s="23">
        <v>1220</v>
      </c>
      <c r="D105" s="23">
        <v>1169</v>
      </c>
      <c r="E105" s="23">
        <v>1310</v>
      </c>
      <c r="F105" s="23">
        <v>77.34</v>
      </c>
      <c r="G105" s="35">
        <f t="shared" si="3"/>
        <v>4642.34</v>
      </c>
      <c r="H105" s="23">
        <v>4443.75</v>
      </c>
      <c r="I105" s="35">
        <f t="shared" si="4"/>
        <v>198.59</v>
      </c>
      <c r="J105" s="23">
        <v>4643</v>
      </c>
      <c r="K105" s="23"/>
      <c r="L105" s="43" t="e">
        <f t="shared" si="5"/>
        <v>#DIV/0!</v>
      </c>
      <c r="M105" s="23" t="s">
        <v>2113</v>
      </c>
      <c r="N105" s="23"/>
      <c r="O105" s="23"/>
    </row>
    <row r="106" spans="1:15">
      <c r="A106" s="22">
        <v>43928</v>
      </c>
      <c r="B106" s="23">
        <v>882</v>
      </c>
      <c r="C106" s="23">
        <v>1225</v>
      </c>
      <c r="D106" s="23">
        <v>1180</v>
      </c>
      <c r="E106" s="23">
        <v>1341</v>
      </c>
      <c r="F106" s="23">
        <v>77.69</v>
      </c>
      <c r="G106" s="35">
        <f t="shared" si="3"/>
        <v>4705.69</v>
      </c>
      <c r="H106" s="23">
        <v>4493.25</v>
      </c>
      <c r="I106" s="35">
        <f t="shared" si="4"/>
        <v>212.44</v>
      </c>
      <c r="J106" s="23">
        <v>4706</v>
      </c>
      <c r="K106" s="23"/>
      <c r="L106" s="43" t="e">
        <f t="shared" si="5"/>
        <v>#DIV/0!</v>
      </c>
      <c r="M106" s="23" t="s">
        <v>2113</v>
      </c>
      <c r="N106" s="23"/>
      <c r="O106" s="23"/>
    </row>
    <row r="107" spans="1:15">
      <c r="A107" s="22">
        <v>43929</v>
      </c>
      <c r="B107" s="23">
        <v>877</v>
      </c>
      <c r="C107" s="23">
        <v>1209</v>
      </c>
      <c r="D107" s="23">
        <v>1164</v>
      </c>
      <c r="E107" s="23">
        <v>1316</v>
      </c>
      <c r="F107" s="23">
        <v>74.43</v>
      </c>
      <c r="G107" s="35">
        <f t="shared" si="3"/>
        <v>4640.43</v>
      </c>
      <c r="H107" s="23">
        <v>4432</v>
      </c>
      <c r="I107" s="35">
        <f t="shared" si="4"/>
        <v>208.43</v>
      </c>
      <c r="J107" s="23">
        <v>4641</v>
      </c>
      <c r="K107" s="23"/>
      <c r="L107" s="43" t="e">
        <f t="shared" si="5"/>
        <v>#DIV/0!</v>
      </c>
      <c r="M107" s="23" t="s">
        <v>2113</v>
      </c>
      <c r="N107" s="23"/>
      <c r="O107" s="23"/>
    </row>
    <row r="108" spans="1:15">
      <c r="A108" s="22">
        <v>43930</v>
      </c>
      <c r="B108" s="23">
        <v>862</v>
      </c>
      <c r="C108" s="23">
        <v>1190</v>
      </c>
      <c r="D108" s="23">
        <v>1149</v>
      </c>
      <c r="E108" s="23">
        <v>1295</v>
      </c>
      <c r="F108" s="23">
        <v>73.41</v>
      </c>
      <c r="G108" s="35">
        <f t="shared" ref="G108:G171" si="6">B108+C108+D108+E108+F108</f>
        <v>4569.41</v>
      </c>
      <c r="H108" s="23">
        <v>4371</v>
      </c>
      <c r="I108" s="35">
        <f t="shared" ref="I108:I171" si="7">G108-H108</f>
        <v>198.41</v>
      </c>
      <c r="J108" s="23">
        <v>4570</v>
      </c>
      <c r="K108" s="23"/>
      <c r="L108" s="43" t="e">
        <f t="shared" ref="L108:L171" si="8">J108/K108/1026</f>
        <v>#DIV/0!</v>
      </c>
      <c r="M108" s="23" t="s">
        <v>2113</v>
      </c>
      <c r="N108" s="23"/>
      <c r="O108" s="23"/>
    </row>
    <row r="109" spans="1:15">
      <c r="A109" s="22">
        <v>43931</v>
      </c>
      <c r="B109" s="23">
        <v>868</v>
      </c>
      <c r="C109" s="23">
        <v>1199</v>
      </c>
      <c r="D109" s="23">
        <v>1154</v>
      </c>
      <c r="E109" s="23">
        <v>1285</v>
      </c>
      <c r="F109" s="23">
        <v>75.58</v>
      </c>
      <c r="G109" s="35">
        <f t="shared" si="6"/>
        <v>4581.58</v>
      </c>
      <c r="H109" s="23">
        <v>4374</v>
      </c>
      <c r="I109" s="35">
        <f t="shared" si="7"/>
        <v>207.58</v>
      </c>
      <c r="J109" s="23">
        <v>4582</v>
      </c>
      <c r="K109" s="23"/>
      <c r="L109" s="43" t="e">
        <f t="shared" si="8"/>
        <v>#DIV/0!</v>
      </c>
      <c r="M109" s="23" t="s">
        <v>2113</v>
      </c>
      <c r="N109" s="23"/>
      <c r="O109" s="23"/>
    </row>
    <row r="110" spans="1:15">
      <c r="A110" s="22">
        <v>43932</v>
      </c>
      <c r="B110" s="23">
        <v>861</v>
      </c>
      <c r="C110" s="23">
        <v>1190</v>
      </c>
      <c r="D110" s="23">
        <v>1150</v>
      </c>
      <c r="E110" s="23">
        <v>1280</v>
      </c>
      <c r="F110" s="23">
        <v>74.06</v>
      </c>
      <c r="G110" s="35">
        <f t="shared" si="6"/>
        <v>4555.06</v>
      </c>
      <c r="H110" s="23">
        <v>4333.5</v>
      </c>
      <c r="I110" s="35">
        <f t="shared" si="7"/>
        <v>221.56</v>
      </c>
      <c r="J110" s="23">
        <v>4556</v>
      </c>
      <c r="K110" s="23"/>
      <c r="L110" s="43" t="e">
        <f t="shared" si="8"/>
        <v>#DIV/0!</v>
      </c>
      <c r="M110" s="23" t="s">
        <v>2113</v>
      </c>
      <c r="N110" s="23"/>
      <c r="O110" s="23"/>
    </row>
    <row r="111" spans="1:15">
      <c r="A111" s="22">
        <v>43933</v>
      </c>
      <c r="B111" s="23">
        <v>847</v>
      </c>
      <c r="C111" s="23">
        <v>1194</v>
      </c>
      <c r="D111" s="23">
        <v>1144</v>
      </c>
      <c r="E111" s="23">
        <v>1260</v>
      </c>
      <c r="F111" s="23">
        <v>75.6</v>
      </c>
      <c r="G111" s="35">
        <f t="shared" si="6"/>
        <v>4520.6</v>
      </c>
      <c r="H111" s="23">
        <v>4317.75</v>
      </c>
      <c r="I111" s="35">
        <f t="shared" si="7"/>
        <v>202.85</v>
      </c>
      <c r="J111" s="23">
        <v>4521</v>
      </c>
      <c r="K111" s="23"/>
      <c r="L111" s="43" t="e">
        <f t="shared" si="8"/>
        <v>#DIV/0!</v>
      </c>
      <c r="M111" s="23" t="s">
        <v>2113</v>
      </c>
      <c r="N111" s="23"/>
      <c r="O111" s="23"/>
    </row>
    <row r="112" spans="1:15">
      <c r="A112" s="22">
        <v>43934</v>
      </c>
      <c r="B112" s="23">
        <v>867</v>
      </c>
      <c r="C112" s="23">
        <v>1190</v>
      </c>
      <c r="D112" s="23">
        <v>1149</v>
      </c>
      <c r="E112" s="23">
        <v>1271</v>
      </c>
      <c r="F112" s="23">
        <v>74.96</v>
      </c>
      <c r="G112" s="35">
        <f t="shared" si="6"/>
        <v>4551.96</v>
      </c>
      <c r="H112" s="23">
        <v>4347</v>
      </c>
      <c r="I112" s="35">
        <f t="shared" si="7"/>
        <v>204.96</v>
      </c>
      <c r="J112" s="23">
        <v>4552</v>
      </c>
      <c r="K112" s="23"/>
      <c r="L112" s="43" t="e">
        <f t="shared" si="8"/>
        <v>#DIV/0!</v>
      </c>
      <c r="M112" s="23" t="s">
        <v>2113</v>
      </c>
      <c r="N112" s="23"/>
      <c r="O112" s="23"/>
    </row>
    <row r="113" spans="1:15">
      <c r="A113" s="22">
        <v>43935</v>
      </c>
      <c r="B113" s="23">
        <v>852</v>
      </c>
      <c r="C113" s="23">
        <v>1179</v>
      </c>
      <c r="D113" s="23">
        <v>1134</v>
      </c>
      <c r="E113" s="23">
        <v>1260</v>
      </c>
      <c r="F113" s="23">
        <v>74.68</v>
      </c>
      <c r="G113" s="35">
        <f t="shared" si="6"/>
        <v>4499.68</v>
      </c>
      <c r="H113" s="23">
        <v>4292.25</v>
      </c>
      <c r="I113" s="35">
        <f t="shared" si="7"/>
        <v>207.43</v>
      </c>
      <c r="J113" s="23">
        <v>4500</v>
      </c>
      <c r="K113" s="23"/>
      <c r="L113" s="43" t="e">
        <f t="shared" si="8"/>
        <v>#DIV/0!</v>
      </c>
      <c r="M113" s="23" t="s">
        <v>2113</v>
      </c>
      <c r="N113" s="23"/>
      <c r="O113" s="23"/>
    </row>
    <row r="114" spans="1:15">
      <c r="A114" s="22">
        <v>43936</v>
      </c>
      <c r="B114" s="23">
        <v>831</v>
      </c>
      <c r="C114" s="23">
        <v>1114</v>
      </c>
      <c r="D114" s="23">
        <v>1079</v>
      </c>
      <c r="E114" s="23">
        <v>1199</v>
      </c>
      <c r="F114" s="23">
        <v>69.17</v>
      </c>
      <c r="G114" s="35">
        <f t="shared" si="6"/>
        <v>4292.17</v>
      </c>
      <c r="H114" s="23">
        <v>4075.5</v>
      </c>
      <c r="I114" s="35">
        <f t="shared" si="7"/>
        <v>216.67</v>
      </c>
      <c r="J114" s="23">
        <v>4293</v>
      </c>
      <c r="K114" s="23"/>
      <c r="L114" s="43" t="e">
        <f t="shared" si="8"/>
        <v>#DIV/0!</v>
      </c>
      <c r="M114" s="23" t="s">
        <v>2113</v>
      </c>
      <c r="N114" s="23"/>
      <c r="O114" s="23"/>
    </row>
    <row r="115" spans="1:15">
      <c r="A115" s="22">
        <v>43937</v>
      </c>
      <c r="B115" s="23">
        <v>840</v>
      </c>
      <c r="C115" s="23">
        <v>1127</v>
      </c>
      <c r="D115" s="23">
        <v>1101</v>
      </c>
      <c r="E115" s="23">
        <v>1221</v>
      </c>
      <c r="F115" s="23">
        <v>70.17</v>
      </c>
      <c r="G115" s="35">
        <f t="shared" si="6"/>
        <v>4359.17</v>
      </c>
      <c r="H115" s="23">
        <v>4139.25</v>
      </c>
      <c r="I115" s="35">
        <f t="shared" si="7"/>
        <v>219.92</v>
      </c>
      <c r="J115" s="23">
        <v>4360</v>
      </c>
      <c r="K115" s="23"/>
      <c r="L115" s="43" t="e">
        <f t="shared" si="8"/>
        <v>#DIV/0!</v>
      </c>
      <c r="M115" s="23" t="s">
        <v>2113</v>
      </c>
      <c r="N115" s="23"/>
      <c r="O115" s="23"/>
    </row>
    <row r="116" spans="1:15">
      <c r="A116" s="22">
        <v>43938</v>
      </c>
      <c r="B116" s="23">
        <v>784</v>
      </c>
      <c r="C116" s="23">
        <v>1040</v>
      </c>
      <c r="D116" s="23">
        <v>985</v>
      </c>
      <c r="E116" s="23">
        <v>1093</v>
      </c>
      <c r="F116" s="23">
        <v>58.66</v>
      </c>
      <c r="G116" s="35">
        <f t="shared" si="6"/>
        <v>3960.66</v>
      </c>
      <c r="H116" s="23">
        <v>3776.25</v>
      </c>
      <c r="I116" s="35">
        <f t="shared" si="7"/>
        <v>184.41</v>
      </c>
      <c r="J116" s="23">
        <v>3961</v>
      </c>
      <c r="K116" s="23"/>
      <c r="L116" s="43" t="e">
        <f t="shared" si="8"/>
        <v>#DIV/0!</v>
      </c>
      <c r="M116" s="23" t="s">
        <v>2118</v>
      </c>
      <c r="N116" s="23"/>
      <c r="O116" s="23"/>
    </row>
    <row r="117" spans="1:15">
      <c r="A117" s="22">
        <v>43939</v>
      </c>
      <c r="B117" s="23">
        <v>841</v>
      </c>
      <c r="C117" s="23">
        <v>1125</v>
      </c>
      <c r="D117" s="23">
        <v>1084</v>
      </c>
      <c r="E117" s="23">
        <v>1189</v>
      </c>
      <c r="F117" s="23">
        <v>68.18</v>
      </c>
      <c r="G117" s="35">
        <f t="shared" si="6"/>
        <v>4307.18</v>
      </c>
      <c r="H117" s="23">
        <v>4102.5</v>
      </c>
      <c r="I117" s="35">
        <f t="shared" si="7"/>
        <v>204.68</v>
      </c>
      <c r="J117" s="23">
        <v>4308</v>
      </c>
      <c r="K117" s="23"/>
      <c r="L117" s="43" t="e">
        <f t="shared" si="8"/>
        <v>#DIV/0!</v>
      </c>
      <c r="M117" s="23" t="s">
        <v>2118</v>
      </c>
      <c r="N117" s="23"/>
      <c r="O117" s="23"/>
    </row>
    <row r="118" spans="1:15">
      <c r="A118" s="22">
        <v>43940</v>
      </c>
      <c r="B118" s="23">
        <v>852</v>
      </c>
      <c r="C118" s="23">
        <v>1164</v>
      </c>
      <c r="D118" s="23">
        <v>1124</v>
      </c>
      <c r="E118" s="23">
        <v>1270</v>
      </c>
      <c r="F118" s="23">
        <v>70.64</v>
      </c>
      <c r="G118" s="35">
        <f t="shared" si="6"/>
        <v>4480.64</v>
      </c>
      <c r="H118" s="23">
        <v>4265.25</v>
      </c>
      <c r="I118" s="35">
        <f t="shared" si="7"/>
        <v>215.39</v>
      </c>
      <c r="J118" s="23">
        <v>4481</v>
      </c>
      <c r="K118" s="23"/>
      <c r="L118" s="43" t="e">
        <f t="shared" si="8"/>
        <v>#DIV/0!</v>
      </c>
      <c r="M118" s="23" t="s">
        <v>2118</v>
      </c>
      <c r="N118" s="23"/>
      <c r="O118" s="23"/>
    </row>
    <row r="119" spans="1:15">
      <c r="A119" s="22">
        <v>43941</v>
      </c>
      <c r="B119" s="23">
        <v>877</v>
      </c>
      <c r="C119" s="23">
        <v>1200</v>
      </c>
      <c r="D119" s="23">
        <v>1154</v>
      </c>
      <c r="E119" s="23">
        <v>1306</v>
      </c>
      <c r="F119" s="23">
        <v>78.13</v>
      </c>
      <c r="G119" s="35">
        <f t="shared" si="6"/>
        <v>4615.13</v>
      </c>
      <c r="H119" s="23">
        <v>4404</v>
      </c>
      <c r="I119" s="35">
        <f t="shared" si="7"/>
        <v>211.13</v>
      </c>
      <c r="J119" s="23">
        <v>4616</v>
      </c>
      <c r="K119" s="23"/>
      <c r="L119" s="43" t="e">
        <f t="shared" si="8"/>
        <v>#DIV/0!</v>
      </c>
      <c r="M119" s="23" t="s">
        <v>2118</v>
      </c>
      <c r="N119" s="23"/>
      <c r="O119" s="23"/>
    </row>
    <row r="120" spans="1:15">
      <c r="A120" s="22">
        <v>43942</v>
      </c>
      <c r="B120" s="23">
        <v>837</v>
      </c>
      <c r="C120" s="23">
        <v>1134</v>
      </c>
      <c r="D120" s="23">
        <v>1094</v>
      </c>
      <c r="E120" s="23">
        <v>1255</v>
      </c>
      <c r="F120" s="23">
        <v>72.48</v>
      </c>
      <c r="G120" s="35">
        <f t="shared" si="6"/>
        <v>4392.48</v>
      </c>
      <c r="H120" s="23">
        <v>4178.25</v>
      </c>
      <c r="I120" s="35">
        <f t="shared" si="7"/>
        <v>214.23</v>
      </c>
      <c r="J120" s="23">
        <v>4393</v>
      </c>
      <c r="K120" s="23"/>
      <c r="L120" s="43" t="e">
        <f t="shared" si="8"/>
        <v>#DIV/0!</v>
      </c>
      <c r="M120" s="23" t="s">
        <v>2113</v>
      </c>
      <c r="N120" s="23"/>
      <c r="O120" s="23"/>
    </row>
    <row r="121" spans="1:15">
      <c r="A121" s="22">
        <v>43943</v>
      </c>
      <c r="B121" s="23">
        <v>841</v>
      </c>
      <c r="C121" s="23">
        <v>1134</v>
      </c>
      <c r="D121" s="23">
        <v>1094</v>
      </c>
      <c r="E121" s="23">
        <v>1250</v>
      </c>
      <c r="F121" s="23">
        <v>70.25</v>
      </c>
      <c r="G121" s="35">
        <f t="shared" si="6"/>
        <v>4389.25</v>
      </c>
      <c r="H121" s="23">
        <v>4177.5</v>
      </c>
      <c r="I121" s="35">
        <f t="shared" si="7"/>
        <v>211.75</v>
      </c>
      <c r="J121" s="23">
        <v>4390</v>
      </c>
      <c r="K121" s="23"/>
      <c r="L121" s="43" t="e">
        <f t="shared" si="8"/>
        <v>#DIV/0!</v>
      </c>
      <c r="M121" s="23" t="s">
        <v>2113</v>
      </c>
      <c r="N121" s="23"/>
      <c r="O121" s="23"/>
    </row>
    <row r="122" spans="1:15">
      <c r="A122" s="22">
        <v>43944</v>
      </c>
      <c r="B122" s="23">
        <v>877</v>
      </c>
      <c r="C122" s="23">
        <v>1184</v>
      </c>
      <c r="D122" s="23">
        <v>1144</v>
      </c>
      <c r="E122" s="23">
        <v>1320</v>
      </c>
      <c r="F122" s="23">
        <v>77.12</v>
      </c>
      <c r="G122" s="35">
        <f t="shared" si="6"/>
        <v>4602.12</v>
      </c>
      <c r="H122" s="23">
        <v>4378.5</v>
      </c>
      <c r="I122" s="35">
        <f t="shared" si="7"/>
        <v>223.62</v>
      </c>
      <c r="J122" s="23">
        <v>4603</v>
      </c>
      <c r="K122" s="23"/>
      <c r="L122" s="43" t="e">
        <f t="shared" si="8"/>
        <v>#DIV/0!</v>
      </c>
      <c r="M122" s="23" t="s">
        <v>2113</v>
      </c>
      <c r="N122" s="23"/>
      <c r="O122" s="23"/>
    </row>
    <row r="123" spans="1:15">
      <c r="A123" s="22">
        <v>43945</v>
      </c>
      <c r="B123" s="23">
        <v>872</v>
      </c>
      <c r="C123" s="23">
        <v>1200</v>
      </c>
      <c r="D123" s="23">
        <v>1159</v>
      </c>
      <c r="E123" s="23">
        <v>1346</v>
      </c>
      <c r="F123" s="23">
        <v>78.54</v>
      </c>
      <c r="G123" s="35">
        <f t="shared" si="6"/>
        <v>4655.54</v>
      </c>
      <c r="H123" s="23">
        <v>4430.25</v>
      </c>
      <c r="I123" s="35">
        <f t="shared" si="7"/>
        <v>225.29</v>
      </c>
      <c r="J123" s="23">
        <v>4656</v>
      </c>
      <c r="K123" s="23"/>
      <c r="L123" s="43" t="e">
        <f t="shared" si="8"/>
        <v>#DIV/0!</v>
      </c>
      <c r="M123" s="23" t="s">
        <v>2113</v>
      </c>
      <c r="N123" s="23"/>
      <c r="O123" s="23"/>
    </row>
    <row r="124" ht="42" spans="1:15">
      <c r="A124" s="22">
        <v>43946</v>
      </c>
      <c r="B124" s="23">
        <v>872</v>
      </c>
      <c r="C124" s="23">
        <v>1179</v>
      </c>
      <c r="D124" s="23">
        <v>1129</v>
      </c>
      <c r="E124" s="23">
        <v>1305</v>
      </c>
      <c r="F124" s="23">
        <v>74.42</v>
      </c>
      <c r="G124" s="35">
        <f t="shared" si="6"/>
        <v>4559.42</v>
      </c>
      <c r="H124" s="23">
        <v>4344.75</v>
      </c>
      <c r="I124" s="35">
        <f t="shared" si="7"/>
        <v>214.67</v>
      </c>
      <c r="J124" s="23">
        <v>4560</v>
      </c>
      <c r="K124" s="23"/>
      <c r="L124" s="43" t="e">
        <f t="shared" si="8"/>
        <v>#DIV/0!</v>
      </c>
      <c r="M124" s="23" t="s">
        <v>2119</v>
      </c>
      <c r="N124" s="23"/>
      <c r="O124" s="23"/>
    </row>
    <row r="125" spans="1:15">
      <c r="A125" s="22">
        <v>43947</v>
      </c>
      <c r="B125" s="23">
        <v>852</v>
      </c>
      <c r="C125" s="23">
        <v>1159</v>
      </c>
      <c r="D125" s="23">
        <v>1119</v>
      </c>
      <c r="E125" s="23">
        <v>1306</v>
      </c>
      <c r="F125" s="23">
        <v>74.14</v>
      </c>
      <c r="G125" s="35">
        <f t="shared" si="6"/>
        <v>4510.14</v>
      </c>
      <c r="H125" s="23">
        <v>4287</v>
      </c>
      <c r="I125" s="35">
        <f t="shared" si="7"/>
        <v>223.14</v>
      </c>
      <c r="J125" s="23">
        <v>4511</v>
      </c>
      <c r="K125" s="23"/>
      <c r="L125" s="43" t="e">
        <f t="shared" si="8"/>
        <v>#DIV/0!</v>
      </c>
      <c r="M125" s="23" t="s">
        <v>2113</v>
      </c>
      <c r="N125" s="23"/>
      <c r="O125" s="23"/>
    </row>
    <row r="126" spans="1:15">
      <c r="A126" s="22">
        <v>43948</v>
      </c>
      <c r="B126" s="23">
        <v>837</v>
      </c>
      <c r="C126" s="23">
        <v>1149</v>
      </c>
      <c r="D126" s="23">
        <v>1104</v>
      </c>
      <c r="E126" s="23">
        <v>1295</v>
      </c>
      <c r="F126" s="23">
        <v>74.07</v>
      </c>
      <c r="G126" s="35">
        <f t="shared" si="6"/>
        <v>4459.07</v>
      </c>
      <c r="H126" s="23">
        <v>4237.5</v>
      </c>
      <c r="I126" s="35">
        <f t="shared" si="7"/>
        <v>221.57</v>
      </c>
      <c r="J126" s="23">
        <v>4460</v>
      </c>
      <c r="K126" s="23"/>
      <c r="L126" s="43" t="e">
        <f t="shared" si="8"/>
        <v>#DIV/0!</v>
      </c>
      <c r="M126" s="23" t="s">
        <v>2113</v>
      </c>
      <c r="N126" s="23"/>
      <c r="O126" s="23"/>
    </row>
    <row r="127" spans="1:15">
      <c r="A127" s="22">
        <v>43949</v>
      </c>
      <c r="B127" s="23">
        <v>842</v>
      </c>
      <c r="C127" s="23">
        <v>1165</v>
      </c>
      <c r="D127" s="23">
        <v>1124</v>
      </c>
      <c r="E127" s="23">
        <v>1306</v>
      </c>
      <c r="F127" s="23">
        <v>75.39</v>
      </c>
      <c r="G127" s="35">
        <f t="shared" si="6"/>
        <v>4512.39</v>
      </c>
      <c r="H127" s="23">
        <v>4299.75</v>
      </c>
      <c r="I127" s="35">
        <f t="shared" si="7"/>
        <v>212.64</v>
      </c>
      <c r="J127" s="23">
        <v>4513</v>
      </c>
      <c r="K127" s="23"/>
      <c r="L127" s="43" t="e">
        <f t="shared" si="8"/>
        <v>#DIV/0!</v>
      </c>
      <c r="M127" s="23" t="s">
        <v>2113</v>
      </c>
      <c r="N127" s="23"/>
      <c r="O127" s="23"/>
    </row>
    <row r="128" spans="1:15">
      <c r="A128" s="22">
        <v>43950</v>
      </c>
      <c r="B128" s="23">
        <v>831</v>
      </c>
      <c r="C128" s="23">
        <v>1144</v>
      </c>
      <c r="D128" s="23">
        <v>1108</v>
      </c>
      <c r="E128" s="23">
        <v>1290</v>
      </c>
      <c r="F128" s="23">
        <v>73.81</v>
      </c>
      <c r="G128" s="35">
        <f t="shared" si="6"/>
        <v>4446.81</v>
      </c>
      <c r="H128" s="23">
        <v>4227.75</v>
      </c>
      <c r="I128" s="35">
        <f t="shared" si="7"/>
        <v>219.06</v>
      </c>
      <c r="J128" s="23">
        <v>4447</v>
      </c>
      <c r="K128" s="23"/>
      <c r="L128" s="43" t="e">
        <f t="shared" si="8"/>
        <v>#DIV/0!</v>
      </c>
      <c r="M128" s="23" t="s">
        <v>2113</v>
      </c>
      <c r="N128" s="23"/>
      <c r="O128" s="23"/>
    </row>
    <row r="129" ht="28" spans="1:15">
      <c r="A129" s="22">
        <v>43951</v>
      </c>
      <c r="B129" s="23">
        <v>801</v>
      </c>
      <c r="C129" s="23">
        <v>1104</v>
      </c>
      <c r="D129" s="23">
        <v>1064</v>
      </c>
      <c r="E129" s="23">
        <v>1225</v>
      </c>
      <c r="F129" s="23">
        <v>71.02</v>
      </c>
      <c r="G129" s="35">
        <f t="shared" si="6"/>
        <v>4265.02</v>
      </c>
      <c r="H129" s="23">
        <v>4056</v>
      </c>
      <c r="I129" s="35">
        <f t="shared" si="7"/>
        <v>209.02</v>
      </c>
      <c r="J129" s="23">
        <v>4266</v>
      </c>
      <c r="K129" s="23"/>
      <c r="L129" s="43" t="e">
        <f t="shared" si="8"/>
        <v>#DIV/0!</v>
      </c>
      <c r="M129" s="23" t="s">
        <v>2120</v>
      </c>
      <c r="N129" s="23"/>
      <c r="O129" s="23"/>
    </row>
    <row r="130" ht="28" spans="1:15">
      <c r="A130" s="22">
        <v>43952</v>
      </c>
      <c r="B130" s="23">
        <v>827</v>
      </c>
      <c r="C130" s="23">
        <v>1123</v>
      </c>
      <c r="D130" s="23">
        <v>1089</v>
      </c>
      <c r="E130" s="23">
        <v>1260</v>
      </c>
      <c r="F130" s="23">
        <v>70.01</v>
      </c>
      <c r="G130" s="35">
        <f t="shared" si="6"/>
        <v>4369.01</v>
      </c>
      <c r="H130" s="23">
        <v>4153.5</v>
      </c>
      <c r="I130" s="35">
        <f t="shared" si="7"/>
        <v>215.51</v>
      </c>
      <c r="J130" s="23">
        <v>4670</v>
      </c>
      <c r="K130" s="23"/>
      <c r="L130" s="43" t="e">
        <f t="shared" si="8"/>
        <v>#DIV/0!</v>
      </c>
      <c r="M130" s="23" t="s">
        <v>2121</v>
      </c>
      <c r="N130" s="23"/>
      <c r="O130" s="23"/>
    </row>
    <row r="131" spans="1:15">
      <c r="A131" s="22">
        <v>43953</v>
      </c>
      <c r="B131" s="23">
        <v>862</v>
      </c>
      <c r="C131" s="23">
        <v>1180</v>
      </c>
      <c r="D131" s="23">
        <v>1139</v>
      </c>
      <c r="E131" s="23">
        <v>1335</v>
      </c>
      <c r="F131" s="23">
        <v>78.05</v>
      </c>
      <c r="G131" s="35">
        <f t="shared" si="6"/>
        <v>4594.05</v>
      </c>
      <c r="H131" s="23">
        <v>4376.25</v>
      </c>
      <c r="I131" s="35">
        <f t="shared" si="7"/>
        <v>217.8</v>
      </c>
      <c r="J131" s="23">
        <v>4595</v>
      </c>
      <c r="K131" s="23"/>
      <c r="L131" s="43" t="e">
        <f t="shared" si="8"/>
        <v>#DIV/0!</v>
      </c>
      <c r="M131" s="23" t="s">
        <v>2113</v>
      </c>
      <c r="N131" s="23"/>
      <c r="O131" s="23"/>
    </row>
    <row r="132" spans="1:15">
      <c r="A132" s="22">
        <v>43954</v>
      </c>
      <c r="B132" s="23">
        <v>836</v>
      </c>
      <c r="C132" s="23">
        <v>1139</v>
      </c>
      <c r="D132" s="23">
        <v>1093</v>
      </c>
      <c r="E132" s="23">
        <v>1291</v>
      </c>
      <c r="F132" s="23">
        <v>71.63</v>
      </c>
      <c r="G132" s="35">
        <f t="shared" si="6"/>
        <v>4430.63</v>
      </c>
      <c r="H132" s="23">
        <v>4210.5</v>
      </c>
      <c r="I132" s="35">
        <f t="shared" si="7"/>
        <v>220.13</v>
      </c>
      <c r="J132" s="23">
        <v>4431</v>
      </c>
      <c r="K132" s="23"/>
      <c r="L132" s="43" t="e">
        <f t="shared" si="8"/>
        <v>#DIV/0!</v>
      </c>
      <c r="M132" s="23" t="s">
        <v>2113</v>
      </c>
      <c r="N132" s="23"/>
      <c r="O132" s="23"/>
    </row>
    <row r="133" ht="28" spans="1:15">
      <c r="A133" s="22">
        <v>43955</v>
      </c>
      <c r="B133" s="23">
        <v>847</v>
      </c>
      <c r="C133" s="23">
        <v>1149</v>
      </c>
      <c r="D133" s="23">
        <v>1109</v>
      </c>
      <c r="E133" s="23">
        <v>1325</v>
      </c>
      <c r="F133" s="23">
        <v>74.17</v>
      </c>
      <c r="G133" s="35">
        <f t="shared" si="6"/>
        <v>4504.17</v>
      </c>
      <c r="H133" s="23">
        <v>4287</v>
      </c>
      <c r="I133" s="35">
        <f t="shared" si="7"/>
        <v>217.17</v>
      </c>
      <c r="J133" s="23">
        <v>4505</v>
      </c>
      <c r="K133" s="23"/>
      <c r="L133" s="43" t="e">
        <f t="shared" si="8"/>
        <v>#DIV/0!</v>
      </c>
      <c r="M133" s="23" t="s">
        <v>2122</v>
      </c>
      <c r="N133" s="23"/>
      <c r="O133" s="23">
        <v>792</v>
      </c>
    </row>
    <row r="134" ht="28" spans="1:15">
      <c r="A134" s="22">
        <v>43956</v>
      </c>
      <c r="B134" s="23">
        <v>792</v>
      </c>
      <c r="C134" s="23">
        <v>1079</v>
      </c>
      <c r="D134" s="23">
        <v>1039</v>
      </c>
      <c r="E134" s="23">
        <v>1291</v>
      </c>
      <c r="F134" s="23">
        <v>66.76</v>
      </c>
      <c r="G134" s="35">
        <f t="shared" si="6"/>
        <v>4267.76</v>
      </c>
      <c r="H134" s="23">
        <v>4059.75</v>
      </c>
      <c r="I134" s="35">
        <f t="shared" si="7"/>
        <v>208.01</v>
      </c>
      <c r="J134" s="23">
        <v>4268</v>
      </c>
      <c r="K134" s="23"/>
      <c r="L134" s="43" t="e">
        <f t="shared" si="8"/>
        <v>#DIV/0!</v>
      </c>
      <c r="M134" s="23" t="s">
        <v>2123</v>
      </c>
      <c r="N134" s="23"/>
      <c r="O134" s="23">
        <v>1122</v>
      </c>
    </row>
    <row r="135" ht="28" spans="1:15">
      <c r="A135" s="22">
        <v>43957</v>
      </c>
      <c r="B135" s="23">
        <v>796</v>
      </c>
      <c r="C135" s="23">
        <v>1099</v>
      </c>
      <c r="D135" s="23">
        <v>1109</v>
      </c>
      <c r="E135" s="23">
        <v>1335</v>
      </c>
      <c r="F135" s="23">
        <v>70.92</v>
      </c>
      <c r="G135" s="35">
        <f t="shared" si="6"/>
        <v>4409.92</v>
      </c>
      <c r="H135" s="23">
        <v>4185.75</v>
      </c>
      <c r="I135" s="35">
        <f t="shared" si="7"/>
        <v>224.17</v>
      </c>
      <c r="J135" s="23">
        <v>4410</v>
      </c>
      <c r="K135" s="23"/>
      <c r="L135" s="43" t="e">
        <f t="shared" si="8"/>
        <v>#DIV/0!</v>
      </c>
      <c r="M135" s="23" t="s">
        <v>2124</v>
      </c>
      <c r="N135" s="23"/>
      <c r="O135" s="23">
        <v>840</v>
      </c>
    </row>
    <row r="136" ht="28" spans="1:15">
      <c r="A136" s="22">
        <v>43958</v>
      </c>
      <c r="B136" s="23">
        <v>801</v>
      </c>
      <c r="C136" s="23">
        <v>1194</v>
      </c>
      <c r="D136" s="23">
        <v>1164</v>
      </c>
      <c r="E136" s="23">
        <v>1346</v>
      </c>
      <c r="F136" s="23">
        <v>74.83</v>
      </c>
      <c r="G136" s="35">
        <f t="shared" si="6"/>
        <v>4579.83</v>
      </c>
      <c r="H136" s="23">
        <v>4359.75</v>
      </c>
      <c r="I136" s="35">
        <f t="shared" si="7"/>
        <v>220.08</v>
      </c>
      <c r="J136" s="23">
        <v>4580</v>
      </c>
      <c r="K136" s="23"/>
      <c r="L136" s="43" t="e">
        <f t="shared" si="8"/>
        <v>#DIV/0!</v>
      </c>
      <c r="M136" s="23" t="s">
        <v>2125</v>
      </c>
      <c r="N136" s="23"/>
      <c r="O136" s="23">
        <v>777</v>
      </c>
    </row>
    <row r="137" ht="28" spans="1:15">
      <c r="A137" s="22">
        <v>43959</v>
      </c>
      <c r="B137" s="23">
        <v>822</v>
      </c>
      <c r="C137" s="23">
        <v>1215</v>
      </c>
      <c r="D137" s="23">
        <v>1174</v>
      </c>
      <c r="E137" s="23">
        <v>1348</v>
      </c>
      <c r="F137" s="23">
        <v>76.24</v>
      </c>
      <c r="G137" s="35">
        <f t="shared" si="6"/>
        <v>4635.24</v>
      </c>
      <c r="H137" s="23">
        <v>4408.5</v>
      </c>
      <c r="I137" s="35">
        <f t="shared" si="7"/>
        <v>226.74</v>
      </c>
      <c r="J137" s="23">
        <v>4636</v>
      </c>
      <c r="K137" s="23"/>
      <c r="L137" s="43" t="e">
        <f t="shared" si="8"/>
        <v>#DIV/0!</v>
      </c>
      <c r="M137" s="23" t="s">
        <v>2126</v>
      </c>
      <c r="N137" s="23"/>
      <c r="O137" s="23">
        <v>567</v>
      </c>
    </row>
    <row r="138" ht="28" spans="1:15">
      <c r="A138" s="22">
        <v>43960</v>
      </c>
      <c r="B138" s="23">
        <v>851</v>
      </c>
      <c r="C138" s="23">
        <v>1222</v>
      </c>
      <c r="D138" s="23">
        <v>1159</v>
      </c>
      <c r="E138" s="23">
        <v>1340</v>
      </c>
      <c r="F138" s="23">
        <v>76.19</v>
      </c>
      <c r="G138" s="35">
        <f t="shared" si="6"/>
        <v>4648.19</v>
      </c>
      <c r="H138" s="23">
        <v>4428</v>
      </c>
      <c r="I138" s="35">
        <f t="shared" si="7"/>
        <v>220.19</v>
      </c>
      <c r="J138" s="23">
        <v>4649</v>
      </c>
      <c r="K138" s="23"/>
      <c r="L138" s="43" t="e">
        <f t="shared" si="8"/>
        <v>#DIV/0!</v>
      </c>
      <c r="M138" s="23" t="s">
        <v>2127</v>
      </c>
      <c r="N138" s="23"/>
      <c r="O138" s="23">
        <v>630</v>
      </c>
    </row>
    <row r="139" ht="28" spans="1:15">
      <c r="A139" s="22">
        <v>43961</v>
      </c>
      <c r="B139" s="23">
        <v>882</v>
      </c>
      <c r="C139" s="23">
        <v>1224</v>
      </c>
      <c r="D139" s="23">
        <v>1160</v>
      </c>
      <c r="E139" s="23">
        <v>1346</v>
      </c>
      <c r="F139" s="23">
        <v>77.61</v>
      </c>
      <c r="G139" s="35">
        <f t="shared" si="6"/>
        <v>4689.61</v>
      </c>
      <c r="H139" s="23">
        <v>4469.25</v>
      </c>
      <c r="I139" s="35">
        <f t="shared" si="7"/>
        <v>220.36</v>
      </c>
      <c r="J139" s="23">
        <v>4690</v>
      </c>
      <c r="K139" s="23"/>
      <c r="L139" s="43" t="e">
        <f t="shared" si="8"/>
        <v>#DIV/0!</v>
      </c>
      <c r="M139" s="23" t="s">
        <v>2128</v>
      </c>
      <c r="N139" s="23"/>
      <c r="O139" s="23">
        <v>1464</v>
      </c>
    </row>
    <row r="140" ht="28" spans="1:15">
      <c r="A140" s="22">
        <v>43962</v>
      </c>
      <c r="B140" s="23">
        <v>873</v>
      </c>
      <c r="C140" s="23">
        <v>1185</v>
      </c>
      <c r="D140" s="23">
        <v>1134</v>
      </c>
      <c r="E140" s="23">
        <v>1356</v>
      </c>
      <c r="F140" s="23">
        <v>75.29</v>
      </c>
      <c r="G140" s="35">
        <f t="shared" si="6"/>
        <v>4623.29</v>
      </c>
      <c r="H140" s="23">
        <v>4405.5</v>
      </c>
      <c r="I140" s="35">
        <f t="shared" si="7"/>
        <v>217.79</v>
      </c>
      <c r="J140" s="23">
        <v>4624</v>
      </c>
      <c r="K140" s="23"/>
      <c r="L140" s="43" t="e">
        <f t="shared" si="8"/>
        <v>#DIV/0!</v>
      </c>
      <c r="M140" s="23" t="s">
        <v>2129</v>
      </c>
      <c r="N140" s="23"/>
      <c r="O140" s="23">
        <v>1320</v>
      </c>
    </row>
    <row r="141" ht="28" spans="1:15">
      <c r="A141" s="22">
        <v>43963</v>
      </c>
      <c r="B141" s="23">
        <v>846</v>
      </c>
      <c r="C141" s="23">
        <v>1174</v>
      </c>
      <c r="D141" s="23">
        <v>1134</v>
      </c>
      <c r="E141" s="23">
        <v>1316</v>
      </c>
      <c r="F141" s="23">
        <v>76.26</v>
      </c>
      <c r="G141" s="35">
        <f t="shared" si="6"/>
        <v>4546.26</v>
      </c>
      <c r="H141" s="23">
        <v>4334.25</v>
      </c>
      <c r="I141" s="35">
        <f t="shared" si="7"/>
        <v>212.01</v>
      </c>
      <c r="J141" s="23">
        <v>4547</v>
      </c>
      <c r="K141" s="23"/>
      <c r="L141" s="43" t="e">
        <f t="shared" si="8"/>
        <v>#DIV/0!</v>
      </c>
      <c r="M141" s="23" t="s">
        <v>2130</v>
      </c>
      <c r="N141" s="23"/>
      <c r="O141" s="23">
        <v>840</v>
      </c>
    </row>
    <row r="142" ht="28" spans="1:15">
      <c r="A142" s="22">
        <v>43964</v>
      </c>
      <c r="B142" s="23">
        <v>868</v>
      </c>
      <c r="C142" s="23">
        <v>1211</v>
      </c>
      <c r="D142" s="23">
        <v>1159</v>
      </c>
      <c r="E142" s="23">
        <v>1340</v>
      </c>
      <c r="F142" s="23">
        <v>78.06</v>
      </c>
      <c r="G142" s="35">
        <f t="shared" si="6"/>
        <v>4656.06</v>
      </c>
      <c r="H142" s="23">
        <v>4419</v>
      </c>
      <c r="I142" s="35">
        <f t="shared" si="7"/>
        <v>237.06</v>
      </c>
      <c r="J142" s="23">
        <v>4657</v>
      </c>
      <c r="K142" s="23"/>
      <c r="L142" s="43" t="e">
        <f t="shared" si="8"/>
        <v>#DIV/0!</v>
      </c>
      <c r="M142" s="23" t="s">
        <v>2131</v>
      </c>
      <c r="N142" s="23"/>
      <c r="O142" s="23">
        <v>1344</v>
      </c>
    </row>
    <row r="143" ht="42" spans="1:15">
      <c r="A143" s="22">
        <v>43965</v>
      </c>
      <c r="B143" s="23">
        <v>882</v>
      </c>
      <c r="C143" s="23">
        <v>1213</v>
      </c>
      <c r="D143" s="23">
        <v>1159</v>
      </c>
      <c r="E143" s="23">
        <v>1341</v>
      </c>
      <c r="F143" s="23">
        <v>78.6</v>
      </c>
      <c r="G143" s="35">
        <f t="shared" si="6"/>
        <v>4673.6</v>
      </c>
      <c r="H143" s="23">
        <v>4455.75</v>
      </c>
      <c r="I143" s="35">
        <f t="shared" si="7"/>
        <v>217.85</v>
      </c>
      <c r="J143" s="23">
        <v>4674</v>
      </c>
      <c r="K143" s="23"/>
      <c r="L143" s="43" t="e">
        <f t="shared" si="8"/>
        <v>#DIV/0!</v>
      </c>
      <c r="M143" s="23" t="s">
        <v>2132</v>
      </c>
      <c r="N143" s="23"/>
      <c r="O143" s="23">
        <v>1113</v>
      </c>
    </row>
    <row r="144" ht="28" spans="1:15">
      <c r="A144" s="22">
        <v>43966</v>
      </c>
      <c r="B144" s="23">
        <v>877</v>
      </c>
      <c r="C144" s="23">
        <v>1195</v>
      </c>
      <c r="D144" s="23">
        <v>1149</v>
      </c>
      <c r="E144" s="23">
        <v>1351</v>
      </c>
      <c r="F144" s="23">
        <v>78.47</v>
      </c>
      <c r="G144" s="35">
        <f t="shared" si="6"/>
        <v>4650.47</v>
      </c>
      <c r="H144" s="23">
        <v>4414.5</v>
      </c>
      <c r="I144" s="35">
        <f t="shared" si="7"/>
        <v>235.97</v>
      </c>
      <c r="J144" s="23">
        <v>4651</v>
      </c>
      <c r="K144" s="23"/>
      <c r="L144" s="43" t="e">
        <f t="shared" si="8"/>
        <v>#DIV/0!</v>
      </c>
      <c r="M144" s="23" t="s">
        <v>2133</v>
      </c>
      <c r="N144" s="23"/>
      <c r="O144" s="23">
        <v>990</v>
      </c>
    </row>
    <row r="145" ht="28" spans="1:15">
      <c r="A145" s="22">
        <v>43967</v>
      </c>
      <c r="B145" s="23">
        <v>857</v>
      </c>
      <c r="C145" s="23">
        <v>1174</v>
      </c>
      <c r="D145" s="23">
        <v>1135</v>
      </c>
      <c r="E145" s="23">
        <v>1320</v>
      </c>
      <c r="F145" s="23">
        <v>74.69</v>
      </c>
      <c r="G145" s="35">
        <f t="shared" si="6"/>
        <v>4560.69</v>
      </c>
      <c r="H145" s="23">
        <v>4347.75</v>
      </c>
      <c r="I145" s="35">
        <f t="shared" si="7"/>
        <v>212.94</v>
      </c>
      <c r="J145" s="23">
        <v>4561</v>
      </c>
      <c r="K145" s="23"/>
      <c r="L145" s="43" t="e">
        <f t="shared" si="8"/>
        <v>#DIV/0!</v>
      </c>
      <c r="M145" s="23" t="s">
        <v>2134</v>
      </c>
      <c r="N145" s="23"/>
      <c r="O145" s="23">
        <v>924</v>
      </c>
    </row>
    <row r="146" ht="28" spans="1:15">
      <c r="A146" s="22">
        <v>43968</v>
      </c>
      <c r="B146" s="23">
        <v>892</v>
      </c>
      <c r="C146" s="23">
        <v>1230</v>
      </c>
      <c r="D146" s="23">
        <v>1169</v>
      </c>
      <c r="E146" s="23">
        <v>1356</v>
      </c>
      <c r="F146" s="23">
        <v>79.1</v>
      </c>
      <c r="G146" s="35">
        <f t="shared" si="6"/>
        <v>4726.1</v>
      </c>
      <c r="H146" s="23">
        <v>4480.5</v>
      </c>
      <c r="I146" s="35">
        <f t="shared" si="7"/>
        <v>245.6</v>
      </c>
      <c r="J146" s="23">
        <v>4727</v>
      </c>
      <c r="K146" s="23"/>
      <c r="L146" s="43" t="e">
        <f t="shared" si="8"/>
        <v>#DIV/0!</v>
      </c>
      <c r="M146" s="23" t="s">
        <v>2135</v>
      </c>
      <c r="N146" s="23"/>
      <c r="O146" s="23">
        <v>1092</v>
      </c>
    </row>
    <row r="147" ht="56" spans="1:15">
      <c r="A147" s="22">
        <v>43969</v>
      </c>
      <c r="B147" s="23">
        <v>888</v>
      </c>
      <c r="C147" s="23">
        <v>1205</v>
      </c>
      <c r="D147" s="23">
        <v>1159</v>
      </c>
      <c r="E147" s="23">
        <v>1341</v>
      </c>
      <c r="F147" s="23">
        <v>75.37</v>
      </c>
      <c r="G147" s="35">
        <f t="shared" si="6"/>
        <v>4668.37</v>
      </c>
      <c r="H147" s="23">
        <v>4424.25</v>
      </c>
      <c r="I147" s="35">
        <f t="shared" si="7"/>
        <v>244.12</v>
      </c>
      <c r="J147" s="23">
        <v>4669</v>
      </c>
      <c r="K147" s="23"/>
      <c r="L147" s="43" t="e">
        <f t="shared" si="8"/>
        <v>#DIV/0!</v>
      </c>
      <c r="M147" s="43" t="s">
        <v>2136</v>
      </c>
      <c r="N147" s="23"/>
      <c r="O147" s="23">
        <v>1092</v>
      </c>
    </row>
    <row r="148" ht="28" spans="1:15">
      <c r="A148" s="22">
        <v>43970</v>
      </c>
      <c r="B148" s="23">
        <v>884</v>
      </c>
      <c r="C148" s="23">
        <v>1228</v>
      </c>
      <c r="D148" s="23">
        <v>1174</v>
      </c>
      <c r="E148" s="23">
        <v>1406</v>
      </c>
      <c r="F148" s="23">
        <v>80.59</v>
      </c>
      <c r="G148" s="35">
        <f t="shared" si="6"/>
        <v>4772.59</v>
      </c>
      <c r="H148" s="23">
        <v>4539.75</v>
      </c>
      <c r="I148" s="35">
        <f t="shared" si="7"/>
        <v>232.84</v>
      </c>
      <c r="J148" s="23">
        <v>4773</v>
      </c>
      <c r="K148" s="23"/>
      <c r="L148" s="43" t="e">
        <f t="shared" si="8"/>
        <v>#DIV/0!</v>
      </c>
      <c r="M148" s="23" t="s">
        <v>2137</v>
      </c>
      <c r="N148" s="23"/>
      <c r="O148" s="23">
        <v>1113</v>
      </c>
    </row>
    <row r="149" spans="1:15">
      <c r="A149" s="22">
        <v>43971</v>
      </c>
      <c r="B149" s="23">
        <v>880</v>
      </c>
      <c r="C149" s="23">
        <v>1207</v>
      </c>
      <c r="D149" s="23">
        <v>1175</v>
      </c>
      <c r="E149" s="23">
        <v>1391</v>
      </c>
      <c r="F149" s="23">
        <v>79.46</v>
      </c>
      <c r="G149" s="35">
        <f t="shared" si="6"/>
        <v>4732.46</v>
      </c>
      <c r="H149" s="23">
        <v>4511.25</v>
      </c>
      <c r="I149" s="35">
        <f t="shared" si="7"/>
        <v>221.21</v>
      </c>
      <c r="J149" s="23">
        <v>4733</v>
      </c>
      <c r="K149" s="23"/>
      <c r="L149" s="43" t="e">
        <f t="shared" si="8"/>
        <v>#DIV/0!</v>
      </c>
      <c r="M149" s="23"/>
      <c r="N149" s="23"/>
      <c r="O149" s="23">
        <v>990</v>
      </c>
    </row>
    <row r="150" ht="56" spans="1:15">
      <c r="A150" s="22">
        <v>43972</v>
      </c>
      <c r="B150" s="23">
        <v>872</v>
      </c>
      <c r="C150" s="23">
        <v>1219</v>
      </c>
      <c r="D150" s="23">
        <v>1179</v>
      </c>
      <c r="E150" s="23">
        <v>1341</v>
      </c>
      <c r="F150" s="23">
        <v>79.5</v>
      </c>
      <c r="G150" s="35">
        <f t="shared" si="6"/>
        <v>4690.5</v>
      </c>
      <c r="H150" s="23">
        <v>4458.75</v>
      </c>
      <c r="I150" s="35">
        <f t="shared" si="7"/>
        <v>231.75</v>
      </c>
      <c r="J150" s="23">
        <v>4691</v>
      </c>
      <c r="K150" s="23"/>
      <c r="L150" s="43" t="e">
        <f t="shared" si="8"/>
        <v>#DIV/0!</v>
      </c>
      <c r="M150" s="23" t="s">
        <v>2138</v>
      </c>
      <c r="N150" s="23"/>
      <c r="O150" s="23">
        <v>924</v>
      </c>
    </row>
    <row r="151" ht="28" spans="1:15">
      <c r="A151" s="22">
        <v>43973</v>
      </c>
      <c r="B151" s="23">
        <v>882</v>
      </c>
      <c r="C151" s="23">
        <v>1215</v>
      </c>
      <c r="D151" s="23">
        <v>1170</v>
      </c>
      <c r="E151" s="23">
        <v>1366</v>
      </c>
      <c r="F151" s="23">
        <v>79.38</v>
      </c>
      <c r="G151" s="35">
        <f t="shared" si="6"/>
        <v>4712.38</v>
      </c>
      <c r="H151" s="23">
        <v>4497</v>
      </c>
      <c r="I151" s="35">
        <f t="shared" si="7"/>
        <v>215.38</v>
      </c>
      <c r="J151" s="23">
        <v>4713</v>
      </c>
      <c r="K151" s="23"/>
      <c r="L151" s="43" t="e">
        <f t="shared" si="8"/>
        <v>#DIV/0!</v>
      </c>
      <c r="M151" s="23" t="s">
        <v>2139</v>
      </c>
      <c r="N151" s="23"/>
      <c r="O151" s="23">
        <v>1092</v>
      </c>
    </row>
    <row r="152" ht="28" spans="1:15">
      <c r="A152" s="22">
        <v>43974</v>
      </c>
      <c r="B152" s="23">
        <v>887</v>
      </c>
      <c r="C152" s="23">
        <v>1214</v>
      </c>
      <c r="D152" s="23">
        <v>1169</v>
      </c>
      <c r="E152" s="23">
        <v>1391</v>
      </c>
      <c r="F152" s="23">
        <v>79.14</v>
      </c>
      <c r="G152" s="35">
        <f t="shared" si="6"/>
        <v>4740.14</v>
      </c>
      <c r="H152" s="23">
        <v>4499.25</v>
      </c>
      <c r="I152" s="35">
        <f t="shared" si="7"/>
        <v>240.89</v>
      </c>
      <c r="J152" s="23">
        <v>4741</v>
      </c>
      <c r="K152" s="23"/>
      <c r="L152" s="43" t="e">
        <f t="shared" si="8"/>
        <v>#DIV/0!</v>
      </c>
      <c r="M152" s="23" t="s">
        <v>2140</v>
      </c>
      <c r="N152" s="23"/>
      <c r="O152" s="23">
        <v>1092</v>
      </c>
    </row>
    <row r="153" ht="42" spans="1:15">
      <c r="A153" s="22">
        <v>43975</v>
      </c>
      <c r="B153" s="23">
        <v>881</v>
      </c>
      <c r="C153" s="23">
        <v>1220</v>
      </c>
      <c r="D153" s="23">
        <v>1179</v>
      </c>
      <c r="E153" s="23">
        <v>1406</v>
      </c>
      <c r="F153" s="23">
        <v>81.76</v>
      </c>
      <c r="G153" s="35">
        <f t="shared" si="6"/>
        <v>4767.76</v>
      </c>
      <c r="H153" s="23">
        <v>4533.75</v>
      </c>
      <c r="I153" s="35">
        <f t="shared" si="7"/>
        <v>234.01</v>
      </c>
      <c r="J153" s="23">
        <v>4767</v>
      </c>
      <c r="K153" s="23"/>
      <c r="L153" s="43" t="e">
        <f t="shared" si="8"/>
        <v>#DIV/0!</v>
      </c>
      <c r="M153" s="23" t="s">
        <v>2141</v>
      </c>
      <c r="N153" s="23"/>
      <c r="O153" s="23">
        <v>1113</v>
      </c>
    </row>
    <row r="154" ht="42" spans="1:15">
      <c r="A154" s="22">
        <v>43976</v>
      </c>
      <c r="B154" s="23">
        <v>641</v>
      </c>
      <c r="C154" s="23">
        <v>892</v>
      </c>
      <c r="D154" s="23">
        <v>862</v>
      </c>
      <c r="E154" s="23">
        <v>1023</v>
      </c>
      <c r="F154" s="23">
        <v>82.48</v>
      </c>
      <c r="G154" s="35">
        <f t="shared" si="6"/>
        <v>3500.48</v>
      </c>
      <c r="H154" s="23">
        <v>3308.25</v>
      </c>
      <c r="I154" s="35">
        <f t="shared" si="7"/>
        <v>192.23</v>
      </c>
      <c r="J154" s="23">
        <v>4767</v>
      </c>
      <c r="K154" s="23"/>
      <c r="L154" s="43" t="e">
        <f t="shared" si="8"/>
        <v>#DIV/0!</v>
      </c>
      <c r="M154" s="23" t="s">
        <v>2142</v>
      </c>
      <c r="N154" s="23"/>
      <c r="O154" s="23">
        <v>990</v>
      </c>
    </row>
    <row r="155" ht="42" spans="1:15">
      <c r="A155" s="22">
        <v>43977</v>
      </c>
      <c r="B155" s="23">
        <v>766</v>
      </c>
      <c r="C155" s="23">
        <v>1053</v>
      </c>
      <c r="D155" s="23">
        <v>1018</v>
      </c>
      <c r="E155" s="23">
        <v>1205</v>
      </c>
      <c r="F155" s="23">
        <v>71.18</v>
      </c>
      <c r="G155" s="35">
        <f t="shared" si="6"/>
        <v>4113.18</v>
      </c>
      <c r="H155" s="23">
        <v>3897.75</v>
      </c>
      <c r="I155" s="35">
        <f t="shared" si="7"/>
        <v>215.43</v>
      </c>
      <c r="J155" s="23">
        <v>4114</v>
      </c>
      <c r="K155" s="23"/>
      <c r="L155" s="43" t="e">
        <f t="shared" si="8"/>
        <v>#DIV/0!</v>
      </c>
      <c r="M155" s="23" t="s">
        <v>2143</v>
      </c>
      <c r="N155" s="23"/>
      <c r="O155" s="23">
        <v>924</v>
      </c>
    </row>
    <row r="156" ht="98" spans="1:15">
      <c r="A156" s="22">
        <v>43978</v>
      </c>
      <c r="B156" s="23">
        <v>358</v>
      </c>
      <c r="C156" s="23">
        <v>46</v>
      </c>
      <c r="D156" s="23">
        <v>449</v>
      </c>
      <c r="E156" s="23">
        <v>534</v>
      </c>
      <c r="F156" s="23">
        <v>34.81</v>
      </c>
      <c r="G156" s="35">
        <f t="shared" si="6"/>
        <v>1421.81</v>
      </c>
      <c r="H156" s="23">
        <v>1307.25</v>
      </c>
      <c r="I156" s="35">
        <f t="shared" si="7"/>
        <v>114.56</v>
      </c>
      <c r="J156" s="23">
        <v>1308</v>
      </c>
      <c r="K156" s="23"/>
      <c r="L156" s="43" t="e">
        <f t="shared" si="8"/>
        <v>#DIV/0!</v>
      </c>
      <c r="M156" s="23" t="s">
        <v>2144</v>
      </c>
      <c r="N156" s="23"/>
      <c r="O156" s="23">
        <v>1092</v>
      </c>
    </row>
    <row r="157" ht="28" spans="1:15">
      <c r="A157" s="22">
        <v>43979</v>
      </c>
      <c r="B157" s="23">
        <v>862</v>
      </c>
      <c r="C157" s="23">
        <v>1154</v>
      </c>
      <c r="D157" s="23">
        <v>1114</v>
      </c>
      <c r="E157" s="23">
        <v>1326</v>
      </c>
      <c r="F157" s="23">
        <v>74.42</v>
      </c>
      <c r="G157" s="35">
        <f t="shared" si="6"/>
        <v>4530.42</v>
      </c>
      <c r="H157" s="23">
        <v>4290.75</v>
      </c>
      <c r="I157" s="35">
        <f t="shared" si="7"/>
        <v>239.67</v>
      </c>
      <c r="J157" s="23">
        <v>4531</v>
      </c>
      <c r="K157" s="23"/>
      <c r="L157" s="43" t="e">
        <f t="shared" si="8"/>
        <v>#DIV/0!</v>
      </c>
      <c r="M157" s="23" t="s">
        <v>2140</v>
      </c>
      <c r="N157" s="23"/>
      <c r="O157" s="23">
        <v>1092</v>
      </c>
    </row>
    <row r="158" ht="28" spans="1:15">
      <c r="A158" s="22">
        <v>43980</v>
      </c>
      <c r="B158" s="23">
        <v>826</v>
      </c>
      <c r="C158" s="23">
        <v>1094</v>
      </c>
      <c r="D158" s="23">
        <v>1053</v>
      </c>
      <c r="E158" s="23">
        <v>1275</v>
      </c>
      <c r="F158" s="23">
        <v>65.53</v>
      </c>
      <c r="G158" s="35">
        <f t="shared" si="6"/>
        <v>4313.53</v>
      </c>
      <c r="H158" s="23">
        <v>4095</v>
      </c>
      <c r="I158" s="35">
        <f t="shared" si="7"/>
        <v>218.53</v>
      </c>
      <c r="J158" s="23">
        <v>4314</v>
      </c>
      <c r="K158" s="23"/>
      <c r="L158" s="43" t="e">
        <f t="shared" si="8"/>
        <v>#DIV/0!</v>
      </c>
      <c r="M158" s="23" t="s">
        <v>2137</v>
      </c>
      <c r="N158" s="23"/>
      <c r="O158" s="23">
        <v>1113</v>
      </c>
    </row>
    <row r="159" ht="28" spans="1:15">
      <c r="A159" s="22">
        <v>43981</v>
      </c>
      <c r="B159" s="23">
        <v>827</v>
      </c>
      <c r="C159" s="23">
        <v>1094</v>
      </c>
      <c r="D159" s="23">
        <v>1054</v>
      </c>
      <c r="E159" s="23">
        <v>1285</v>
      </c>
      <c r="F159" s="23">
        <v>67.36</v>
      </c>
      <c r="G159" s="35">
        <f t="shared" si="6"/>
        <v>4327.36</v>
      </c>
      <c r="H159" s="23">
        <v>4121.25</v>
      </c>
      <c r="I159" s="35">
        <f t="shared" si="7"/>
        <v>206.11</v>
      </c>
      <c r="J159" s="23">
        <v>4328</v>
      </c>
      <c r="K159" s="23"/>
      <c r="L159" s="43" t="e">
        <f t="shared" si="8"/>
        <v>#DIV/0!</v>
      </c>
      <c r="M159" s="23" t="s">
        <v>2145</v>
      </c>
      <c r="N159" s="23"/>
      <c r="O159" s="23">
        <v>990</v>
      </c>
    </row>
    <row r="160" ht="28" spans="1:15">
      <c r="A160" s="22">
        <v>43982</v>
      </c>
      <c r="B160" s="23">
        <v>821</v>
      </c>
      <c r="C160" s="23">
        <v>1108</v>
      </c>
      <c r="D160" s="23">
        <v>1093</v>
      </c>
      <c r="E160" s="23">
        <v>1275</v>
      </c>
      <c r="F160" s="23">
        <v>69.63</v>
      </c>
      <c r="G160" s="35">
        <f t="shared" si="6"/>
        <v>4366.63</v>
      </c>
      <c r="H160" s="23">
        <v>4139.25</v>
      </c>
      <c r="I160" s="35">
        <f t="shared" si="7"/>
        <v>227.38</v>
      </c>
      <c r="J160" s="23">
        <v>4367</v>
      </c>
      <c r="K160" s="23"/>
      <c r="L160" s="43" t="e">
        <f t="shared" si="8"/>
        <v>#DIV/0!</v>
      </c>
      <c r="M160" s="23" t="s">
        <v>2146</v>
      </c>
      <c r="N160" s="23"/>
      <c r="O160" s="23">
        <v>924</v>
      </c>
    </row>
    <row r="161" ht="42" spans="1:15">
      <c r="A161" s="22">
        <v>43983</v>
      </c>
      <c r="B161" s="23">
        <v>792</v>
      </c>
      <c r="C161" s="23">
        <v>1084</v>
      </c>
      <c r="D161" s="23">
        <v>1039</v>
      </c>
      <c r="E161" s="23">
        <v>1216</v>
      </c>
      <c r="F161" s="23">
        <v>67.06</v>
      </c>
      <c r="G161" s="35">
        <f t="shared" si="6"/>
        <v>4198.06</v>
      </c>
      <c r="H161" s="23">
        <v>3976.5</v>
      </c>
      <c r="I161" s="35">
        <f t="shared" si="7"/>
        <v>221.56</v>
      </c>
      <c r="J161" s="23">
        <v>4199</v>
      </c>
      <c r="K161" s="23"/>
      <c r="L161" s="43" t="e">
        <f t="shared" si="8"/>
        <v>#DIV/0!</v>
      </c>
      <c r="M161" s="23" t="s">
        <v>2147</v>
      </c>
      <c r="N161" s="23"/>
      <c r="O161" s="23">
        <v>1092</v>
      </c>
    </row>
    <row r="162" ht="70" spans="1:15">
      <c r="A162" s="22">
        <v>43984</v>
      </c>
      <c r="B162" s="23">
        <v>841</v>
      </c>
      <c r="C162" s="23">
        <v>1119</v>
      </c>
      <c r="D162" s="23">
        <v>1078</v>
      </c>
      <c r="E162" s="23">
        <v>1255</v>
      </c>
      <c r="F162" s="23">
        <v>9.77</v>
      </c>
      <c r="G162" s="35">
        <f t="shared" si="6"/>
        <v>4302.77</v>
      </c>
      <c r="H162" s="23">
        <v>4130.25</v>
      </c>
      <c r="I162" s="35">
        <f t="shared" si="7"/>
        <v>172.52</v>
      </c>
      <c r="J162" s="23">
        <v>4294</v>
      </c>
      <c r="K162" s="23"/>
      <c r="L162" s="43" t="e">
        <f t="shared" si="8"/>
        <v>#DIV/0!</v>
      </c>
      <c r="M162" s="23" t="s">
        <v>2148</v>
      </c>
      <c r="N162" s="23"/>
      <c r="O162" s="23">
        <v>1092</v>
      </c>
    </row>
    <row r="163" ht="42" spans="1:15">
      <c r="A163" s="22">
        <v>43985</v>
      </c>
      <c r="B163" s="23">
        <v>666</v>
      </c>
      <c r="C163" s="23">
        <v>862</v>
      </c>
      <c r="D163" s="23">
        <v>822</v>
      </c>
      <c r="E163" s="23">
        <v>963</v>
      </c>
      <c r="F163" s="23">
        <v>3.5</v>
      </c>
      <c r="G163" s="35">
        <f t="shared" si="6"/>
        <v>3316.5</v>
      </c>
      <c r="H163" s="23">
        <v>3167.25</v>
      </c>
      <c r="I163" s="35">
        <f t="shared" si="7"/>
        <v>149.25</v>
      </c>
      <c r="J163" s="23">
        <v>3317</v>
      </c>
      <c r="K163" s="23"/>
      <c r="L163" s="43" t="e">
        <f t="shared" si="8"/>
        <v>#DIV/0!</v>
      </c>
      <c r="M163" s="23" t="s">
        <v>2149</v>
      </c>
      <c r="N163" s="23"/>
      <c r="O163" s="23">
        <v>1113</v>
      </c>
    </row>
    <row r="164" ht="42" spans="1:15">
      <c r="A164" s="22">
        <v>43986</v>
      </c>
      <c r="B164" s="23">
        <v>776</v>
      </c>
      <c r="C164" s="23">
        <v>1023</v>
      </c>
      <c r="D164" s="23">
        <v>993</v>
      </c>
      <c r="E164" s="23">
        <v>1174</v>
      </c>
      <c r="F164" s="23">
        <v>54.64</v>
      </c>
      <c r="G164" s="35">
        <f t="shared" si="6"/>
        <v>4020.64</v>
      </c>
      <c r="H164" s="23">
        <v>3816.75</v>
      </c>
      <c r="I164" s="35">
        <f t="shared" si="7"/>
        <v>203.89</v>
      </c>
      <c r="J164" s="23">
        <v>4021</v>
      </c>
      <c r="K164" s="23"/>
      <c r="L164" s="43" t="e">
        <f t="shared" si="8"/>
        <v>#DIV/0!</v>
      </c>
      <c r="M164" s="23" t="s">
        <v>2150</v>
      </c>
      <c r="N164" s="23"/>
      <c r="O164" s="23">
        <v>990</v>
      </c>
    </row>
    <row r="165" ht="28" spans="1:15">
      <c r="A165" s="22">
        <v>43987</v>
      </c>
      <c r="B165" s="23">
        <v>811</v>
      </c>
      <c r="C165" s="23">
        <v>1079</v>
      </c>
      <c r="D165" s="23">
        <v>1043</v>
      </c>
      <c r="E165" s="23">
        <v>1240</v>
      </c>
      <c r="F165" s="23">
        <v>65.07</v>
      </c>
      <c r="G165" s="35">
        <f t="shared" si="6"/>
        <v>4238.07</v>
      </c>
      <c r="H165" s="23">
        <v>4033.5</v>
      </c>
      <c r="I165" s="35">
        <f t="shared" si="7"/>
        <v>204.57</v>
      </c>
      <c r="J165" s="23">
        <v>4239</v>
      </c>
      <c r="K165" s="23"/>
      <c r="L165" s="43" t="e">
        <f t="shared" si="8"/>
        <v>#DIV/0!</v>
      </c>
      <c r="M165" s="23" t="s">
        <v>2146</v>
      </c>
      <c r="N165" s="23"/>
      <c r="O165" s="23">
        <v>924</v>
      </c>
    </row>
    <row r="166" ht="42" spans="1:15">
      <c r="A166" s="22">
        <v>43988</v>
      </c>
      <c r="B166" s="23">
        <v>782</v>
      </c>
      <c r="C166" s="23">
        <v>1048</v>
      </c>
      <c r="D166" s="23">
        <v>1003</v>
      </c>
      <c r="E166" s="23">
        <v>1205</v>
      </c>
      <c r="F166" s="23">
        <v>63.23</v>
      </c>
      <c r="G166" s="35">
        <f t="shared" si="6"/>
        <v>4101.23</v>
      </c>
      <c r="H166" s="23">
        <v>3839.25</v>
      </c>
      <c r="I166" s="35">
        <f t="shared" si="7"/>
        <v>261.98</v>
      </c>
      <c r="J166" s="23">
        <v>4102</v>
      </c>
      <c r="K166" s="23"/>
      <c r="L166" s="43" t="e">
        <f t="shared" si="8"/>
        <v>#DIV/0!</v>
      </c>
      <c r="M166" s="23" t="s">
        <v>2151</v>
      </c>
      <c r="N166" s="23"/>
      <c r="O166" s="23">
        <v>1092</v>
      </c>
    </row>
    <row r="167" spans="1:15">
      <c r="A167" s="22">
        <v>43989</v>
      </c>
      <c r="B167" s="23">
        <v>690</v>
      </c>
      <c r="C167" s="23">
        <v>887</v>
      </c>
      <c r="D167" s="23">
        <v>867</v>
      </c>
      <c r="E167" s="23">
        <v>1013</v>
      </c>
      <c r="F167" s="23">
        <v>48.52</v>
      </c>
      <c r="G167" s="35">
        <f t="shared" si="6"/>
        <v>3505.52</v>
      </c>
      <c r="H167" s="23">
        <v>3375</v>
      </c>
      <c r="I167" s="35">
        <f t="shared" si="7"/>
        <v>130.52</v>
      </c>
      <c r="J167" s="23">
        <v>3506</v>
      </c>
      <c r="K167" s="23"/>
      <c r="L167" s="43" t="e">
        <f t="shared" si="8"/>
        <v>#DIV/0!</v>
      </c>
      <c r="M167" s="23" t="s">
        <v>2152</v>
      </c>
      <c r="N167" s="23"/>
      <c r="O167" s="23"/>
    </row>
    <row r="168" ht="28" spans="1:15">
      <c r="A168" s="22">
        <v>43990</v>
      </c>
      <c r="B168" s="23">
        <v>660</v>
      </c>
      <c r="C168" s="23">
        <v>893</v>
      </c>
      <c r="D168" s="23">
        <v>862</v>
      </c>
      <c r="E168" s="23">
        <v>1008</v>
      </c>
      <c r="F168" s="23">
        <v>51.39</v>
      </c>
      <c r="G168" s="35">
        <f t="shared" si="6"/>
        <v>3474.39</v>
      </c>
      <c r="H168" s="23">
        <v>3258.75</v>
      </c>
      <c r="I168" s="35">
        <f t="shared" si="7"/>
        <v>215.64</v>
      </c>
      <c r="J168" s="23">
        <v>3475</v>
      </c>
      <c r="K168" s="23"/>
      <c r="L168" s="43" t="e">
        <f t="shared" si="8"/>
        <v>#DIV/0!</v>
      </c>
      <c r="M168" s="23" t="s">
        <v>2153</v>
      </c>
      <c r="N168" s="23"/>
      <c r="O168" s="23">
        <v>1092</v>
      </c>
    </row>
    <row r="169" ht="28" spans="1:15">
      <c r="A169" s="22">
        <v>43991</v>
      </c>
      <c r="B169" s="23">
        <v>721</v>
      </c>
      <c r="C169" s="23">
        <v>962</v>
      </c>
      <c r="D169" s="23">
        <v>917</v>
      </c>
      <c r="E169" s="23">
        <v>1093</v>
      </c>
      <c r="F169" s="23">
        <v>65.33</v>
      </c>
      <c r="G169" s="35">
        <f t="shared" si="6"/>
        <v>3758.33</v>
      </c>
      <c r="H169" s="23">
        <v>3578.25</v>
      </c>
      <c r="I169" s="35">
        <f t="shared" si="7"/>
        <v>180.08</v>
      </c>
      <c r="J169" s="23">
        <v>3759</v>
      </c>
      <c r="K169" s="23"/>
      <c r="L169" s="43" t="e">
        <f t="shared" si="8"/>
        <v>#DIV/0!</v>
      </c>
      <c r="M169" s="23" t="s">
        <v>2154</v>
      </c>
      <c r="N169" s="23"/>
      <c r="O169" s="23"/>
    </row>
    <row r="170" ht="28" spans="1:15">
      <c r="A170" s="22">
        <v>43992</v>
      </c>
      <c r="B170" s="23">
        <v>736</v>
      </c>
      <c r="C170" s="23">
        <v>963</v>
      </c>
      <c r="D170" s="23">
        <v>938</v>
      </c>
      <c r="E170" s="23">
        <v>1110</v>
      </c>
      <c r="F170" s="23">
        <v>48.19</v>
      </c>
      <c r="G170" s="35">
        <f t="shared" si="6"/>
        <v>3795.19</v>
      </c>
      <c r="H170" s="23">
        <v>3553.5</v>
      </c>
      <c r="I170" s="35">
        <f t="shared" si="7"/>
        <v>241.69</v>
      </c>
      <c r="J170" s="23">
        <v>3796</v>
      </c>
      <c r="K170" s="23"/>
      <c r="L170" s="43" t="e">
        <f t="shared" si="8"/>
        <v>#DIV/0!</v>
      </c>
      <c r="M170" s="23" t="s">
        <v>2155</v>
      </c>
      <c r="N170" s="23"/>
      <c r="O170" s="23">
        <v>990</v>
      </c>
    </row>
    <row r="171" spans="1:15">
      <c r="A171" s="22">
        <v>6</v>
      </c>
      <c r="B171" s="23">
        <v>695</v>
      </c>
      <c r="C171" s="23">
        <v>877</v>
      </c>
      <c r="D171" s="23">
        <v>846</v>
      </c>
      <c r="E171" s="23">
        <v>1002</v>
      </c>
      <c r="F171" s="23">
        <v>45.25</v>
      </c>
      <c r="G171" s="35">
        <f t="shared" si="6"/>
        <v>3465.25</v>
      </c>
      <c r="H171" s="23">
        <v>3291.75</v>
      </c>
      <c r="I171" s="35">
        <f t="shared" si="7"/>
        <v>173.5</v>
      </c>
      <c r="J171" s="23">
        <v>3466</v>
      </c>
      <c r="K171" s="23"/>
      <c r="L171" s="43" t="e">
        <f t="shared" si="8"/>
        <v>#DIV/0!</v>
      </c>
      <c r="M171" s="23" t="s">
        <v>2156</v>
      </c>
      <c r="N171" s="23"/>
      <c r="O171" s="23"/>
    </row>
    <row r="172" ht="42" spans="1:15">
      <c r="A172" s="22">
        <v>12</v>
      </c>
      <c r="B172" s="23">
        <v>787</v>
      </c>
      <c r="C172" s="23">
        <v>1048</v>
      </c>
      <c r="D172" s="23">
        <v>1014</v>
      </c>
      <c r="E172" s="23">
        <v>1215</v>
      </c>
      <c r="F172" s="23">
        <v>57.51</v>
      </c>
      <c r="G172" s="35">
        <f t="shared" ref="G172:G235" si="9">B172+C172+D172+E172+F172</f>
        <v>4121.51</v>
      </c>
      <c r="H172" s="23">
        <v>3909.75</v>
      </c>
      <c r="I172" s="35">
        <f t="shared" ref="I172:I235" si="10">G172-H172</f>
        <v>211.76</v>
      </c>
      <c r="J172" s="23">
        <v>4122</v>
      </c>
      <c r="K172" s="23"/>
      <c r="L172" s="43" t="e">
        <f t="shared" ref="L172:L235" si="11">J172/K172/1026</f>
        <v>#DIV/0!</v>
      </c>
      <c r="M172" s="23" t="s">
        <v>2157</v>
      </c>
      <c r="N172" s="23"/>
      <c r="O172" s="23">
        <v>924</v>
      </c>
    </row>
    <row r="173" spans="1:15">
      <c r="A173" s="22">
        <v>43995</v>
      </c>
      <c r="B173" s="23">
        <v>665</v>
      </c>
      <c r="C173" s="23">
        <v>857</v>
      </c>
      <c r="D173" s="23">
        <v>831</v>
      </c>
      <c r="E173" s="23">
        <v>973</v>
      </c>
      <c r="F173" s="23">
        <v>42.35</v>
      </c>
      <c r="G173" s="35">
        <f t="shared" si="9"/>
        <v>3368.35</v>
      </c>
      <c r="H173" s="23">
        <v>3184.5</v>
      </c>
      <c r="I173" s="35">
        <f t="shared" si="10"/>
        <v>183.85</v>
      </c>
      <c r="J173" s="23">
        <v>3369</v>
      </c>
      <c r="K173" s="23"/>
      <c r="L173" s="43" t="e">
        <f t="shared" si="11"/>
        <v>#DIV/0!</v>
      </c>
      <c r="M173" s="23" t="s">
        <v>2156</v>
      </c>
      <c r="N173" s="23"/>
      <c r="O173" s="23"/>
    </row>
    <row r="174" spans="1:15">
      <c r="A174" s="22">
        <v>43996</v>
      </c>
      <c r="B174" s="23">
        <v>630</v>
      </c>
      <c r="C174" s="23">
        <v>812</v>
      </c>
      <c r="D174" s="23">
        <v>787</v>
      </c>
      <c r="E174" s="23">
        <v>927</v>
      </c>
      <c r="F174" s="23">
        <v>32.2</v>
      </c>
      <c r="G174" s="35">
        <f t="shared" si="9"/>
        <v>3188.2</v>
      </c>
      <c r="H174" s="23">
        <v>3036</v>
      </c>
      <c r="I174" s="35">
        <f t="shared" si="10"/>
        <v>152.2</v>
      </c>
      <c r="J174" s="23">
        <v>3189</v>
      </c>
      <c r="K174" s="23"/>
      <c r="L174" s="43" t="e">
        <f t="shared" si="11"/>
        <v>#DIV/0!</v>
      </c>
      <c r="M174" s="23" t="s">
        <v>2158</v>
      </c>
      <c r="N174" s="23"/>
      <c r="O174" s="23"/>
    </row>
    <row r="175" spans="1:15">
      <c r="A175" s="22">
        <v>43997</v>
      </c>
      <c r="B175" s="23">
        <v>662</v>
      </c>
      <c r="C175" s="23">
        <v>977</v>
      </c>
      <c r="D175" s="23">
        <v>942</v>
      </c>
      <c r="E175" s="23">
        <v>1124</v>
      </c>
      <c r="F175" s="23">
        <v>39.19</v>
      </c>
      <c r="G175" s="35">
        <f t="shared" si="9"/>
        <v>3744.19</v>
      </c>
      <c r="H175" s="23">
        <v>3609</v>
      </c>
      <c r="I175" s="35">
        <f t="shared" si="10"/>
        <v>135.19</v>
      </c>
      <c r="J175" s="23">
        <v>3745</v>
      </c>
      <c r="K175" s="23"/>
      <c r="L175" s="43" t="e">
        <f t="shared" si="11"/>
        <v>#DIV/0!</v>
      </c>
      <c r="M175" s="23" t="s">
        <v>2159</v>
      </c>
      <c r="N175" s="23"/>
      <c r="O175" s="23"/>
    </row>
    <row r="176" spans="1:15">
      <c r="A176" s="22">
        <v>43998</v>
      </c>
      <c r="B176" s="23">
        <v>664</v>
      </c>
      <c r="C176" s="23">
        <v>968</v>
      </c>
      <c r="D176" s="23">
        <v>938</v>
      </c>
      <c r="E176" s="23">
        <v>1109</v>
      </c>
      <c r="F176" s="23">
        <v>37.32</v>
      </c>
      <c r="G176" s="35">
        <f t="shared" si="9"/>
        <v>3716.32</v>
      </c>
      <c r="H176" s="23">
        <v>3609</v>
      </c>
      <c r="I176" s="35">
        <f t="shared" si="10"/>
        <v>107.32</v>
      </c>
      <c r="J176" s="23">
        <v>3717</v>
      </c>
      <c r="K176" s="23"/>
      <c r="L176" s="43" t="e">
        <f t="shared" si="11"/>
        <v>#DIV/0!</v>
      </c>
      <c r="M176" s="23" t="s">
        <v>2156</v>
      </c>
      <c r="N176" s="23"/>
      <c r="O176" s="23"/>
    </row>
    <row r="177" ht="28" spans="1:15">
      <c r="A177" s="22">
        <v>43999</v>
      </c>
      <c r="B177" s="23">
        <v>746</v>
      </c>
      <c r="C177" s="23">
        <v>978</v>
      </c>
      <c r="D177" s="23">
        <v>947</v>
      </c>
      <c r="E177" s="23">
        <v>1109</v>
      </c>
      <c r="F177" s="23">
        <v>37.53</v>
      </c>
      <c r="G177" s="35">
        <f t="shared" si="9"/>
        <v>3817.53</v>
      </c>
      <c r="H177" s="23">
        <v>3597</v>
      </c>
      <c r="I177" s="35">
        <f t="shared" si="10"/>
        <v>220.53</v>
      </c>
      <c r="J177" s="23">
        <v>3818</v>
      </c>
      <c r="K177" s="23"/>
      <c r="L177" s="43" t="e">
        <f t="shared" si="11"/>
        <v>#DIV/0!</v>
      </c>
      <c r="M177" s="23" t="s">
        <v>2160</v>
      </c>
      <c r="N177" s="23"/>
      <c r="O177" s="23">
        <v>1092</v>
      </c>
    </row>
    <row r="178" ht="28" spans="1:15">
      <c r="A178" s="22">
        <v>44000</v>
      </c>
      <c r="B178" s="23">
        <v>771</v>
      </c>
      <c r="C178" s="23">
        <v>1013</v>
      </c>
      <c r="D178" s="23">
        <v>978</v>
      </c>
      <c r="E178" s="23">
        <v>1164</v>
      </c>
      <c r="F178" s="23">
        <v>42.07</v>
      </c>
      <c r="G178" s="35">
        <f t="shared" si="9"/>
        <v>3968.07</v>
      </c>
      <c r="H178" s="23">
        <v>3765.75</v>
      </c>
      <c r="I178" s="35">
        <f t="shared" si="10"/>
        <v>202.32</v>
      </c>
      <c r="J178" s="23">
        <v>3969</v>
      </c>
      <c r="K178" s="23"/>
      <c r="L178" s="43" t="e">
        <f t="shared" si="11"/>
        <v>#DIV/0!</v>
      </c>
      <c r="M178" s="23" t="s">
        <v>2153</v>
      </c>
      <c r="N178" s="23"/>
      <c r="O178" s="23">
        <v>1092</v>
      </c>
    </row>
    <row r="179" ht="28" spans="1:15">
      <c r="A179" s="22">
        <v>44001</v>
      </c>
      <c r="B179" s="23">
        <v>882</v>
      </c>
      <c r="C179" s="23">
        <v>1079</v>
      </c>
      <c r="D179" s="23">
        <v>1033</v>
      </c>
      <c r="E179" s="23">
        <v>1270</v>
      </c>
      <c r="F179" s="23">
        <v>46.16</v>
      </c>
      <c r="G179" s="35">
        <f t="shared" si="9"/>
        <v>4310.16</v>
      </c>
      <c r="H179" s="23">
        <v>4035.75</v>
      </c>
      <c r="I179" s="35">
        <f t="shared" si="10"/>
        <v>274.41</v>
      </c>
      <c r="J179" s="23">
        <v>4311</v>
      </c>
      <c r="K179" s="23"/>
      <c r="L179" s="43" t="e">
        <f t="shared" si="11"/>
        <v>#DIV/0!</v>
      </c>
      <c r="M179" s="23" t="s">
        <v>2161</v>
      </c>
      <c r="N179" s="23"/>
      <c r="O179" s="23">
        <v>1113</v>
      </c>
    </row>
    <row r="180" ht="42" spans="1:15">
      <c r="A180" s="22">
        <v>44002</v>
      </c>
      <c r="B180" s="23">
        <v>827</v>
      </c>
      <c r="C180" s="23">
        <v>1094</v>
      </c>
      <c r="D180" s="23">
        <v>1069</v>
      </c>
      <c r="E180" s="23">
        <v>1286</v>
      </c>
      <c r="F180" s="23">
        <v>48.99</v>
      </c>
      <c r="G180" s="35">
        <f t="shared" si="9"/>
        <v>4324.99</v>
      </c>
      <c r="H180" s="23">
        <v>4112.25</v>
      </c>
      <c r="I180" s="35">
        <f t="shared" si="10"/>
        <v>212.74</v>
      </c>
      <c r="J180" s="23">
        <v>4325</v>
      </c>
      <c r="K180" s="23"/>
      <c r="L180" s="43" t="e">
        <f t="shared" si="11"/>
        <v>#DIV/0!</v>
      </c>
      <c r="M180" s="23" t="s">
        <v>2162</v>
      </c>
      <c r="N180" s="23"/>
      <c r="O180" s="23">
        <v>990</v>
      </c>
    </row>
    <row r="181" ht="28" spans="1:15">
      <c r="A181" s="22">
        <v>44003</v>
      </c>
      <c r="B181" s="23">
        <v>735</v>
      </c>
      <c r="C181" s="23">
        <v>957</v>
      </c>
      <c r="D181" s="23">
        <v>927</v>
      </c>
      <c r="E181" s="23">
        <v>1093</v>
      </c>
      <c r="F181" s="23">
        <v>38.43</v>
      </c>
      <c r="G181" s="35">
        <f t="shared" si="9"/>
        <v>3750.43</v>
      </c>
      <c r="H181" s="23">
        <v>3549.75</v>
      </c>
      <c r="I181" s="35">
        <f t="shared" si="10"/>
        <v>200.68</v>
      </c>
      <c r="J181" s="23">
        <v>3751</v>
      </c>
      <c r="K181" s="23"/>
      <c r="L181" s="43" t="e">
        <f t="shared" si="11"/>
        <v>#DIV/0!</v>
      </c>
      <c r="M181" s="23" t="s">
        <v>2146</v>
      </c>
      <c r="N181" s="23"/>
      <c r="O181" s="23">
        <v>924</v>
      </c>
    </row>
    <row r="182" ht="28" spans="1:15">
      <c r="A182" s="22">
        <v>44004</v>
      </c>
      <c r="B182" s="23">
        <v>832</v>
      </c>
      <c r="C182" s="23">
        <v>1119</v>
      </c>
      <c r="D182" s="23">
        <v>1084</v>
      </c>
      <c r="E182" s="23">
        <v>1281</v>
      </c>
      <c r="F182" s="23">
        <v>48.77</v>
      </c>
      <c r="G182" s="35">
        <f t="shared" si="9"/>
        <v>4364.77</v>
      </c>
      <c r="H182" s="23">
        <v>4117.5</v>
      </c>
      <c r="I182" s="35">
        <f t="shared" si="10"/>
        <v>247.27</v>
      </c>
      <c r="J182" s="23">
        <v>4365</v>
      </c>
      <c r="K182" s="23"/>
      <c r="L182" s="43" t="e">
        <f t="shared" si="11"/>
        <v>#DIV/0!</v>
      </c>
      <c r="M182" s="23" t="s">
        <v>2160</v>
      </c>
      <c r="N182" s="23"/>
      <c r="O182" s="23">
        <v>1092</v>
      </c>
    </row>
    <row r="183" ht="28" spans="1:15">
      <c r="A183" s="22">
        <v>44005</v>
      </c>
      <c r="B183" s="23">
        <v>776</v>
      </c>
      <c r="C183" s="23">
        <v>998</v>
      </c>
      <c r="D183" s="23">
        <v>952</v>
      </c>
      <c r="E183" s="23">
        <v>1179</v>
      </c>
      <c r="F183" s="23">
        <v>43.52</v>
      </c>
      <c r="G183" s="35">
        <f t="shared" si="9"/>
        <v>3948.52</v>
      </c>
      <c r="H183" s="23">
        <v>3774</v>
      </c>
      <c r="I183" s="35">
        <f t="shared" si="10"/>
        <v>174.52</v>
      </c>
      <c r="J183" s="23">
        <v>3949</v>
      </c>
      <c r="K183" s="23"/>
      <c r="L183" s="43" t="e">
        <f t="shared" si="11"/>
        <v>#DIV/0!</v>
      </c>
      <c r="M183" s="23" t="s">
        <v>2153</v>
      </c>
      <c r="N183" s="23"/>
      <c r="O183" s="23">
        <v>1092</v>
      </c>
    </row>
    <row r="184" ht="42" spans="1:15">
      <c r="A184" s="22">
        <v>44006</v>
      </c>
      <c r="B184" s="23">
        <v>580</v>
      </c>
      <c r="C184" s="23">
        <v>726</v>
      </c>
      <c r="D184" s="23">
        <v>696</v>
      </c>
      <c r="E184" s="23">
        <v>816</v>
      </c>
      <c r="F184" s="23">
        <v>30.34</v>
      </c>
      <c r="G184" s="35">
        <f t="shared" si="9"/>
        <v>2848.34</v>
      </c>
      <c r="H184" s="23">
        <v>2658</v>
      </c>
      <c r="I184" s="35">
        <f t="shared" si="10"/>
        <v>190.34</v>
      </c>
      <c r="J184" s="23">
        <v>2849</v>
      </c>
      <c r="K184" s="23"/>
      <c r="L184" s="43" t="e">
        <f t="shared" si="11"/>
        <v>#DIV/0!</v>
      </c>
      <c r="M184" s="23" t="s">
        <v>2163</v>
      </c>
      <c r="N184" s="23"/>
      <c r="O184" s="23">
        <v>1113</v>
      </c>
    </row>
    <row r="185" spans="1:15">
      <c r="A185" s="22">
        <v>44007</v>
      </c>
      <c r="B185" s="23">
        <v>695</v>
      </c>
      <c r="C185" s="23">
        <v>907</v>
      </c>
      <c r="D185" s="23">
        <v>877</v>
      </c>
      <c r="E185" s="23">
        <v>1069</v>
      </c>
      <c r="F185" s="23">
        <v>43.27</v>
      </c>
      <c r="G185" s="35">
        <f t="shared" si="9"/>
        <v>3591.27</v>
      </c>
      <c r="H185" s="23">
        <v>3403.5</v>
      </c>
      <c r="I185" s="35">
        <f t="shared" si="10"/>
        <v>187.77</v>
      </c>
      <c r="J185" s="23">
        <v>3592</v>
      </c>
      <c r="K185" s="23"/>
      <c r="L185" s="43" t="e">
        <f t="shared" si="11"/>
        <v>#DIV/0!</v>
      </c>
      <c r="M185" s="23" t="s">
        <v>2156</v>
      </c>
      <c r="N185" s="23"/>
      <c r="O185" s="23"/>
    </row>
    <row r="186" ht="28" spans="1:15">
      <c r="A186" s="22">
        <v>44008</v>
      </c>
      <c r="B186" s="23">
        <v>676</v>
      </c>
      <c r="C186" s="23">
        <v>887</v>
      </c>
      <c r="D186" s="23">
        <v>862</v>
      </c>
      <c r="E186" s="23">
        <v>1013</v>
      </c>
      <c r="F186" s="23">
        <v>40.41</v>
      </c>
      <c r="G186" s="35">
        <f t="shared" si="9"/>
        <v>3478.41</v>
      </c>
      <c r="H186" s="23">
        <v>3313.5</v>
      </c>
      <c r="I186" s="35">
        <f t="shared" si="10"/>
        <v>164.91</v>
      </c>
      <c r="J186" s="23">
        <v>3479</v>
      </c>
      <c r="K186" s="23"/>
      <c r="L186" s="43" t="e">
        <f t="shared" si="11"/>
        <v>#DIV/0!</v>
      </c>
      <c r="M186" s="23" t="s">
        <v>2164</v>
      </c>
      <c r="N186" s="23"/>
      <c r="O186" s="23"/>
    </row>
    <row r="187" ht="28" spans="1:15">
      <c r="A187" s="22">
        <v>44009</v>
      </c>
      <c r="B187" s="23">
        <v>761</v>
      </c>
      <c r="C187" s="23">
        <v>1008</v>
      </c>
      <c r="D187" s="23">
        <v>973</v>
      </c>
      <c r="E187" s="23">
        <v>1164</v>
      </c>
      <c r="F187" s="23">
        <v>58.06</v>
      </c>
      <c r="G187" s="35">
        <f t="shared" si="9"/>
        <v>3964.06</v>
      </c>
      <c r="H187" s="23">
        <v>3738.75</v>
      </c>
      <c r="I187" s="35">
        <f t="shared" si="10"/>
        <v>225.31</v>
      </c>
      <c r="J187" s="23">
        <v>3965</v>
      </c>
      <c r="K187" s="23"/>
      <c r="L187" s="43" t="e">
        <f t="shared" si="11"/>
        <v>#DIV/0!</v>
      </c>
      <c r="M187" s="23" t="s">
        <v>2160</v>
      </c>
      <c r="N187" s="23"/>
      <c r="O187" s="23">
        <v>1092</v>
      </c>
    </row>
    <row r="188" spans="1:15">
      <c r="A188" s="22">
        <v>44010</v>
      </c>
      <c r="B188" s="23">
        <v>832</v>
      </c>
      <c r="C188" s="23">
        <v>1124</v>
      </c>
      <c r="D188" s="23">
        <v>1088</v>
      </c>
      <c r="E188" s="23">
        <v>1296</v>
      </c>
      <c r="F188" s="23">
        <v>73.89</v>
      </c>
      <c r="G188" s="35">
        <f t="shared" si="9"/>
        <v>4413.89</v>
      </c>
      <c r="H188" s="23">
        <v>4168.5</v>
      </c>
      <c r="I188" s="35">
        <f t="shared" si="10"/>
        <v>245.39</v>
      </c>
      <c r="J188" s="23">
        <v>4414</v>
      </c>
      <c r="K188" s="23"/>
      <c r="L188" s="43" t="e">
        <f t="shared" si="11"/>
        <v>#DIV/0!</v>
      </c>
      <c r="M188" s="23"/>
      <c r="N188" s="23"/>
      <c r="O188" s="23"/>
    </row>
    <row r="189" ht="42" spans="1:15">
      <c r="A189" s="22">
        <v>44011</v>
      </c>
      <c r="B189" s="23">
        <v>574</v>
      </c>
      <c r="C189" s="23">
        <v>1053</v>
      </c>
      <c r="D189" s="23">
        <v>1018</v>
      </c>
      <c r="E189" s="23">
        <v>1220</v>
      </c>
      <c r="F189" s="23">
        <v>62.73</v>
      </c>
      <c r="G189" s="35">
        <f t="shared" si="9"/>
        <v>3927.73</v>
      </c>
      <c r="H189" s="23">
        <v>3681</v>
      </c>
      <c r="I189" s="35">
        <f t="shared" si="10"/>
        <v>246.73</v>
      </c>
      <c r="J189" s="23">
        <v>3928</v>
      </c>
      <c r="K189" s="23"/>
      <c r="L189" s="43" t="e">
        <f t="shared" si="11"/>
        <v>#DIV/0!</v>
      </c>
      <c r="M189" s="23" t="s">
        <v>2165</v>
      </c>
      <c r="N189" s="23"/>
      <c r="O189" s="23">
        <v>1092</v>
      </c>
    </row>
    <row r="190" spans="1:15">
      <c r="A190" s="22">
        <v>44012</v>
      </c>
      <c r="B190" s="23">
        <v>499</v>
      </c>
      <c r="C190" s="23">
        <v>641</v>
      </c>
      <c r="D190" s="23">
        <v>625</v>
      </c>
      <c r="E190" s="23">
        <v>720</v>
      </c>
      <c r="F190" s="23">
        <v>30.72</v>
      </c>
      <c r="G190" s="35">
        <f t="shared" si="9"/>
        <v>2515.72</v>
      </c>
      <c r="H190" s="23">
        <v>2388.75</v>
      </c>
      <c r="I190" s="35">
        <f t="shared" si="10"/>
        <v>126.97</v>
      </c>
      <c r="J190" s="23">
        <v>2516</v>
      </c>
      <c r="K190" s="23">
        <v>3.32</v>
      </c>
      <c r="L190" s="43">
        <f t="shared" si="11"/>
        <v>0.738627022710726</v>
      </c>
      <c r="M190" s="23" t="s">
        <v>2166</v>
      </c>
      <c r="N190" s="23"/>
      <c r="O190" s="23"/>
    </row>
    <row r="191" ht="42" spans="1:15">
      <c r="A191" s="22">
        <v>44013</v>
      </c>
      <c r="B191" s="23">
        <v>529</v>
      </c>
      <c r="C191" s="23">
        <v>685</v>
      </c>
      <c r="D191" s="23">
        <v>655</v>
      </c>
      <c r="E191" s="23">
        <v>776</v>
      </c>
      <c r="F191" s="23">
        <v>39.09</v>
      </c>
      <c r="G191" s="35">
        <f t="shared" si="9"/>
        <v>2684.09</v>
      </c>
      <c r="H191" s="23">
        <v>2470.5</v>
      </c>
      <c r="I191" s="35">
        <f t="shared" si="10"/>
        <v>213.59</v>
      </c>
      <c r="J191" s="23">
        <v>2685</v>
      </c>
      <c r="K191" s="23">
        <v>5.294</v>
      </c>
      <c r="L191" s="43">
        <f t="shared" si="11"/>
        <v>0.494325474939079</v>
      </c>
      <c r="M191" s="23" t="s">
        <v>2167</v>
      </c>
      <c r="N191" s="23"/>
      <c r="O191" s="23">
        <v>1113</v>
      </c>
    </row>
    <row r="192" ht="28" spans="1:15">
      <c r="A192" s="22">
        <v>44014</v>
      </c>
      <c r="B192" s="23">
        <v>822</v>
      </c>
      <c r="C192" s="23">
        <v>1109</v>
      </c>
      <c r="D192" s="23">
        <v>1074</v>
      </c>
      <c r="E192" s="23">
        <v>1296</v>
      </c>
      <c r="F192" s="23">
        <v>72.83</v>
      </c>
      <c r="G192" s="35">
        <f t="shared" si="9"/>
        <v>4373.83</v>
      </c>
      <c r="H192" s="23">
        <v>4167</v>
      </c>
      <c r="I192" s="35">
        <f t="shared" si="10"/>
        <v>206.83</v>
      </c>
      <c r="J192" s="23">
        <v>4375</v>
      </c>
      <c r="K192" s="23">
        <v>5.838</v>
      </c>
      <c r="L192" s="43">
        <f t="shared" si="11"/>
        <v>0.730409824187434</v>
      </c>
      <c r="M192" s="23" t="s">
        <v>2155</v>
      </c>
      <c r="N192" s="23"/>
      <c r="O192" s="23">
        <v>990</v>
      </c>
    </row>
    <row r="193" ht="28" spans="1:15">
      <c r="A193" s="22">
        <v>44015</v>
      </c>
      <c r="B193" s="23">
        <v>635</v>
      </c>
      <c r="C193" s="23">
        <v>842</v>
      </c>
      <c r="D193" s="23">
        <v>812</v>
      </c>
      <c r="E193" s="23">
        <v>983</v>
      </c>
      <c r="F193" s="23">
        <v>47.98</v>
      </c>
      <c r="G193" s="35">
        <f t="shared" si="9"/>
        <v>3319.98</v>
      </c>
      <c r="H193" s="23">
        <v>3165.75</v>
      </c>
      <c r="I193" s="35">
        <f t="shared" si="10"/>
        <v>154.23</v>
      </c>
      <c r="J193" s="23">
        <v>3320</v>
      </c>
      <c r="K193" s="23"/>
      <c r="L193" s="43" t="e">
        <f t="shared" si="11"/>
        <v>#DIV/0!</v>
      </c>
      <c r="M193" s="23" t="s">
        <v>2168</v>
      </c>
      <c r="N193" s="23"/>
      <c r="O193" s="23"/>
    </row>
    <row r="194" spans="1:15">
      <c r="A194" s="22">
        <v>44016</v>
      </c>
      <c r="B194" s="23">
        <v>781</v>
      </c>
      <c r="C194" s="23">
        <v>1053</v>
      </c>
      <c r="D194" s="23">
        <v>1013</v>
      </c>
      <c r="E194" s="23">
        <v>1224</v>
      </c>
      <c r="F194" s="23">
        <v>60.35</v>
      </c>
      <c r="G194" s="35">
        <f t="shared" si="9"/>
        <v>4131.35</v>
      </c>
      <c r="H194" s="23">
        <v>3914.25</v>
      </c>
      <c r="I194" s="35">
        <f t="shared" si="10"/>
        <v>217.1</v>
      </c>
      <c r="J194" s="23">
        <v>4132</v>
      </c>
      <c r="K194" s="23">
        <v>5.722</v>
      </c>
      <c r="L194" s="43">
        <f t="shared" si="11"/>
        <v>0.70382566381389</v>
      </c>
      <c r="M194" s="23" t="s">
        <v>2169</v>
      </c>
      <c r="N194" s="23"/>
      <c r="O194" s="23"/>
    </row>
    <row r="195" spans="1:15">
      <c r="A195" s="22">
        <v>44017</v>
      </c>
      <c r="B195" s="23">
        <v>651</v>
      </c>
      <c r="C195" s="23">
        <v>842</v>
      </c>
      <c r="D195" s="23">
        <v>811</v>
      </c>
      <c r="E195" s="23">
        <v>958</v>
      </c>
      <c r="F195" s="23">
        <v>36.52</v>
      </c>
      <c r="G195" s="35">
        <f t="shared" si="9"/>
        <v>3298.52</v>
      </c>
      <c r="H195" s="23">
        <v>3126</v>
      </c>
      <c r="I195" s="35">
        <f t="shared" si="10"/>
        <v>172.52</v>
      </c>
      <c r="J195" s="23">
        <v>3299</v>
      </c>
      <c r="K195" s="23">
        <v>4.316</v>
      </c>
      <c r="L195" s="43">
        <f t="shared" si="11"/>
        <v>0.744995275749873</v>
      </c>
      <c r="M195" s="23" t="s">
        <v>2170</v>
      </c>
      <c r="N195" s="23"/>
      <c r="O195" s="23"/>
    </row>
    <row r="196" spans="1:15">
      <c r="A196" s="22">
        <v>44018</v>
      </c>
      <c r="B196" s="23">
        <v>367</v>
      </c>
      <c r="C196" s="23">
        <v>438</v>
      </c>
      <c r="D196" s="23">
        <v>429</v>
      </c>
      <c r="E196" s="23">
        <v>484</v>
      </c>
      <c r="F196" s="23">
        <v>13.4</v>
      </c>
      <c r="G196" s="35">
        <f t="shared" si="9"/>
        <v>1731.4</v>
      </c>
      <c r="H196" s="23">
        <v>1610.25</v>
      </c>
      <c r="I196" s="35">
        <f t="shared" si="10"/>
        <v>121.15</v>
      </c>
      <c r="J196" s="23">
        <v>1732</v>
      </c>
      <c r="K196" s="23">
        <v>2.071</v>
      </c>
      <c r="L196" s="43">
        <f t="shared" si="11"/>
        <v>0.815117895602787</v>
      </c>
      <c r="M196" s="23" t="s">
        <v>2171</v>
      </c>
      <c r="N196" s="23"/>
      <c r="O196" s="23"/>
    </row>
    <row r="197" spans="1:15">
      <c r="A197" s="22">
        <v>44019</v>
      </c>
      <c r="B197" s="23">
        <v>590</v>
      </c>
      <c r="C197" s="23">
        <v>771</v>
      </c>
      <c r="D197" s="23">
        <v>740</v>
      </c>
      <c r="E197" s="23">
        <v>877</v>
      </c>
      <c r="F197" s="23">
        <v>35.09</v>
      </c>
      <c r="G197" s="35">
        <f t="shared" si="9"/>
        <v>3013.09</v>
      </c>
      <c r="H197" s="23">
        <v>2767.5</v>
      </c>
      <c r="I197" s="35">
        <f t="shared" si="10"/>
        <v>245.59</v>
      </c>
      <c r="J197" s="23">
        <v>3014</v>
      </c>
      <c r="K197" s="23">
        <v>4.057</v>
      </c>
      <c r="L197" s="43">
        <f t="shared" si="11"/>
        <v>0.724087215272042</v>
      </c>
      <c r="M197" s="23" t="s">
        <v>2172</v>
      </c>
      <c r="N197" s="23"/>
      <c r="O197" s="23"/>
    </row>
    <row r="198" spans="1:15">
      <c r="A198" s="22">
        <v>44020</v>
      </c>
      <c r="B198" s="23">
        <v>434</v>
      </c>
      <c r="C198" s="23">
        <v>550</v>
      </c>
      <c r="D198" s="23">
        <v>535</v>
      </c>
      <c r="E198" s="23">
        <v>625</v>
      </c>
      <c r="F198" s="23">
        <v>23.18</v>
      </c>
      <c r="G198" s="35">
        <f t="shared" si="9"/>
        <v>2167.18</v>
      </c>
      <c r="H198" s="23">
        <v>2076.75</v>
      </c>
      <c r="I198" s="35">
        <f t="shared" si="10"/>
        <v>90.4299999999998</v>
      </c>
      <c r="J198" s="23">
        <v>2168</v>
      </c>
      <c r="K198" s="23">
        <v>2.63</v>
      </c>
      <c r="L198" s="43">
        <f t="shared" si="11"/>
        <v>0.803445029980952</v>
      </c>
      <c r="M198" s="23" t="s">
        <v>2171</v>
      </c>
      <c r="N198" s="23"/>
      <c r="O198" s="23"/>
    </row>
    <row r="199" spans="1:15">
      <c r="A199" s="22">
        <v>44021</v>
      </c>
      <c r="B199" s="23">
        <v>594</v>
      </c>
      <c r="C199" s="23">
        <v>776</v>
      </c>
      <c r="D199" s="23">
        <v>751</v>
      </c>
      <c r="E199" s="23">
        <v>887</v>
      </c>
      <c r="F199" s="23">
        <v>36.01</v>
      </c>
      <c r="G199" s="35">
        <f t="shared" si="9"/>
        <v>3044.01</v>
      </c>
      <c r="H199" s="23">
        <v>2816.25</v>
      </c>
      <c r="I199" s="35">
        <f t="shared" si="10"/>
        <v>227.76</v>
      </c>
      <c r="J199" s="23">
        <v>3045</v>
      </c>
      <c r="K199" s="23">
        <v>4.082</v>
      </c>
      <c r="L199" s="43">
        <f t="shared" si="11"/>
        <v>0.727054448140603</v>
      </c>
      <c r="M199" s="23" t="s">
        <v>2171</v>
      </c>
      <c r="N199" s="23"/>
      <c r="O199" s="23"/>
    </row>
    <row r="200" spans="1:15">
      <c r="A200" s="22">
        <v>44022</v>
      </c>
      <c r="B200" s="23">
        <v>736</v>
      </c>
      <c r="C200" s="23">
        <v>973</v>
      </c>
      <c r="D200" s="23">
        <v>942</v>
      </c>
      <c r="E200" s="23">
        <v>1139</v>
      </c>
      <c r="F200" s="23">
        <v>48.98</v>
      </c>
      <c r="G200" s="35">
        <f t="shared" si="9"/>
        <v>3838.98</v>
      </c>
      <c r="H200" s="23">
        <v>3662.5</v>
      </c>
      <c r="I200" s="35">
        <f t="shared" si="10"/>
        <v>176.48</v>
      </c>
      <c r="J200" s="23">
        <v>3839</v>
      </c>
      <c r="K200" s="23">
        <v>5.091</v>
      </c>
      <c r="L200" s="43">
        <f t="shared" si="11"/>
        <v>0.734966686232594</v>
      </c>
      <c r="M200" s="23" t="s">
        <v>2173</v>
      </c>
      <c r="N200" s="23"/>
      <c r="O200" s="23"/>
    </row>
    <row r="201" spans="1:15">
      <c r="A201" s="22">
        <v>44023</v>
      </c>
      <c r="B201" s="23">
        <v>686</v>
      </c>
      <c r="C201" s="23">
        <v>912</v>
      </c>
      <c r="D201" s="23">
        <v>887</v>
      </c>
      <c r="E201" s="23">
        <v>1054</v>
      </c>
      <c r="F201" s="23">
        <v>41.53</v>
      </c>
      <c r="G201" s="35">
        <f t="shared" si="9"/>
        <v>3580.53</v>
      </c>
      <c r="H201" s="23">
        <v>3438.75</v>
      </c>
      <c r="I201" s="35">
        <f t="shared" si="10"/>
        <v>141.78</v>
      </c>
      <c r="J201" s="23">
        <v>3581</v>
      </c>
      <c r="K201" s="23">
        <v>4.512</v>
      </c>
      <c r="L201" s="43">
        <f t="shared" si="11"/>
        <v>0.773549071654708</v>
      </c>
      <c r="M201" s="23" t="s">
        <v>2171</v>
      </c>
      <c r="N201" s="23"/>
      <c r="O201" s="23"/>
    </row>
    <row r="202" spans="1:15">
      <c r="A202" s="22">
        <v>44024</v>
      </c>
      <c r="B202" s="23">
        <v>534</v>
      </c>
      <c r="C202" s="23">
        <v>690</v>
      </c>
      <c r="D202" s="23">
        <v>671</v>
      </c>
      <c r="E202" s="23">
        <v>786</v>
      </c>
      <c r="F202" s="23">
        <v>32.65</v>
      </c>
      <c r="G202" s="35">
        <f t="shared" si="9"/>
        <v>2713.65</v>
      </c>
      <c r="H202" s="23">
        <v>2565</v>
      </c>
      <c r="I202" s="35">
        <f t="shared" si="10"/>
        <v>148.65</v>
      </c>
      <c r="J202" s="23">
        <v>2714</v>
      </c>
      <c r="K202" s="23">
        <v>3.543</v>
      </c>
      <c r="L202" s="43">
        <f t="shared" si="11"/>
        <v>0.746605749799594</v>
      </c>
      <c r="M202" s="23" t="s">
        <v>2171</v>
      </c>
      <c r="N202" s="23"/>
      <c r="O202" s="23"/>
    </row>
    <row r="203" spans="1:15">
      <c r="A203" s="22">
        <v>44025</v>
      </c>
      <c r="B203" s="23">
        <v>680</v>
      </c>
      <c r="C203" s="23">
        <v>913</v>
      </c>
      <c r="D203" s="23">
        <v>882</v>
      </c>
      <c r="E203" s="23">
        <v>1033</v>
      </c>
      <c r="F203" s="23">
        <v>44.45</v>
      </c>
      <c r="G203" s="35">
        <f t="shared" si="9"/>
        <v>3552.45</v>
      </c>
      <c r="H203" s="23">
        <v>3315</v>
      </c>
      <c r="I203" s="35">
        <f t="shared" si="10"/>
        <v>237.45</v>
      </c>
      <c r="J203" s="23">
        <v>3553</v>
      </c>
      <c r="K203" s="23">
        <v>4.727</v>
      </c>
      <c r="L203" s="43">
        <f t="shared" si="11"/>
        <v>0.732592122480001</v>
      </c>
      <c r="M203" s="23" t="s">
        <v>2171</v>
      </c>
      <c r="N203" s="23"/>
      <c r="O203" s="23"/>
    </row>
    <row r="204" spans="1:15">
      <c r="A204" s="22">
        <v>44026</v>
      </c>
      <c r="B204" s="23">
        <v>650</v>
      </c>
      <c r="C204" s="23">
        <v>887</v>
      </c>
      <c r="D204" s="23">
        <v>867</v>
      </c>
      <c r="E204" s="23">
        <v>1013</v>
      </c>
      <c r="F204" s="23">
        <v>46.01</v>
      </c>
      <c r="G204" s="35">
        <f t="shared" si="9"/>
        <v>3463.01</v>
      </c>
      <c r="H204" s="23">
        <v>3327</v>
      </c>
      <c r="I204" s="35">
        <f t="shared" si="10"/>
        <v>136.01</v>
      </c>
      <c r="J204" s="23">
        <v>3464</v>
      </c>
      <c r="K204" s="23">
        <v>4.748</v>
      </c>
      <c r="L204" s="43">
        <f t="shared" si="11"/>
        <v>0.711082208000578</v>
      </c>
      <c r="M204" s="23" t="s">
        <v>2174</v>
      </c>
      <c r="N204" s="23"/>
      <c r="O204" s="23"/>
    </row>
    <row r="205" ht="56" spans="1:15">
      <c r="A205" s="22">
        <v>44027</v>
      </c>
      <c r="B205" s="23">
        <v>631</v>
      </c>
      <c r="C205" s="23">
        <v>821</v>
      </c>
      <c r="D205" s="23">
        <v>781</v>
      </c>
      <c r="E205" s="23">
        <v>902</v>
      </c>
      <c r="F205" s="23">
        <v>39.47</v>
      </c>
      <c r="G205" s="35">
        <f t="shared" si="9"/>
        <v>3174.47</v>
      </c>
      <c r="H205" s="23">
        <v>2970.75</v>
      </c>
      <c r="I205" s="35">
        <f t="shared" si="10"/>
        <v>203.72</v>
      </c>
      <c r="J205" s="23">
        <v>3175</v>
      </c>
      <c r="K205" s="23">
        <v>4.269</v>
      </c>
      <c r="L205" s="43">
        <f t="shared" si="11"/>
        <v>0.724886837744527</v>
      </c>
      <c r="M205" s="23" t="s">
        <v>2175</v>
      </c>
      <c r="N205" s="23"/>
      <c r="O205" s="23"/>
    </row>
    <row r="206" spans="1:15">
      <c r="A206" s="22">
        <v>44028</v>
      </c>
      <c r="B206" s="23">
        <v>619</v>
      </c>
      <c r="C206" s="23">
        <v>817</v>
      </c>
      <c r="D206" s="23">
        <v>791</v>
      </c>
      <c r="E206" s="23">
        <v>918</v>
      </c>
      <c r="F206" s="23">
        <v>33.18</v>
      </c>
      <c r="G206" s="35">
        <f t="shared" si="9"/>
        <v>3178.18</v>
      </c>
      <c r="H206" s="23">
        <v>3002.25</v>
      </c>
      <c r="I206" s="35">
        <f t="shared" si="10"/>
        <v>175.93</v>
      </c>
      <c r="J206" s="23">
        <v>3179</v>
      </c>
      <c r="K206" s="23">
        <v>3.992</v>
      </c>
      <c r="L206" s="43">
        <f t="shared" si="11"/>
        <v>0.776162461374992</v>
      </c>
      <c r="M206" s="23" t="s">
        <v>2171</v>
      </c>
      <c r="N206" s="23"/>
      <c r="O206" s="23"/>
    </row>
    <row r="207" ht="42" spans="1:15">
      <c r="A207" s="22">
        <v>44029</v>
      </c>
      <c r="B207" s="23">
        <v>636</v>
      </c>
      <c r="C207" s="23">
        <v>837</v>
      </c>
      <c r="D207" s="23">
        <v>600</v>
      </c>
      <c r="E207" s="23">
        <v>957</v>
      </c>
      <c r="F207" s="23">
        <v>34.07</v>
      </c>
      <c r="G207" s="35">
        <f t="shared" si="9"/>
        <v>3064.07</v>
      </c>
      <c r="H207" s="23">
        <v>2847.75</v>
      </c>
      <c r="I207" s="35">
        <f t="shared" si="10"/>
        <v>216.32</v>
      </c>
      <c r="J207" s="23">
        <v>3065</v>
      </c>
      <c r="K207" s="23">
        <v>4.338</v>
      </c>
      <c r="L207" s="43">
        <f t="shared" si="11"/>
        <v>0.688642101129058</v>
      </c>
      <c r="M207" s="23" t="s">
        <v>2176</v>
      </c>
      <c r="N207" s="23"/>
      <c r="O207" s="23"/>
    </row>
    <row r="208" spans="1:15">
      <c r="A208" s="22">
        <v>44030</v>
      </c>
      <c r="B208" s="23">
        <v>745</v>
      </c>
      <c r="C208" s="23">
        <v>1048</v>
      </c>
      <c r="D208" s="23">
        <v>1013</v>
      </c>
      <c r="E208" s="23">
        <v>1230</v>
      </c>
      <c r="F208" s="23">
        <v>61.71</v>
      </c>
      <c r="G208" s="35">
        <f t="shared" si="9"/>
        <v>4097.71</v>
      </c>
      <c r="H208" s="23">
        <v>3906</v>
      </c>
      <c r="I208" s="35">
        <f t="shared" si="10"/>
        <v>191.71</v>
      </c>
      <c r="J208" s="23">
        <v>4098</v>
      </c>
      <c r="K208" s="23">
        <v>5.951</v>
      </c>
      <c r="L208" s="43">
        <f t="shared" si="11"/>
        <v>0.671173256055054</v>
      </c>
      <c r="M208" s="56" t="s">
        <v>2177</v>
      </c>
      <c r="N208" s="23"/>
      <c r="O208" s="23"/>
    </row>
    <row r="209" spans="1:15">
      <c r="A209" s="22">
        <v>44031</v>
      </c>
      <c r="B209" s="23">
        <v>751</v>
      </c>
      <c r="C209" s="23">
        <v>1028</v>
      </c>
      <c r="D209" s="23">
        <v>988</v>
      </c>
      <c r="E209" s="23">
        <v>1200</v>
      </c>
      <c r="F209" s="23">
        <v>60.87</v>
      </c>
      <c r="G209" s="35">
        <f t="shared" si="9"/>
        <v>4027.87</v>
      </c>
      <c r="H209" s="23">
        <v>3845.25</v>
      </c>
      <c r="I209" s="35">
        <f t="shared" si="10"/>
        <v>182.62</v>
      </c>
      <c r="J209" s="23">
        <v>4028</v>
      </c>
      <c r="K209" s="23">
        <v>5.374</v>
      </c>
      <c r="L209" s="43">
        <f t="shared" si="11"/>
        <v>0.730540737983983</v>
      </c>
      <c r="M209" s="23" t="s">
        <v>890</v>
      </c>
      <c r="N209" s="23"/>
      <c r="O209" s="23"/>
    </row>
    <row r="210" spans="1:15">
      <c r="A210" s="22">
        <v>44032</v>
      </c>
      <c r="B210" s="23">
        <v>706</v>
      </c>
      <c r="C210" s="23">
        <v>948</v>
      </c>
      <c r="D210" s="23">
        <v>917</v>
      </c>
      <c r="E210" s="23">
        <v>1098</v>
      </c>
      <c r="F210" s="23">
        <v>52.76</v>
      </c>
      <c r="G210" s="35">
        <f t="shared" si="9"/>
        <v>3721.76</v>
      </c>
      <c r="H210" s="23">
        <v>3487.5</v>
      </c>
      <c r="I210" s="35">
        <f t="shared" si="10"/>
        <v>234.26</v>
      </c>
      <c r="J210" s="23">
        <v>3722</v>
      </c>
      <c r="K210" s="23">
        <v>4.992</v>
      </c>
      <c r="L210" s="43">
        <f t="shared" si="11"/>
        <v>0.726698780426851</v>
      </c>
      <c r="M210" s="23" t="s">
        <v>890</v>
      </c>
      <c r="N210" s="23"/>
      <c r="O210" s="23"/>
    </row>
    <row r="211" spans="1:15">
      <c r="A211" s="22">
        <v>44033</v>
      </c>
      <c r="B211" s="23">
        <v>751</v>
      </c>
      <c r="C211" s="23">
        <v>1033</v>
      </c>
      <c r="D211" s="23">
        <v>1003</v>
      </c>
      <c r="E211" s="23">
        <v>1195</v>
      </c>
      <c r="F211" s="23">
        <v>51.23</v>
      </c>
      <c r="G211" s="35">
        <f t="shared" si="9"/>
        <v>4033.23</v>
      </c>
      <c r="H211" s="23">
        <v>3848.25</v>
      </c>
      <c r="I211" s="35">
        <f t="shared" si="10"/>
        <v>184.98</v>
      </c>
      <c r="J211" s="23">
        <v>4034</v>
      </c>
      <c r="K211" s="23">
        <v>5.5</v>
      </c>
      <c r="L211" s="43">
        <f t="shared" si="11"/>
        <v>0.714867978025873</v>
      </c>
      <c r="M211" s="23" t="s">
        <v>890</v>
      </c>
      <c r="N211" s="23"/>
      <c r="O211" s="23"/>
    </row>
    <row r="212" spans="1:15">
      <c r="A212" s="22">
        <v>44034</v>
      </c>
      <c r="B212" s="23">
        <v>812</v>
      </c>
      <c r="C212" s="23">
        <v>1144</v>
      </c>
      <c r="D212" s="23">
        <v>1104</v>
      </c>
      <c r="E212" s="23">
        <v>1346</v>
      </c>
      <c r="F212" s="23">
        <v>60.95</v>
      </c>
      <c r="G212" s="35">
        <f t="shared" si="9"/>
        <v>4466.95</v>
      </c>
      <c r="H212" s="23">
        <v>4266</v>
      </c>
      <c r="I212" s="35">
        <f t="shared" si="10"/>
        <v>200.95</v>
      </c>
      <c r="J212" s="23">
        <v>4467</v>
      </c>
      <c r="K212" s="23">
        <v>6.277</v>
      </c>
      <c r="L212" s="43">
        <f t="shared" si="11"/>
        <v>0.693611784226644</v>
      </c>
      <c r="M212" s="23" t="s">
        <v>2178</v>
      </c>
      <c r="N212" s="23"/>
      <c r="O212" s="23"/>
    </row>
    <row r="213" spans="1:15">
      <c r="A213" s="22">
        <v>44035</v>
      </c>
      <c r="B213" s="23">
        <v>720</v>
      </c>
      <c r="C213" s="23">
        <v>988</v>
      </c>
      <c r="D213" s="23">
        <v>953</v>
      </c>
      <c r="E213" s="23">
        <v>1139</v>
      </c>
      <c r="F213" s="23">
        <v>57.19</v>
      </c>
      <c r="G213" s="35">
        <f t="shared" si="9"/>
        <v>3857.19</v>
      </c>
      <c r="H213" s="23">
        <v>3641.25</v>
      </c>
      <c r="I213" s="35">
        <f t="shared" si="10"/>
        <v>215.94</v>
      </c>
      <c r="J213" s="23">
        <v>3858</v>
      </c>
      <c r="K213" s="23">
        <v>5.241</v>
      </c>
      <c r="L213" s="43">
        <f t="shared" si="11"/>
        <v>0.717464971976465</v>
      </c>
      <c r="M213" s="23" t="s">
        <v>2178</v>
      </c>
      <c r="N213" s="23"/>
      <c r="O213" s="23"/>
    </row>
    <row r="214" spans="1:15">
      <c r="A214" s="22">
        <v>44036</v>
      </c>
      <c r="B214" s="23">
        <v>620</v>
      </c>
      <c r="C214" s="23">
        <v>867</v>
      </c>
      <c r="D214" s="23">
        <v>837</v>
      </c>
      <c r="E214" s="23">
        <v>983</v>
      </c>
      <c r="F214" s="23">
        <v>41.74</v>
      </c>
      <c r="G214" s="35">
        <f t="shared" si="9"/>
        <v>3348.74</v>
      </c>
      <c r="H214" s="23">
        <v>3163.5</v>
      </c>
      <c r="I214" s="35">
        <f t="shared" si="10"/>
        <v>185.24</v>
      </c>
      <c r="J214" s="23">
        <v>3349</v>
      </c>
      <c r="K214" s="23">
        <v>4.398</v>
      </c>
      <c r="L214" s="43">
        <f t="shared" si="11"/>
        <v>0.742185664758126</v>
      </c>
      <c r="M214" s="23" t="s">
        <v>2178</v>
      </c>
      <c r="N214" s="23"/>
      <c r="O214" s="23"/>
    </row>
    <row r="215" spans="1:15">
      <c r="A215" s="22">
        <v>44037</v>
      </c>
      <c r="B215" s="23">
        <v>534</v>
      </c>
      <c r="C215" s="23">
        <v>736</v>
      </c>
      <c r="D215" s="23">
        <v>710</v>
      </c>
      <c r="E215" s="23">
        <v>836</v>
      </c>
      <c r="F215" s="23">
        <v>35.45</v>
      </c>
      <c r="G215" s="35">
        <f t="shared" si="9"/>
        <v>2851.45</v>
      </c>
      <c r="H215" s="23">
        <v>2730</v>
      </c>
      <c r="I215" s="35">
        <f t="shared" si="10"/>
        <v>121.45</v>
      </c>
      <c r="J215" s="23">
        <v>2852</v>
      </c>
      <c r="K215" s="23">
        <v>4.556</v>
      </c>
      <c r="L215" s="43">
        <f t="shared" si="11"/>
        <v>0.610124472238053</v>
      </c>
      <c r="M215" s="23" t="s">
        <v>2179</v>
      </c>
      <c r="N215" s="23"/>
      <c r="O215" s="23"/>
    </row>
    <row r="216" spans="1:15">
      <c r="A216" s="22">
        <v>44038</v>
      </c>
      <c r="B216" s="23">
        <v>666</v>
      </c>
      <c r="C216" s="23">
        <v>902</v>
      </c>
      <c r="D216" s="23">
        <v>872</v>
      </c>
      <c r="E216" s="23">
        <v>1024</v>
      </c>
      <c r="F216" s="23">
        <v>49.98</v>
      </c>
      <c r="G216" s="35">
        <f t="shared" si="9"/>
        <v>3513.98</v>
      </c>
      <c r="H216" s="23">
        <v>3300.75</v>
      </c>
      <c r="I216" s="35">
        <f t="shared" si="10"/>
        <v>213.23</v>
      </c>
      <c r="J216" s="23">
        <v>3514</v>
      </c>
      <c r="K216" s="23">
        <v>4.778</v>
      </c>
      <c r="L216" s="43">
        <f t="shared" si="11"/>
        <v>0.716816924875791</v>
      </c>
      <c r="M216" s="23" t="s">
        <v>890</v>
      </c>
      <c r="N216" s="23"/>
      <c r="O216" s="23"/>
    </row>
    <row r="217" spans="1:15">
      <c r="A217" s="22">
        <v>44009</v>
      </c>
      <c r="B217" s="23">
        <v>720</v>
      </c>
      <c r="C217" s="23">
        <v>1018</v>
      </c>
      <c r="D217" s="23">
        <v>983</v>
      </c>
      <c r="E217" s="23">
        <v>1159</v>
      </c>
      <c r="F217" s="23">
        <v>63.76</v>
      </c>
      <c r="G217" s="35">
        <f t="shared" si="9"/>
        <v>3943.76</v>
      </c>
      <c r="H217" s="23">
        <v>3738.5</v>
      </c>
      <c r="I217" s="35">
        <f t="shared" si="10"/>
        <v>205.26</v>
      </c>
      <c r="J217" s="23">
        <v>3944</v>
      </c>
      <c r="K217" s="23">
        <v>5.15</v>
      </c>
      <c r="L217" s="43">
        <f t="shared" si="11"/>
        <v>0.746418365222657</v>
      </c>
      <c r="M217" s="23" t="s">
        <v>890</v>
      </c>
      <c r="N217" s="23"/>
      <c r="O217" s="23"/>
    </row>
    <row r="218" ht="28" spans="1:15">
      <c r="A218" s="22">
        <v>44040</v>
      </c>
      <c r="B218" s="23">
        <v>656</v>
      </c>
      <c r="C218" s="23">
        <v>907</v>
      </c>
      <c r="D218" s="23">
        <v>887</v>
      </c>
      <c r="E218" s="23">
        <v>1028</v>
      </c>
      <c r="F218" s="23">
        <v>50.53</v>
      </c>
      <c r="G218" s="35">
        <f t="shared" si="9"/>
        <v>3528.53</v>
      </c>
      <c r="H218" s="23">
        <v>3335.25</v>
      </c>
      <c r="I218" s="35">
        <f t="shared" si="10"/>
        <v>193.28</v>
      </c>
      <c r="J218" s="23">
        <v>3529</v>
      </c>
      <c r="K218" s="23">
        <v>4.819</v>
      </c>
      <c r="L218" s="43">
        <f t="shared" si="11"/>
        <v>0.713752054388352</v>
      </c>
      <c r="M218" s="23" t="s">
        <v>2180</v>
      </c>
      <c r="N218" s="23"/>
      <c r="O218" s="23"/>
    </row>
    <row r="219" spans="1:15">
      <c r="A219" s="22">
        <v>44041</v>
      </c>
      <c r="B219" s="23">
        <v>665</v>
      </c>
      <c r="C219" s="23">
        <v>922</v>
      </c>
      <c r="D219" s="23">
        <v>887</v>
      </c>
      <c r="E219" s="23">
        <v>1043</v>
      </c>
      <c r="F219" s="23">
        <v>45.96</v>
      </c>
      <c r="G219" s="35">
        <f t="shared" si="9"/>
        <v>3562.96</v>
      </c>
      <c r="H219" s="23">
        <v>3347.25</v>
      </c>
      <c r="I219" s="35">
        <f t="shared" si="10"/>
        <v>215.71</v>
      </c>
      <c r="J219" s="23">
        <v>3563</v>
      </c>
      <c r="K219" s="23">
        <v>4.988</v>
      </c>
      <c r="L219" s="43">
        <f t="shared" si="11"/>
        <v>0.696212821102029</v>
      </c>
      <c r="M219" s="23" t="s">
        <v>2181</v>
      </c>
      <c r="N219" s="23"/>
      <c r="O219" s="23"/>
    </row>
    <row r="220" spans="1:15">
      <c r="A220" s="22">
        <v>44042</v>
      </c>
      <c r="B220" s="23">
        <v>519</v>
      </c>
      <c r="C220" s="23">
        <v>701</v>
      </c>
      <c r="D220" s="23">
        <v>670</v>
      </c>
      <c r="E220" s="23">
        <v>781</v>
      </c>
      <c r="F220" s="23">
        <v>30.88</v>
      </c>
      <c r="G220" s="35">
        <f t="shared" si="9"/>
        <v>2701.88</v>
      </c>
      <c r="H220" s="23">
        <v>2580</v>
      </c>
      <c r="I220" s="35">
        <f t="shared" si="10"/>
        <v>121.88</v>
      </c>
      <c r="J220" s="23">
        <v>2702</v>
      </c>
      <c r="K220" s="23">
        <v>3.466</v>
      </c>
      <c r="L220" s="43">
        <f t="shared" si="11"/>
        <v>0.759817733729721</v>
      </c>
      <c r="M220" s="23" t="s">
        <v>2178</v>
      </c>
      <c r="N220" s="23"/>
      <c r="O220" s="23"/>
    </row>
    <row r="221" spans="1:15">
      <c r="A221" s="22">
        <v>44043</v>
      </c>
      <c r="B221" s="23">
        <v>686</v>
      </c>
      <c r="C221" s="23">
        <v>953</v>
      </c>
      <c r="D221" s="23">
        <v>918</v>
      </c>
      <c r="E221" s="23">
        <v>1094</v>
      </c>
      <c r="F221" s="23">
        <v>53.63</v>
      </c>
      <c r="G221" s="35">
        <f t="shared" si="9"/>
        <v>3704.63</v>
      </c>
      <c r="H221" s="23">
        <v>3461.25</v>
      </c>
      <c r="I221" s="35">
        <f t="shared" si="10"/>
        <v>243.38</v>
      </c>
      <c r="J221" s="23">
        <v>3705</v>
      </c>
      <c r="K221" s="23">
        <v>5.109</v>
      </c>
      <c r="L221" s="43">
        <f t="shared" si="11"/>
        <v>0.706813683912921</v>
      </c>
      <c r="M221" s="23" t="s">
        <v>890</v>
      </c>
      <c r="N221" s="23"/>
      <c r="O221" s="23"/>
    </row>
    <row r="222" spans="1:15">
      <c r="A222" s="22">
        <v>44044</v>
      </c>
      <c r="B222" s="23">
        <v>705</v>
      </c>
      <c r="C222" s="23">
        <v>983</v>
      </c>
      <c r="D222" s="23">
        <v>947</v>
      </c>
      <c r="E222" s="23">
        <v>1149</v>
      </c>
      <c r="F222" s="23">
        <v>58.14</v>
      </c>
      <c r="G222" s="35">
        <f t="shared" si="9"/>
        <v>3842.14</v>
      </c>
      <c r="H222" s="23">
        <v>3654</v>
      </c>
      <c r="I222" s="35">
        <f t="shared" si="10"/>
        <v>188.14</v>
      </c>
      <c r="J222" s="23">
        <v>3843</v>
      </c>
      <c r="K222" s="23">
        <v>4.828</v>
      </c>
      <c r="L222" s="43">
        <f t="shared" si="11"/>
        <v>0.775810694922891</v>
      </c>
      <c r="M222" s="23" t="s">
        <v>890</v>
      </c>
      <c r="N222" s="23"/>
      <c r="O222" s="23"/>
    </row>
    <row r="223" spans="1:15">
      <c r="A223" s="22">
        <v>44045</v>
      </c>
      <c r="B223" s="23">
        <v>696</v>
      </c>
      <c r="C223" s="23">
        <v>993</v>
      </c>
      <c r="D223" s="23">
        <v>958</v>
      </c>
      <c r="E223" s="23">
        <v>1129</v>
      </c>
      <c r="F223" s="23">
        <v>57.52</v>
      </c>
      <c r="G223" s="35">
        <f t="shared" si="9"/>
        <v>3833.52</v>
      </c>
      <c r="H223" s="23">
        <v>3629.25</v>
      </c>
      <c r="I223" s="35">
        <f t="shared" si="10"/>
        <v>204.27</v>
      </c>
      <c r="J223" s="23">
        <v>3834</v>
      </c>
      <c r="K223" s="23">
        <v>5.476</v>
      </c>
      <c r="L223" s="43">
        <f t="shared" si="11"/>
        <v>0.682403598477567</v>
      </c>
      <c r="M223" s="23" t="s">
        <v>2182</v>
      </c>
      <c r="N223" s="23"/>
      <c r="O223" s="23"/>
    </row>
    <row r="224" spans="1:15">
      <c r="A224" s="22">
        <v>44046</v>
      </c>
      <c r="B224" s="23">
        <v>670</v>
      </c>
      <c r="C224" s="23">
        <v>942</v>
      </c>
      <c r="D224" s="23">
        <v>907</v>
      </c>
      <c r="E224" s="23">
        <v>1059</v>
      </c>
      <c r="F224" s="23">
        <v>46.93</v>
      </c>
      <c r="G224" s="35">
        <f t="shared" si="9"/>
        <v>3624.93</v>
      </c>
      <c r="H224" s="23">
        <v>3417.75</v>
      </c>
      <c r="I224" s="35">
        <f t="shared" si="10"/>
        <v>207.18</v>
      </c>
      <c r="J224" s="23">
        <v>3625</v>
      </c>
      <c r="K224" s="23">
        <v>4.808</v>
      </c>
      <c r="L224" s="43">
        <f t="shared" si="11"/>
        <v>0.734845757395893</v>
      </c>
      <c r="M224" s="23" t="s">
        <v>890</v>
      </c>
      <c r="N224" s="23"/>
      <c r="O224" s="23"/>
    </row>
    <row r="225" spans="1:15">
      <c r="A225" s="22">
        <v>44047</v>
      </c>
      <c r="B225" s="23">
        <v>640</v>
      </c>
      <c r="C225" s="23">
        <v>902</v>
      </c>
      <c r="D225" s="23">
        <v>877</v>
      </c>
      <c r="E225" s="23">
        <v>1053</v>
      </c>
      <c r="F225" s="23">
        <v>54.3</v>
      </c>
      <c r="G225" s="35">
        <f t="shared" si="9"/>
        <v>3526.3</v>
      </c>
      <c r="H225" s="23">
        <v>3337.5</v>
      </c>
      <c r="I225" s="35">
        <f t="shared" si="10"/>
        <v>188.8</v>
      </c>
      <c r="J225" s="23">
        <v>3519</v>
      </c>
      <c r="K225" s="23">
        <v>4.946</v>
      </c>
      <c r="L225" s="43">
        <f t="shared" si="11"/>
        <v>0.693454217833302</v>
      </c>
      <c r="M225" s="23" t="s">
        <v>890</v>
      </c>
      <c r="N225" s="23"/>
      <c r="O225" s="23"/>
    </row>
    <row r="226" spans="1:15">
      <c r="A226" s="22">
        <v>44048</v>
      </c>
      <c r="B226" s="23">
        <v>499</v>
      </c>
      <c r="C226" s="23">
        <v>671</v>
      </c>
      <c r="D226" s="23">
        <v>645</v>
      </c>
      <c r="E226" s="23">
        <v>756</v>
      </c>
      <c r="F226" s="23">
        <v>35.1</v>
      </c>
      <c r="G226" s="35">
        <f t="shared" si="9"/>
        <v>2606.1</v>
      </c>
      <c r="H226" s="23">
        <v>2476.5</v>
      </c>
      <c r="I226" s="35">
        <f t="shared" si="10"/>
        <v>129.6</v>
      </c>
      <c r="J226" s="23">
        <v>2604</v>
      </c>
      <c r="K226" s="23">
        <v>3.453</v>
      </c>
      <c r="L226" s="43">
        <f t="shared" si="11"/>
        <v>0.735016419318399</v>
      </c>
      <c r="M226" s="23" t="s">
        <v>2183</v>
      </c>
      <c r="N226" s="23"/>
      <c r="O226" s="23"/>
    </row>
    <row r="227" ht="56" spans="1:15">
      <c r="A227" s="22">
        <v>44049</v>
      </c>
      <c r="B227" s="23">
        <v>202</v>
      </c>
      <c r="C227" s="23">
        <v>282</v>
      </c>
      <c r="D227" s="23">
        <v>288</v>
      </c>
      <c r="E227" s="23">
        <v>318</v>
      </c>
      <c r="F227" s="23">
        <v>8.73</v>
      </c>
      <c r="G227" s="35">
        <f t="shared" si="9"/>
        <v>1098.73</v>
      </c>
      <c r="H227" s="23">
        <v>936.75</v>
      </c>
      <c r="I227" s="35">
        <f t="shared" si="10"/>
        <v>161.98</v>
      </c>
      <c r="J227" s="23">
        <v>1099</v>
      </c>
      <c r="K227" s="23">
        <v>1.413</v>
      </c>
      <c r="L227" s="43">
        <f t="shared" si="11"/>
        <v>0.758068009529998</v>
      </c>
      <c r="M227" s="23" t="s">
        <v>2184</v>
      </c>
      <c r="N227" s="23"/>
      <c r="O227" s="23"/>
    </row>
    <row r="228" ht="42" spans="1:15">
      <c r="A228" s="22">
        <v>44050</v>
      </c>
      <c r="B228" s="23">
        <v>363</v>
      </c>
      <c r="C228" s="23">
        <v>529</v>
      </c>
      <c r="D228" s="23">
        <v>504</v>
      </c>
      <c r="E228" s="23">
        <v>575</v>
      </c>
      <c r="F228" s="23">
        <v>18.15</v>
      </c>
      <c r="G228" s="35">
        <f t="shared" si="9"/>
        <v>1989.15</v>
      </c>
      <c r="H228" s="23">
        <v>1798.5</v>
      </c>
      <c r="I228" s="35">
        <f t="shared" si="10"/>
        <v>190.65</v>
      </c>
      <c r="J228" s="23">
        <v>1989</v>
      </c>
      <c r="K228" s="23">
        <v>2.506</v>
      </c>
      <c r="L228" s="43">
        <f t="shared" si="11"/>
        <v>0.773581999691968</v>
      </c>
      <c r="M228" s="23" t="s">
        <v>2185</v>
      </c>
      <c r="N228" s="23"/>
      <c r="O228" s="23"/>
    </row>
    <row r="229" spans="1:15">
      <c r="A229" s="22">
        <v>44051</v>
      </c>
      <c r="B229" s="23">
        <v>469</v>
      </c>
      <c r="C229" s="23">
        <v>746</v>
      </c>
      <c r="D229" s="23">
        <v>726</v>
      </c>
      <c r="E229" s="23">
        <v>861</v>
      </c>
      <c r="F229" s="23">
        <v>33.89</v>
      </c>
      <c r="G229" s="35">
        <f t="shared" si="9"/>
        <v>2835.89</v>
      </c>
      <c r="H229" s="23">
        <v>2711.25</v>
      </c>
      <c r="I229" s="35">
        <f t="shared" si="10"/>
        <v>124.64</v>
      </c>
      <c r="J229" s="23">
        <v>2836</v>
      </c>
      <c r="K229" s="23">
        <v>3.68</v>
      </c>
      <c r="L229" s="43">
        <f t="shared" si="11"/>
        <v>0.751122976523434</v>
      </c>
      <c r="M229" s="23" t="s">
        <v>2178</v>
      </c>
      <c r="N229" s="23"/>
      <c r="O229" s="23"/>
    </row>
    <row r="230" spans="1:15">
      <c r="A230" s="22">
        <v>44052</v>
      </c>
      <c r="B230" s="23">
        <v>282</v>
      </c>
      <c r="C230" s="23">
        <v>428</v>
      </c>
      <c r="D230" s="23">
        <v>413</v>
      </c>
      <c r="E230" s="23">
        <v>474</v>
      </c>
      <c r="F230" s="23">
        <v>13.41</v>
      </c>
      <c r="G230" s="35">
        <f t="shared" si="9"/>
        <v>1610.41</v>
      </c>
      <c r="H230" s="23">
        <v>1434.75</v>
      </c>
      <c r="I230" s="35">
        <f t="shared" si="10"/>
        <v>175.66</v>
      </c>
      <c r="J230" s="23">
        <v>1611</v>
      </c>
      <c r="K230" s="23">
        <v>1.958</v>
      </c>
      <c r="L230" s="43">
        <f t="shared" si="11"/>
        <v>0.801928211744888</v>
      </c>
      <c r="M230" s="23" t="s">
        <v>2186</v>
      </c>
      <c r="N230" s="23"/>
      <c r="O230" s="23"/>
    </row>
    <row r="231" spans="1:15">
      <c r="A231" s="22">
        <v>44053</v>
      </c>
      <c r="B231" s="23">
        <v>398</v>
      </c>
      <c r="C231" s="23">
        <v>626</v>
      </c>
      <c r="D231" s="23">
        <v>600</v>
      </c>
      <c r="E231" s="23">
        <v>691</v>
      </c>
      <c r="F231" s="23">
        <v>20.79</v>
      </c>
      <c r="G231" s="35">
        <f t="shared" si="9"/>
        <v>2335.79</v>
      </c>
      <c r="H231" s="23">
        <v>2186.25</v>
      </c>
      <c r="I231" s="35">
        <f t="shared" si="10"/>
        <v>149.54</v>
      </c>
      <c r="J231" s="23">
        <v>2336</v>
      </c>
      <c r="K231" s="23">
        <v>3.104</v>
      </c>
      <c r="L231" s="43">
        <f t="shared" si="11"/>
        <v>0.733506159442133</v>
      </c>
      <c r="M231" s="23" t="s">
        <v>2187</v>
      </c>
      <c r="N231" s="23"/>
      <c r="O231" s="23"/>
    </row>
    <row r="232" ht="42" spans="1:15">
      <c r="A232" s="22">
        <v>44054</v>
      </c>
      <c r="B232" s="23">
        <v>529</v>
      </c>
      <c r="C232" s="23">
        <v>848</v>
      </c>
      <c r="D232" s="23">
        <v>826</v>
      </c>
      <c r="E232" s="23">
        <v>972</v>
      </c>
      <c r="F232" s="23">
        <v>35.86</v>
      </c>
      <c r="G232" s="35">
        <f t="shared" si="9"/>
        <v>3210.86</v>
      </c>
      <c r="H232" s="23">
        <v>3042.75</v>
      </c>
      <c r="I232" s="35">
        <f t="shared" si="10"/>
        <v>168.11</v>
      </c>
      <c r="J232" s="23">
        <v>3211</v>
      </c>
      <c r="K232" s="23">
        <v>3.397</v>
      </c>
      <c r="L232" s="43">
        <f t="shared" si="11"/>
        <v>0.92129220772141</v>
      </c>
      <c r="M232" s="23" t="s">
        <v>2188</v>
      </c>
      <c r="N232" s="23"/>
      <c r="O232" s="23"/>
    </row>
    <row r="233" spans="1:15">
      <c r="A233" s="22">
        <v>44055</v>
      </c>
      <c r="B233" s="23">
        <v>338</v>
      </c>
      <c r="C233" s="23">
        <v>523</v>
      </c>
      <c r="D233" s="23">
        <v>499</v>
      </c>
      <c r="E233" s="23">
        <v>580</v>
      </c>
      <c r="F233" s="23">
        <v>18.37</v>
      </c>
      <c r="G233" s="35">
        <f t="shared" si="9"/>
        <v>1958.37</v>
      </c>
      <c r="H233" s="23">
        <v>1814.25</v>
      </c>
      <c r="I233" s="35">
        <f t="shared" si="10"/>
        <v>144.12</v>
      </c>
      <c r="J233" s="23">
        <v>1959</v>
      </c>
      <c r="K233" s="23">
        <v>2.576</v>
      </c>
      <c r="L233" s="43">
        <f t="shared" si="11"/>
        <v>0.741209908830046</v>
      </c>
      <c r="M233" s="23" t="s">
        <v>2189</v>
      </c>
      <c r="N233" s="23"/>
      <c r="O233" s="23"/>
    </row>
    <row r="234" spans="1:15">
      <c r="A234" s="22">
        <v>44056</v>
      </c>
      <c r="B234" s="23">
        <v>242</v>
      </c>
      <c r="C234" s="23">
        <v>363</v>
      </c>
      <c r="D234" s="23">
        <v>353</v>
      </c>
      <c r="E234" s="23">
        <v>398</v>
      </c>
      <c r="F234" s="23">
        <v>10.78</v>
      </c>
      <c r="G234" s="35">
        <f t="shared" si="9"/>
        <v>1366.78</v>
      </c>
      <c r="H234" s="23">
        <v>1222.5</v>
      </c>
      <c r="I234" s="35">
        <f t="shared" si="10"/>
        <v>144.28</v>
      </c>
      <c r="J234" s="23">
        <v>1223</v>
      </c>
      <c r="K234" s="23">
        <v>1.71</v>
      </c>
      <c r="L234" s="43">
        <f t="shared" si="11"/>
        <v>0.697080583199389</v>
      </c>
      <c r="M234" s="23" t="s">
        <v>2190</v>
      </c>
      <c r="N234" s="23"/>
      <c r="O234" s="23"/>
    </row>
    <row r="235" spans="1:15">
      <c r="A235" s="22">
        <v>44057</v>
      </c>
      <c r="B235" s="23">
        <v>378</v>
      </c>
      <c r="C235" s="23">
        <v>585</v>
      </c>
      <c r="D235" s="23">
        <v>569</v>
      </c>
      <c r="E235" s="23">
        <v>666</v>
      </c>
      <c r="F235" s="23">
        <v>20.28</v>
      </c>
      <c r="G235" s="35">
        <f t="shared" si="9"/>
        <v>2218.28</v>
      </c>
      <c r="H235" s="23">
        <v>2049</v>
      </c>
      <c r="I235" s="35">
        <f t="shared" si="10"/>
        <v>169.28</v>
      </c>
      <c r="J235" s="23">
        <v>2219</v>
      </c>
      <c r="K235" s="23">
        <v>2.588</v>
      </c>
      <c r="L235" s="43">
        <f t="shared" si="11"/>
        <v>0.835690893040604</v>
      </c>
      <c r="M235" s="23" t="s">
        <v>2191</v>
      </c>
      <c r="N235" s="23"/>
      <c r="O235" s="23"/>
    </row>
    <row r="236" spans="1:15">
      <c r="A236" s="22">
        <v>44058</v>
      </c>
      <c r="B236" s="23">
        <v>267</v>
      </c>
      <c r="C236" s="23">
        <v>413</v>
      </c>
      <c r="D236" s="23">
        <v>399</v>
      </c>
      <c r="E236" s="23">
        <v>453</v>
      </c>
      <c r="F236" s="23">
        <v>13.19</v>
      </c>
      <c r="G236" s="35">
        <f t="shared" ref="G236:G299" si="12">B236+C236+D236+E236+F236</f>
        <v>1545.19</v>
      </c>
      <c r="H236" s="23">
        <v>1408.5</v>
      </c>
      <c r="I236" s="35">
        <f t="shared" ref="I236:I299" si="13">G236-H236</f>
        <v>136.69</v>
      </c>
      <c r="J236" s="23">
        <v>1546</v>
      </c>
      <c r="K236" s="23">
        <v>2.022</v>
      </c>
      <c r="L236" s="43">
        <f t="shared" ref="L236:L299" si="14">J236/K236/1026</f>
        <v>0.745213952564674</v>
      </c>
      <c r="M236" s="23" t="s">
        <v>2192</v>
      </c>
      <c r="N236" s="23"/>
      <c r="O236" s="23"/>
    </row>
    <row r="237" ht="42" spans="1:15">
      <c r="A237" s="22">
        <v>44059</v>
      </c>
      <c r="B237" s="23">
        <v>373</v>
      </c>
      <c r="C237" s="23">
        <v>479</v>
      </c>
      <c r="D237" s="23">
        <v>469</v>
      </c>
      <c r="E237" s="23">
        <v>534</v>
      </c>
      <c r="F237" s="23">
        <v>11.32</v>
      </c>
      <c r="G237" s="35">
        <f t="shared" si="12"/>
        <v>1866.32</v>
      </c>
      <c r="H237" s="23">
        <v>1710</v>
      </c>
      <c r="I237" s="35">
        <f t="shared" si="13"/>
        <v>156.32</v>
      </c>
      <c r="J237" s="23">
        <v>1867</v>
      </c>
      <c r="K237" s="23">
        <v>2.315</v>
      </c>
      <c r="L237" s="43">
        <f t="shared" si="14"/>
        <v>0.786042379767513</v>
      </c>
      <c r="M237" s="23" t="s">
        <v>2193</v>
      </c>
      <c r="N237" s="23"/>
      <c r="O237" s="23"/>
    </row>
    <row r="238" ht="28" spans="1:15">
      <c r="A238" s="22">
        <v>44060</v>
      </c>
      <c r="B238" s="23">
        <v>393</v>
      </c>
      <c r="C238" s="23">
        <v>499</v>
      </c>
      <c r="D238" s="23">
        <v>478</v>
      </c>
      <c r="E238" s="23">
        <v>565</v>
      </c>
      <c r="F238" s="23">
        <v>15.45</v>
      </c>
      <c r="G238" s="35">
        <f t="shared" si="12"/>
        <v>1950.45</v>
      </c>
      <c r="H238" s="23">
        <v>1767.75</v>
      </c>
      <c r="I238" s="35">
        <f t="shared" si="13"/>
        <v>182.7</v>
      </c>
      <c r="J238" s="23">
        <v>1951</v>
      </c>
      <c r="K238" s="23">
        <v>2.33</v>
      </c>
      <c r="L238" s="43">
        <f t="shared" si="14"/>
        <v>0.816119937421044</v>
      </c>
      <c r="M238" s="23" t="s">
        <v>2194</v>
      </c>
      <c r="N238" s="23"/>
      <c r="O238" s="23"/>
    </row>
    <row r="239" ht="28" spans="1:15">
      <c r="A239" s="22">
        <v>44061</v>
      </c>
      <c r="B239" s="23">
        <v>403</v>
      </c>
      <c r="C239" s="23">
        <v>529</v>
      </c>
      <c r="D239" s="23">
        <v>509</v>
      </c>
      <c r="E239" s="23">
        <v>600</v>
      </c>
      <c r="F239" s="23">
        <v>18.72</v>
      </c>
      <c r="G239" s="35">
        <f t="shared" si="12"/>
        <v>2059.72</v>
      </c>
      <c r="H239" s="23">
        <v>1953</v>
      </c>
      <c r="I239" s="35">
        <f t="shared" si="13"/>
        <v>106.72</v>
      </c>
      <c r="J239" s="23">
        <v>2058</v>
      </c>
      <c r="K239" s="23"/>
      <c r="L239" s="43" t="e">
        <f t="shared" si="14"/>
        <v>#DIV/0!</v>
      </c>
      <c r="M239" s="23" t="s">
        <v>2195</v>
      </c>
      <c r="N239" s="23"/>
      <c r="O239" s="23"/>
    </row>
    <row r="240" spans="1:15">
      <c r="A240" s="22">
        <v>44062</v>
      </c>
      <c r="B240" s="23">
        <v>585</v>
      </c>
      <c r="C240" s="23">
        <v>787</v>
      </c>
      <c r="D240" s="23">
        <v>772</v>
      </c>
      <c r="E240" s="23">
        <v>897</v>
      </c>
      <c r="F240" s="23">
        <v>30.73</v>
      </c>
      <c r="G240" s="35">
        <f t="shared" si="12"/>
        <v>3071.73</v>
      </c>
      <c r="H240" s="23">
        <v>2882.25</v>
      </c>
      <c r="I240" s="35">
        <f t="shared" si="13"/>
        <v>189.48</v>
      </c>
      <c r="J240" s="23">
        <v>3072</v>
      </c>
      <c r="K240" s="23"/>
      <c r="L240" s="43" t="e">
        <f t="shared" si="14"/>
        <v>#DIV/0!</v>
      </c>
      <c r="M240" s="23" t="s">
        <v>2196</v>
      </c>
      <c r="N240" s="23"/>
      <c r="O240" s="23"/>
    </row>
    <row r="241" ht="42" spans="1:15">
      <c r="A241" s="22">
        <v>44063</v>
      </c>
      <c r="B241" s="23">
        <v>414</v>
      </c>
      <c r="C241" s="23">
        <v>514</v>
      </c>
      <c r="D241" s="23">
        <v>509</v>
      </c>
      <c r="E241" s="23">
        <v>595</v>
      </c>
      <c r="F241" s="23">
        <v>15.58</v>
      </c>
      <c r="G241" s="35">
        <f t="shared" si="12"/>
        <v>2047.58</v>
      </c>
      <c r="H241" s="23">
        <v>1882.05</v>
      </c>
      <c r="I241" s="35">
        <f t="shared" si="13"/>
        <v>165.53</v>
      </c>
      <c r="J241" s="23">
        <v>2048</v>
      </c>
      <c r="K241" s="23"/>
      <c r="L241" s="43" t="e">
        <f t="shared" si="14"/>
        <v>#DIV/0!</v>
      </c>
      <c r="M241" s="23" t="s">
        <v>2197</v>
      </c>
      <c r="N241" s="23"/>
      <c r="O241" s="23"/>
    </row>
    <row r="242" ht="42" spans="1:15">
      <c r="A242" s="22">
        <v>44064</v>
      </c>
      <c r="B242" s="23">
        <v>327</v>
      </c>
      <c r="C242" s="23">
        <v>433</v>
      </c>
      <c r="D242" s="23">
        <v>418</v>
      </c>
      <c r="E242" s="23">
        <v>493</v>
      </c>
      <c r="F242" s="23">
        <v>19.97</v>
      </c>
      <c r="G242" s="35">
        <f t="shared" si="12"/>
        <v>1690.97</v>
      </c>
      <c r="H242" s="23">
        <v>1534.5</v>
      </c>
      <c r="I242" s="35">
        <f t="shared" si="13"/>
        <v>156.47</v>
      </c>
      <c r="J242" s="23">
        <v>1691</v>
      </c>
      <c r="K242" s="23"/>
      <c r="L242" s="43" t="e">
        <f t="shared" si="14"/>
        <v>#DIV/0!</v>
      </c>
      <c r="M242" s="23" t="s">
        <v>2198</v>
      </c>
      <c r="N242" s="23"/>
      <c r="O242" s="23"/>
    </row>
    <row r="243" ht="28" spans="1:15">
      <c r="A243" s="22">
        <v>44065</v>
      </c>
      <c r="B243" s="23">
        <v>227</v>
      </c>
      <c r="C243" s="23">
        <v>277</v>
      </c>
      <c r="D243" s="23">
        <v>267</v>
      </c>
      <c r="E243" s="23">
        <v>318</v>
      </c>
      <c r="F243" s="23">
        <v>8.51</v>
      </c>
      <c r="G243" s="35">
        <f t="shared" si="12"/>
        <v>1097.51</v>
      </c>
      <c r="H243" s="23">
        <v>987</v>
      </c>
      <c r="I243" s="35">
        <f t="shared" si="13"/>
        <v>110.51</v>
      </c>
      <c r="J243" s="23">
        <v>1098</v>
      </c>
      <c r="K243" s="23"/>
      <c r="L243" s="43" t="e">
        <f t="shared" si="14"/>
        <v>#DIV/0!</v>
      </c>
      <c r="M243" s="23" t="s">
        <v>2199</v>
      </c>
      <c r="N243" s="23"/>
      <c r="O243" s="23"/>
    </row>
    <row r="244" spans="1:15">
      <c r="A244" s="22">
        <v>44066</v>
      </c>
      <c r="B244" s="23">
        <v>151</v>
      </c>
      <c r="C244" s="23">
        <v>187</v>
      </c>
      <c r="D244" s="23">
        <v>176</v>
      </c>
      <c r="E244" s="23">
        <v>212</v>
      </c>
      <c r="F244" s="23">
        <v>4.91</v>
      </c>
      <c r="G244" s="35">
        <f t="shared" si="12"/>
        <v>730.91</v>
      </c>
      <c r="H244" s="23">
        <v>588.75</v>
      </c>
      <c r="I244" s="35">
        <f t="shared" si="13"/>
        <v>142.16</v>
      </c>
      <c r="J244" s="23">
        <v>776</v>
      </c>
      <c r="K244" s="23"/>
      <c r="L244" s="43" t="e">
        <f t="shared" si="14"/>
        <v>#DIV/0!</v>
      </c>
      <c r="M244" s="23" t="s">
        <v>2192</v>
      </c>
      <c r="N244" s="23"/>
      <c r="O244" s="23"/>
    </row>
    <row r="245" spans="1:15">
      <c r="A245" s="22">
        <v>44067</v>
      </c>
      <c r="B245" s="23">
        <v>232</v>
      </c>
      <c r="C245" s="23">
        <v>282</v>
      </c>
      <c r="D245" s="23">
        <v>268</v>
      </c>
      <c r="E245" s="23">
        <v>317</v>
      </c>
      <c r="F245" s="23">
        <v>7.63</v>
      </c>
      <c r="G245" s="35">
        <f t="shared" si="12"/>
        <v>1106.63</v>
      </c>
      <c r="H245" s="23">
        <v>966</v>
      </c>
      <c r="I245" s="35">
        <f t="shared" si="13"/>
        <v>140.63</v>
      </c>
      <c r="J245" s="23">
        <v>1107</v>
      </c>
      <c r="K245" s="23"/>
      <c r="L245" s="43" t="e">
        <f t="shared" si="14"/>
        <v>#DIV/0!</v>
      </c>
      <c r="M245" s="23" t="s">
        <v>2192</v>
      </c>
      <c r="N245" s="23"/>
      <c r="O245" s="23"/>
    </row>
    <row r="246" ht="42" spans="1:15">
      <c r="A246" s="22">
        <v>44068</v>
      </c>
      <c r="B246" s="23">
        <v>559</v>
      </c>
      <c r="C246" s="23">
        <v>741</v>
      </c>
      <c r="D246" s="23">
        <v>690</v>
      </c>
      <c r="E246" s="23">
        <v>872</v>
      </c>
      <c r="F246" s="23">
        <v>34.19</v>
      </c>
      <c r="G246" s="35">
        <f t="shared" si="12"/>
        <v>2896.19</v>
      </c>
      <c r="H246" s="23">
        <v>2718</v>
      </c>
      <c r="I246" s="35">
        <f t="shared" si="13"/>
        <v>178.19</v>
      </c>
      <c r="J246" s="23">
        <v>2897</v>
      </c>
      <c r="K246" s="23"/>
      <c r="L246" s="43" t="e">
        <f t="shared" si="14"/>
        <v>#DIV/0!</v>
      </c>
      <c r="M246" s="23" t="s">
        <v>2200</v>
      </c>
      <c r="N246" s="23"/>
      <c r="O246" s="23"/>
    </row>
    <row r="247" ht="28" spans="1:15">
      <c r="A247" s="22">
        <v>44069</v>
      </c>
      <c r="B247" s="23">
        <v>529</v>
      </c>
      <c r="C247" s="23">
        <v>691</v>
      </c>
      <c r="D247" s="23">
        <v>640</v>
      </c>
      <c r="E247" s="23">
        <v>822</v>
      </c>
      <c r="F247" s="23">
        <v>34.07</v>
      </c>
      <c r="G247" s="35">
        <f t="shared" si="12"/>
        <v>2716.07</v>
      </c>
      <c r="H247" s="23">
        <v>2514.75</v>
      </c>
      <c r="I247" s="35">
        <f t="shared" si="13"/>
        <v>201.32</v>
      </c>
      <c r="J247" s="23">
        <v>2717</v>
      </c>
      <c r="K247" s="23"/>
      <c r="L247" s="43" t="e">
        <f t="shared" si="14"/>
        <v>#DIV/0!</v>
      </c>
      <c r="M247" s="23" t="s">
        <v>2201</v>
      </c>
      <c r="N247" s="23"/>
      <c r="O247" s="23"/>
    </row>
    <row r="248" spans="1:15">
      <c r="A248" s="22">
        <v>44070</v>
      </c>
      <c r="B248" s="23">
        <v>661</v>
      </c>
      <c r="C248" s="23">
        <v>902</v>
      </c>
      <c r="D248" s="23">
        <v>832</v>
      </c>
      <c r="E248" s="23">
        <v>1089</v>
      </c>
      <c r="F248" s="23">
        <v>50.89</v>
      </c>
      <c r="G248" s="35">
        <f t="shared" si="12"/>
        <v>3534.89</v>
      </c>
      <c r="H248" s="23">
        <v>3380.25</v>
      </c>
      <c r="I248" s="35">
        <f t="shared" si="13"/>
        <v>154.64</v>
      </c>
      <c r="J248" s="23">
        <v>3535</v>
      </c>
      <c r="K248" s="23"/>
      <c r="L248" s="43" t="e">
        <f t="shared" si="14"/>
        <v>#DIV/0!</v>
      </c>
      <c r="M248" s="23"/>
      <c r="N248" s="23"/>
      <c r="O248" s="23"/>
    </row>
    <row r="249" spans="1:15">
      <c r="A249" s="22">
        <v>44071</v>
      </c>
      <c r="B249" s="23">
        <v>484</v>
      </c>
      <c r="C249" s="23">
        <v>625</v>
      </c>
      <c r="D249" s="23">
        <v>574</v>
      </c>
      <c r="E249" s="23">
        <v>735</v>
      </c>
      <c r="F249" s="23">
        <v>24.5</v>
      </c>
      <c r="G249" s="35">
        <f t="shared" si="12"/>
        <v>2442.5</v>
      </c>
      <c r="H249" s="23">
        <v>2289.75</v>
      </c>
      <c r="I249" s="35">
        <f t="shared" si="13"/>
        <v>152.75</v>
      </c>
      <c r="J249" s="23">
        <v>2443</v>
      </c>
      <c r="K249" s="23">
        <v>2.953</v>
      </c>
      <c r="L249" s="43">
        <f t="shared" si="14"/>
        <v>0.806329704684634</v>
      </c>
      <c r="M249" s="23"/>
      <c r="N249" s="23"/>
      <c r="O249" s="23"/>
    </row>
    <row r="250" ht="28" spans="1:15">
      <c r="A250" s="22">
        <v>44072</v>
      </c>
      <c r="B250" s="23">
        <v>494</v>
      </c>
      <c r="C250" s="23">
        <v>670</v>
      </c>
      <c r="D250" s="23">
        <v>620</v>
      </c>
      <c r="E250" s="23">
        <v>837</v>
      </c>
      <c r="F250" s="23">
        <v>32.75</v>
      </c>
      <c r="G250" s="35">
        <f t="shared" si="12"/>
        <v>2653.75</v>
      </c>
      <c r="H250" s="23">
        <v>2473.5</v>
      </c>
      <c r="I250" s="35">
        <f t="shared" si="13"/>
        <v>180.25</v>
      </c>
      <c r="J250" s="23">
        <v>2654</v>
      </c>
      <c r="K250" s="23">
        <v>3.715</v>
      </c>
      <c r="L250" s="43">
        <f t="shared" si="14"/>
        <v>0.696297345727111</v>
      </c>
      <c r="M250" s="23" t="s">
        <v>2202</v>
      </c>
      <c r="N250" s="23"/>
      <c r="O250" s="23"/>
    </row>
    <row r="251" spans="1:15">
      <c r="A251" s="22">
        <v>44073</v>
      </c>
      <c r="B251" s="23">
        <v>111</v>
      </c>
      <c r="C251" s="23">
        <v>136</v>
      </c>
      <c r="D251" s="23">
        <v>126</v>
      </c>
      <c r="E251" s="23">
        <v>156</v>
      </c>
      <c r="F251" s="23">
        <v>3.65</v>
      </c>
      <c r="G251" s="35">
        <f t="shared" si="12"/>
        <v>532.65</v>
      </c>
      <c r="H251" s="23">
        <v>422.25</v>
      </c>
      <c r="I251" s="35">
        <f t="shared" si="13"/>
        <v>110.4</v>
      </c>
      <c r="J251" s="23">
        <v>533</v>
      </c>
      <c r="K251" s="23">
        <v>0.647</v>
      </c>
      <c r="L251" s="43">
        <f t="shared" si="14"/>
        <v>0.802926085607286</v>
      </c>
      <c r="M251" s="23"/>
      <c r="N251" s="23"/>
      <c r="O251" s="23"/>
    </row>
    <row r="252" spans="1:15">
      <c r="A252" s="22">
        <v>44074</v>
      </c>
      <c r="B252" s="23">
        <v>257</v>
      </c>
      <c r="C252" s="23">
        <v>318</v>
      </c>
      <c r="D252" s="23">
        <v>303</v>
      </c>
      <c r="E252" s="23">
        <v>378</v>
      </c>
      <c r="F252" s="23">
        <v>11.48</v>
      </c>
      <c r="G252" s="35">
        <f t="shared" si="12"/>
        <v>1267.48</v>
      </c>
      <c r="H252" s="23">
        <v>1130.25</v>
      </c>
      <c r="I252" s="35">
        <f t="shared" si="13"/>
        <v>137.23</v>
      </c>
      <c r="J252" s="23">
        <v>1268</v>
      </c>
      <c r="K252" s="23">
        <v>1.408</v>
      </c>
      <c r="L252" s="43">
        <f t="shared" si="14"/>
        <v>0.877746765904661</v>
      </c>
      <c r="M252" s="23"/>
      <c r="N252" s="23"/>
      <c r="O252" s="23"/>
    </row>
    <row r="253" spans="1:15">
      <c r="A253" s="22">
        <v>44075</v>
      </c>
      <c r="B253" s="23">
        <v>650</v>
      </c>
      <c r="C253" s="23">
        <v>907</v>
      </c>
      <c r="D253" s="23">
        <v>826</v>
      </c>
      <c r="E253" s="23">
        <v>1054</v>
      </c>
      <c r="F253" s="23">
        <v>44.35</v>
      </c>
      <c r="G253" s="35">
        <f t="shared" si="12"/>
        <v>3481.35</v>
      </c>
      <c r="H253" s="23">
        <v>3285</v>
      </c>
      <c r="I253" s="35">
        <f t="shared" si="13"/>
        <v>196.35</v>
      </c>
      <c r="J253" s="23">
        <v>3482</v>
      </c>
      <c r="K253" s="23">
        <v>4.282</v>
      </c>
      <c r="L253" s="43">
        <f t="shared" si="14"/>
        <v>0.7925647321896</v>
      </c>
      <c r="M253" s="23"/>
      <c r="N253" s="23"/>
      <c r="O253" s="23"/>
    </row>
    <row r="254" ht="28" spans="1:15">
      <c r="A254" s="22">
        <v>44076</v>
      </c>
      <c r="B254" s="23">
        <v>595</v>
      </c>
      <c r="C254" s="23">
        <v>811</v>
      </c>
      <c r="D254" s="23">
        <v>746</v>
      </c>
      <c r="E254" s="23">
        <v>947</v>
      </c>
      <c r="F254" s="23">
        <v>37.23</v>
      </c>
      <c r="G254" s="35">
        <f t="shared" si="12"/>
        <v>3136.23</v>
      </c>
      <c r="H254" s="23">
        <v>2988.75</v>
      </c>
      <c r="I254" s="35">
        <f t="shared" si="13"/>
        <v>147.48</v>
      </c>
      <c r="J254" s="23">
        <v>3137</v>
      </c>
      <c r="K254" s="23">
        <v>3.845</v>
      </c>
      <c r="L254" s="43">
        <f t="shared" si="14"/>
        <v>0.795189824003731</v>
      </c>
      <c r="M254" s="23" t="s">
        <v>2203</v>
      </c>
      <c r="N254" s="23"/>
      <c r="O254" s="23"/>
    </row>
    <row r="255" spans="1:15">
      <c r="A255" s="22">
        <v>44077</v>
      </c>
      <c r="B255" s="23">
        <v>625</v>
      </c>
      <c r="C255" s="23">
        <v>882</v>
      </c>
      <c r="D255" s="23">
        <v>807</v>
      </c>
      <c r="E255" s="23">
        <v>1008</v>
      </c>
      <c r="F255" s="23">
        <v>41.22</v>
      </c>
      <c r="G255" s="35">
        <f t="shared" si="12"/>
        <v>3363.22</v>
      </c>
      <c r="H255" s="23">
        <v>3150.75</v>
      </c>
      <c r="I255" s="35">
        <f t="shared" si="13"/>
        <v>212.47</v>
      </c>
      <c r="J255" s="23">
        <v>3364</v>
      </c>
      <c r="K255" s="23">
        <v>4.317</v>
      </c>
      <c r="L255" s="43">
        <f t="shared" si="14"/>
        <v>0.759497900543705</v>
      </c>
      <c r="M255" s="23"/>
      <c r="N255" s="23"/>
      <c r="O255" s="23"/>
    </row>
    <row r="256" spans="1:15">
      <c r="A256" s="22">
        <v>44078</v>
      </c>
      <c r="B256" s="23">
        <v>731</v>
      </c>
      <c r="C256" s="23">
        <v>1033</v>
      </c>
      <c r="D256" s="23">
        <v>947</v>
      </c>
      <c r="E256" s="23">
        <v>1185</v>
      </c>
      <c r="F256" s="23">
        <v>53.42</v>
      </c>
      <c r="G256" s="35">
        <f t="shared" si="12"/>
        <v>3949.42</v>
      </c>
      <c r="H256" s="23">
        <v>3751.5</v>
      </c>
      <c r="I256" s="35">
        <f t="shared" si="13"/>
        <v>197.92</v>
      </c>
      <c r="J256" s="23">
        <v>3950</v>
      </c>
      <c r="K256" s="23">
        <v>5.169</v>
      </c>
      <c r="L256" s="43">
        <f t="shared" si="14"/>
        <v>0.744806061929398</v>
      </c>
      <c r="M256" s="23" t="s">
        <v>2204</v>
      </c>
      <c r="N256" s="23"/>
      <c r="O256" s="23"/>
    </row>
    <row r="257" spans="1:15">
      <c r="A257" s="22">
        <v>44079</v>
      </c>
      <c r="B257" s="23">
        <v>661</v>
      </c>
      <c r="C257" s="23">
        <v>927</v>
      </c>
      <c r="D257" s="23">
        <v>847</v>
      </c>
      <c r="E257" s="23">
        <v>1074</v>
      </c>
      <c r="F257" s="23">
        <v>45.63</v>
      </c>
      <c r="G257" s="35">
        <f t="shared" si="12"/>
        <v>3554.63</v>
      </c>
      <c r="H257" s="23">
        <v>3360</v>
      </c>
      <c r="I257" s="35">
        <f t="shared" si="13"/>
        <v>194.63</v>
      </c>
      <c r="J257" s="23">
        <v>3555</v>
      </c>
      <c r="K257" s="23">
        <v>4.446</v>
      </c>
      <c r="L257" s="43">
        <f t="shared" si="14"/>
        <v>0.77933249678402</v>
      </c>
      <c r="M257" s="23"/>
      <c r="N257" s="23"/>
      <c r="O257" s="23"/>
    </row>
    <row r="258" spans="1:15">
      <c r="A258" s="22">
        <v>44080</v>
      </c>
      <c r="B258" s="23">
        <v>705</v>
      </c>
      <c r="C258" s="23">
        <v>1008</v>
      </c>
      <c r="D258" s="23">
        <v>928</v>
      </c>
      <c r="E258" s="23">
        <v>1174</v>
      </c>
      <c r="F258" s="23">
        <v>52.63</v>
      </c>
      <c r="G258" s="35">
        <f t="shared" si="12"/>
        <v>3867.63</v>
      </c>
      <c r="H258" s="23">
        <v>3691.5</v>
      </c>
      <c r="I258" s="35">
        <f t="shared" si="13"/>
        <v>176.13</v>
      </c>
      <c r="J258" s="23">
        <v>3868</v>
      </c>
      <c r="K258" s="23">
        <v>4.862</v>
      </c>
      <c r="L258" s="43">
        <f t="shared" si="14"/>
        <v>0.775397060226782</v>
      </c>
      <c r="M258" s="23"/>
      <c r="N258" s="23"/>
      <c r="O258" s="23"/>
    </row>
    <row r="259" spans="1:15">
      <c r="A259" s="22">
        <v>44081</v>
      </c>
      <c r="B259" s="23">
        <v>71</v>
      </c>
      <c r="C259" s="23">
        <v>96</v>
      </c>
      <c r="D259" s="23">
        <v>75</v>
      </c>
      <c r="E259" s="23">
        <v>91</v>
      </c>
      <c r="F259" s="23">
        <v>3.64</v>
      </c>
      <c r="G259" s="35">
        <f t="shared" si="12"/>
        <v>336.64</v>
      </c>
      <c r="H259" s="23">
        <v>229.5</v>
      </c>
      <c r="I259" s="35">
        <f t="shared" si="13"/>
        <v>107.14</v>
      </c>
      <c r="J259" s="23">
        <v>337</v>
      </c>
      <c r="K259" s="23">
        <v>4.572</v>
      </c>
      <c r="L259" s="43">
        <f t="shared" si="14"/>
        <v>0.0718416533215999</v>
      </c>
      <c r="M259" s="23" t="s">
        <v>2205</v>
      </c>
      <c r="N259" s="23"/>
      <c r="O259" s="23"/>
    </row>
    <row r="260" ht="84" spans="1:15">
      <c r="A260" s="22">
        <v>44082</v>
      </c>
      <c r="B260" s="23">
        <v>690</v>
      </c>
      <c r="C260" s="23">
        <v>998</v>
      </c>
      <c r="D260" s="23">
        <v>912</v>
      </c>
      <c r="E260" s="23">
        <v>1169</v>
      </c>
      <c r="F260" s="23">
        <v>50.01</v>
      </c>
      <c r="G260" s="35">
        <f t="shared" si="12"/>
        <v>3819.01</v>
      </c>
      <c r="H260" s="23">
        <v>3615.75</v>
      </c>
      <c r="I260" s="35">
        <f t="shared" si="13"/>
        <v>203.26</v>
      </c>
      <c r="J260" s="23">
        <v>3820</v>
      </c>
      <c r="K260" s="23">
        <v>4.929</v>
      </c>
      <c r="L260" s="43">
        <f t="shared" si="14"/>
        <v>0.755365567273609</v>
      </c>
      <c r="M260" s="23" t="s">
        <v>2206</v>
      </c>
      <c r="N260" s="23"/>
      <c r="O260" s="23"/>
    </row>
    <row r="261" ht="18" customHeight="1" spans="1:15">
      <c r="A261" s="22">
        <v>44083</v>
      </c>
      <c r="B261" s="23">
        <v>530</v>
      </c>
      <c r="C261" s="23">
        <v>746</v>
      </c>
      <c r="D261" s="23">
        <v>681</v>
      </c>
      <c r="E261" s="23">
        <v>842</v>
      </c>
      <c r="F261" s="23">
        <v>34.8</v>
      </c>
      <c r="G261" s="35">
        <f t="shared" si="12"/>
        <v>2833.8</v>
      </c>
      <c r="H261" s="23">
        <v>2662.5</v>
      </c>
      <c r="I261" s="35">
        <f t="shared" si="13"/>
        <v>171.3</v>
      </c>
      <c r="J261" s="23">
        <v>2834</v>
      </c>
      <c r="K261" s="23">
        <v>3.575</v>
      </c>
      <c r="L261" s="43">
        <f t="shared" si="14"/>
        <v>0.772638667375509</v>
      </c>
      <c r="M261" s="23" t="s">
        <v>2207</v>
      </c>
      <c r="N261" s="23"/>
      <c r="O261" s="23"/>
    </row>
    <row r="262" spans="1:15">
      <c r="A262" s="22">
        <v>44084</v>
      </c>
      <c r="B262" s="23">
        <v>695</v>
      </c>
      <c r="C262" s="23">
        <v>993</v>
      </c>
      <c r="D262" s="23">
        <v>902</v>
      </c>
      <c r="E262" s="23">
        <v>1169</v>
      </c>
      <c r="F262" s="23">
        <v>45.39</v>
      </c>
      <c r="G262" s="35">
        <f t="shared" si="12"/>
        <v>3804.39</v>
      </c>
      <c r="H262" s="23">
        <v>3594</v>
      </c>
      <c r="I262" s="35">
        <f t="shared" si="13"/>
        <v>210.39</v>
      </c>
      <c r="J262" s="23">
        <v>3805</v>
      </c>
      <c r="K262" s="23">
        <v>5.027</v>
      </c>
      <c r="L262" s="43">
        <f t="shared" si="14"/>
        <v>0.737731648707118</v>
      </c>
      <c r="M262" s="23" t="s">
        <v>2208</v>
      </c>
      <c r="N262" s="23"/>
      <c r="O262" s="23"/>
    </row>
    <row r="263" spans="1:15">
      <c r="A263" s="22">
        <v>44085</v>
      </c>
      <c r="B263" s="23">
        <v>585</v>
      </c>
      <c r="C263" s="23">
        <v>847</v>
      </c>
      <c r="D263" s="23">
        <v>771</v>
      </c>
      <c r="E263" s="23">
        <v>958</v>
      </c>
      <c r="F263" s="23">
        <v>42.42</v>
      </c>
      <c r="G263" s="35">
        <f t="shared" si="12"/>
        <v>3203.42</v>
      </c>
      <c r="H263" s="23">
        <v>3031.5</v>
      </c>
      <c r="I263" s="35">
        <f t="shared" si="13"/>
        <v>171.92</v>
      </c>
      <c r="J263" s="23">
        <v>3204</v>
      </c>
      <c r="K263" s="23">
        <v>4.182</v>
      </c>
      <c r="L263" s="43">
        <f t="shared" si="14"/>
        <v>0.746725733511205</v>
      </c>
      <c r="M263" s="23"/>
      <c r="N263" s="23"/>
      <c r="O263" s="23"/>
    </row>
    <row r="264" spans="1:15">
      <c r="A264" s="22">
        <v>44086</v>
      </c>
      <c r="B264" s="23">
        <v>675</v>
      </c>
      <c r="C264" s="23">
        <v>993</v>
      </c>
      <c r="D264" s="23">
        <v>897</v>
      </c>
      <c r="E264" s="23">
        <v>1139</v>
      </c>
      <c r="F264" s="23">
        <v>49.16</v>
      </c>
      <c r="G264" s="35">
        <f t="shared" si="12"/>
        <v>3753.16</v>
      </c>
      <c r="H264" s="23">
        <v>3540</v>
      </c>
      <c r="I264" s="35">
        <f t="shared" si="13"/>
        <v>213.16</v>
      </c>
      <c r="J264" s="23">
        <v>3754</v>
      </c>
      <c r="K264" s="23">
        <v>4.845</v>
      </c>
      <c r="L264" s="43">
        <f t="shared" si="14"/>
        <v>0.755184601798039</v>
      </c>
      <c r="M264" s="23" t="s">
        <v>2209</v>
      </c>
      <c r="N264" s="23"/>
      <c r="O264" s="23"/>
    </row>
    <row r="265" spans="1:15">
      <c r="A265" s="22">
        <v>44087</v>
      </c>
      <c r="B265" s="23">
        <v>610</v>
      </c>
      <c r="C265" s="23">
        <v>862</v>
      </c>
      <c r="D265" s="23">
        <v>787</v>
      </c>
      <c r="E265" s="23">
        <v>993</v>
      </c>
      <c r="F265" s="23">
        <v>43.04</v>
      </c>
      <c r="G265" s="35">
        <f t="shared" si="12"/>
        <v>3295.04</v>
      </c>
      <c r="H265" s="23">
        <v>3132.75</v>
      </c>
      <c r="I265" s="35">
        <f t="shared" si="13"/>
        <v>162.29</v>
      </c>
      <c r="J265" s="23">
        <v>3296</v>
      </c>
      <c r="K265" s="23">
        <v>2.356</v>
      </c>
      <c r="L265" s="43">
        <f t="shared" si="14"/>
        <v>1.36352955582694</v>
      </c>
      <c r="M265" s="23"/>
      <c r="N265" s="23"/>
      <c r="O265" s="23"/>
    </row>
    <row r="266" ht="15.75" customHeight="1" spans="1:15">
      <c r="A266" s="22">
        <v>44088</v>
      </c>
      <c r="B266" s="23">
        <v>494</v>
      </c>
      <c r="C266" s="23">
        <v>680</v>
      </c>
      <c r="D266" s="23">
        <v>625</v>
      </c>
      <c r="E266" s="23">
        <v>781</v>
      </c>
      <c r="F266" s="23">
        <v>33.59</v>
      </c>
      <c r="G266" s="35">
        <f t="shared" si="12"/>
        <v>2613.59</v>
      </c>
      <c r="H266" s="23">
        <v>2445</v>
      </c>
      <c r="I266" s="35">
        <f t="shared" si="13"/>
        <v>168.59</v>
      </c>
      <c r="J266" s="23">
        <v>2614</v>
      </c>
      <c r="K266" s="23">
        <v>3.313</v>
      </c>
      <c r="L266" s="43">
        <f t="shared" si="14"/>
        <v>0.769018498219254</v>
      </c>
      <c r="M266" s="23" t="s">
        <v>2210</v>
      </c>
      <c r="N266" s="23"/>
      <c r="O266" s="23"/>
    </row>
    <row r="267" spans="1:15">
      <c r="A267" s="22">
        <v>44089</v>
      </c>
      <c r="B267" s="23">
        <v>559</v>
      </c>
      <c r="C267" s="23">
        <v>786</v>
      </c>
      <c r="D267" s="23">
        <v>715</v>
      </c>
      <c r="E267" s="23">
        <v>897</v>
      </c>
      <c r="F267" s="23">
        <v>38.3</v>
      </c>
      <c r="G267" s="35">
        <f t="shared" si="12"/>
        <v>2995.3</v>
      </c>
      <c r="H267" s="23">
        <v>2806.5</v>
      </c>
      <c r="I267" s="35">
        <f t="shared" si="13"/>
        <v>188.8</v>
      </c>
      <c r="J267" s="23">
        <v>2996</v>
      </c>
      <c r="K267" s="23">
        <v>3.762</v>
      </c>
      <c r="L267" s="43">
        <f t="shared" si="14"/>
        <v>0.776203607844113</v>
      </c>
      <c r="M267" s="23"/>
      <c r="N267" s="23"/>
      <c r="O267" s="23"/>
    </row>
    <row r="268" spans="1:15">
      <c r="A268" s="22">
        <v>44090</v>
      </c>
      <c r="B268" s="23">
        <v>560</v>
      </c>
      <c r="C268" s="23">
        <v>796</v>
      </c>
      <c r="D268" s="23">
        <v>726</v>
      </c>
      <c r="E268" s="23">
        <v>897</v>
      </c>
      <c r="F268" s="23">
        <v>35.95</v>
      </c>
      <c r="G268" s="35">
        <f t="shared" si="12"/>
        <v>3014.95</v>
      </c>
      <c r="H268" s="23">
        <v>2853.75</v>
      </c>
      <c r="I268" s="35">
        <f t="shared" si="13"/>
        <v>161.2</v>
      </c>
      <c r="J268" s="23">
        <v>3015</v>
      </c>
      <c r="K268" s="23">
        <v>3.852</v>
      </c>
      <c r="L268" s="43">
        <f t="shared" si="14"/>
        <v>0.762875516933559</v>
      </c>
      <c r="M268" s="23"/>
      <c r="N268" s="23"/>
      <c r="O268" s="23"/>
    </row>
    <row r="269" spans="1:15">
      <c r="A269" s="22">
        <v>44091</v>
      </c>
      <c r="B269" s="23">
        <v>463</v>
      </c>
      <c r="C269" s="23">
        <v>640</v>
      </c>
      <c r="D269" s="23">
        <v>590</v>
      </c>
      <c r="E269" s="23">
        <v>731</v>
      </c>
      <c r="F269" s="23">
        <v>27.85</v>
      </c>
      <c r="G269" s="35">
        <f t="shared" si="12"/>
        <v>2451.85</v>
      </c>
      <c r="H269" s="23">
        <v>2250</v>
      </c>
      <c r="I269" s="35">
        <f t="shared" si="13"/>
        <v>201.85</v>
      </c>
      <c r="J269" s="23">
        <v>2452</v>
      </c>
      <c r="K269" s="23">
        <v>3.082</v>
      </c>
      <c r="L269" s="43">
        <f t="shared" si="14"/>
        <v>0.775426199791786</v>
      </c>
      <c r="M269" s="23"/>
      <c r="N269" s="23"/>
      <c r="O269" s="23"/>
    </row>
    <row r="270" spans="1:15">
      <c r="A270" s="22">
        <v>44092</v>
      </c>
      <c r="B270" s="23">
        <v>570</v>
      </c>
      <c r="C270" s="23">
        <v>792</v>
      </c>
      <c r="D270" s="23">
        <v>726</v>
      </c>
      <c r="E270" s="23">
        <v>917</v>
      </c>
      <c r="F270" s="23">
        <v>37.08</v>
      </c>
      <c r="G270" s="35">
        <f t="shared" si="12"/>
        <v>3042.08</v>
      </c>
      <c r="H270" s="23">
        <v>2851.5</v>
      </c>
      <c r="I270" s="35">
        <f t="shared" si="13"/>
        <v>190.58</v>
      </c>
      <c r="J270" s="23">
        <v>3043</v>
      </c>
      <c r="K270" s="23">
        <v>3.767</v>
      </c>
      <c r="L270" s="43">
        <f t="shared" si="14"/>
        <v>0.787333936705907</v>
      </c>
      <c r="M270" s="23"/>
      <c r="N270" s="23"/>
      <c r="O270" s="23"/>
    </row>
    <row r="271" spans="1:15">
      <c r="A271" s="22">
        <v>44093</v>
      </c>
      <c r="B271" s="23">
        <v>655</v>
      </c>
      <c r="C271" s="23">
        <v>942</v>
      </c>
      <c r="D271" s="23">
        <v>856</v>
      </c>
      <c r="E271" s="23">
        <v>1014</v>
      </c>
      <c r="F271" s="23">
        <v>49.71</v>
      </c>
      <c r="G271" s="35">
        <f t="shared" si="12"/>
        <v>3516.71</v>
      </c>
      <c r="H271" s="23">
        <v>3355.5</v>
      </c>
      <c r="I271" s="35">
        <f t="shared" si="13"/>
        <v>161.21</v>
      </c>
      <c r="J271" s="23">
        <v>3517</v>
      </c>
      <c r="K271" s="23">
        <v>4.413</v>
      </c>
      <c r="L271" s="43">
        <f t="shared" si="14"/>
        <v>0.776767560313781</v>
      </c>
      <c r="M271" s="23"/>
      <c r="N271" s="23"/>
      <c r="O271" s="23"/>
    </row>
    <row r="272" spans="1:15">
      <c r="A272" s="22">
        <v>44094</v>
      </c>
      <c r="B272" s="23">
        <v>630</v>
      </c>
      <c r="C272" s="23">
        <v>943</v>
      </c>
      <c r="D272" s="23">
        <v>862</v>
      </c>
      <c r="E272" s="23">
        <v>1128</v>
      </c>
      <c r="F272" s="23">
        <v>45.49</v>
      </c>
      <c r="G272" s="35">
        <f t="shared" si="12"/>
        <v>3608.49</v>
      </c>
      <c r="H272" s="23">
        <v>3361.5</v>
      </c>
      <c r="I272" s="35">
        <f t="shared" si="13"/>
        <v>246.99</v>
      </c>
      <c r="J272" s="23">
        <v>3609</v>
      </c>
      <c r="K272" s="23">
        <v>4.516</v>
      </c>
      <c r="L272" s="43">
        <f t="shared" si="14"/>
        <v>0.778906966264199</v>
      </c>
      <c r="M272" s="23"/>
      <c r="N272" s="23"/>
      <c r="O272" s="23"/>
    </row>
    <row r="273" spans="1:15">
      <c r="A273" s="22">
        <v>44095</v>
      </c>
      <c r="B273" s="23">
        <v>676</v>
      </c>
      <c r="C273" s="23">
        <v>1003</v>
      </c>
      <c r="D273" s="23">
        <v>913</v>
      </c>
      <c r="E273" s="23">
        <v>1150</v>
      </c>
      <c r="F273" s="23">
        <v>46.45</v>
      </c>
      <c r="G273" s="35">
        <f t="shared" si="12"/>
        <v>3788.45</v>
      </c>
      <c r="H273" s="23">
        <v>3568.5</v>
      </c>
      <c r="I273" s="35">
        <f t="shared" si="13"/>
        <v>219.95</v>
      </c>
      <c r="J273" s="23">
        <v>3793</v>
      </c>
      <c r="K273" s="23">
        <v>4.715</v>
      </c>
      <c r="L273" s="43">
        <f t="shared" si="14"/>
        <v>0.784068100025012</v>
      </c>
      <c r="M273" s="23"/>
      <c r="N273" s="23"/>
      <c r="O273" s="23"/>
    </row>
    <row r="274" spans="1:15">
      <c r="A274" s="22">
        <v>44096</v>
      </c>
      <c r="B274" s="23">
        <v>741</v>
      </c>
      <c r="C274" s="23">
        <v>1119</v>
      </c>
      <c r="D274" s="23">
        <v>1018</v>
      </c>
      <c r="E274" s="23">
        <v>1275</v>
      </c>
      <c r="F274" s="23">
        <v>61.33</v>
      </c>
      <c r="G274" s="35">
        <f t="shared" si="12"/>
        <v>4214.33</v>
      </c>
      <c r="H274" s="23">
        <v>4010.25</v>
      </c>
      <c r="I274" s="35">
        <f t="shared" si="13"/>
        <v>204.08</v>
      </c>
      <c r="J274" s="23">
        <v>4215</v>
      </c>
      <c r="K274" s="23">
        <v>5.426</v>
      </c>
      <c r="L274" s="43">
        <f t="shared" si="14"/>
        <v>0.757129954755423</v>
      </c>
      <c r="M274" s="23"/>
      <c r="N274" s="23"/>
      <c r="O274" s="23"/>
    </row>
    <row r="275" spans="1:15">
      <c r="A275" s="22">
        <v>44097</v>
      </c>
      <c r="B275" s="23">
        <v>519</v>
      </c>
      <c r="C275" s="23">
        <v>715</v>
      </c>
      <c r="D275" s="23">
        <v>650</v>
      </c>
      <c r="E275" s="23">
        <v>806</v>
      </c>
      <c r="F275" s="23">
        <v>30.84</v>
      </c>
      <c r="G275" s="35">
        <f t="shared" si="12"/>
        <v>2720.84</v>
      </c>
      <c r="H275" s="23">
        <v>2555.25</v>
      </c>
      <c r="I275" s="35">
        <f t="shared" si="13"/>
        <v>165.59</v>
      </c>
      <c r="J275" s="23">
        <v>2721</v>
      </c>
      <c r="K275" s="23">
        <v>3.045</v>
      </c>
      <c r="L275" s="43">
        <f t="shared" si="14"/>
        <v>0.870951324671833</v>
      </c>
      <c r="M275" s="23" t="s">
        <v>2211</v>
      </c>
      <c r="N275" s="23"/>
      <c r="O275" s="23"/>
    </row>
    <row r="276" spans="1:15">
      <c r="A276" s="22">
        <v>44098</v>
      </c>
      <c r="B276" s="23">
        <v>720</v>
      </c>
      <c r="C276" s="23">
        <v>1069</v>
      </c>
      <c r="D276" s="23">
        <v>973</v>
      </c>
      <c r="E276" s="23">
        <v>1225</v>
      </c>
      <c r="F276" s="23">
        <v>58.76</v>
      </c>
      <c r="G276" s="35">
        <f t="shared" si="12"/>
        <v>4045.76</v>
      </c>
      <c r="H276" s="23">
        <v>3833.25</v>
      </c>
      <c r="I276" s="35">
        <f t="shared" si="13"/>
        <v>212.51</v>
      </c>
      <c r="J276" s="23">
        <v>4046</v>
      </c>
      <c r="K276" s="23">
        <v>5.261</v>
      </c>
      <c r="L276" s="43">
        <f t="shared" si="14"/>
        <v>0.749566581557698</v>
      </c>
      <c r="M276" s="23"/>
      <c r="N276" s="23"/>
      <c r="O276" s="23"/>
    </row>
    <row r="277" spans="1:15">
      <c r="A277" s="22">
        <v>44099</v>
      </c>
      <c r="B277" s="23">
        <v>651</v>
      </c>
      <c r="C277" s="23">
        <v>942</v>
      </c>
      <c r="D277" s="23">
        <v>851</v>
      </c>
      <c r="E277" s="23">
        <v>1084</v>
      </c>
      <c r="F277" s="23">
        <v>52.59</v>
      </c>
      <c r="G277" s="35">
        <f t="shared" si="12"/>
        <v>3580.59</v>
      </c>
      <c r="H277" s="23">
        <v>3390.75</v>
      </c>
      <c r="I277" s="35">
        <f t="shared" si="13"/>
        <v>189.84</v>
      </c>
      <c r="J277" s="23">
        <v>3581</v>
      </c>
      <c r="K277" s="23">
        <v>4.634</v>
      </c>
      <c r="L277" s="43">
        <f t="shared" si="14"/>
        <v>0.753183731399664</v>
      </c>
      <c r="M277" s="23"/>
      <c r="N277" s="23"/>
      <c r="O277" s="23"/>
    </row>
    <row r="278" spans="1:15">
      <c r="A278" s="22">
        <v>44100</v>
      </c>
      <c r="B278" s="23">
        <v>590</v>
      </c>
      <c r="C278" s="23">
        <v>857</v>
      </c>
      <c r="D278" s="23">
        <v>787</v>
      </c>
      <c r="E278" s="23">
        <v>973</v>
      </c>
      <c r="F278" s="23">
        <v>44.67</v>
      </c>
      <c r="G278" s="35">
        <f t="shared" si="12"/>
        <v>3251.67</v>
      </c>
      <c r="H278" s="23">
        <v>3058.5</v>
      </c>
      <c r="I278" s="35">
        <f t="shared" si="13"/>
        <v>193.17</v>
      </c>
      <c r="J278" s="23">
        <v>3252</v>
      </c>
      <c r="K278" s="23">
        <v>4.066</v>
      </c>
      <c r="L278" s="43">
        <f t="shared" si="14"/>
        <v>0.779535327908228</v>
      </c>
      <c r="M278" s="23"/>
      <c r="N278" s="23"/>
      <c r="O278" s="23"/>
    </row>
    <row r="279" spans="1:15">
      <c r="A279" s="22">
        <v>44101</v>
      </c>
      <c r="B279" s="23">
        <v>529</v>
      </c>
      <c r="C279" s="23">
        <v>761</v>
      </c>
      <c r="D279" s="23">
        <v>690</v>
      </c>
      <c r="E279" s="23">
        <v>856</v>
      </c>
      <c r="F279" s="23">
        <v>39.46</v>
      </c>
      <c r="G279" s="35">
        <f t="shared" si="12"/>
        <v>2875.46</v>
      </c>
      <c r="H279" s="23">
        <v>2702.25</v>
      </c>
      <c r="I279" s="35">
        <f t="shared" si="13"/>
        <v>173.21</v>
      </c>
      <c r="J279" s="23">
        <v>2876</v>
      </c>
      <c r="K279" s="23">
        <v>3.652</v>
      </c>
      <c r="L279" s="43">
        <f t="shared" si="14"/>
        <v>0.767557203828605</v>
      </c>
      <c r="M279" s="23"/>
      <c r="N279" s="23"/>
      <c r="O279" s="23"/>
    </row>
    <row r="280" s="51" customFormat="1" ht="56" spans="1:15">
      <c r="A280" s="57">
        <v>44102</v>
      </c>
      <c r="B280" s="56">
        <v>660</v>
      </c>
      <c r="C280" s="56">
        <v>969</v>
      </c>
      <c r="D280" s="56">
        <v>907</v>
      </c>
      <c r="E280" s="56">
        <v>1104</v>
      </c>
      <c r="F280" s="56">
        <v>56.35</v>
      </c>
      <c r="G280" s="58">
        <f t="shared" si="12"/>
        <v>3696.35</v>
      </c>
      <c r="H280" s="56">
        <v>3500.25</v>
      </c>
      <c r="I280" s="58">
        <f t="shared" si="13"/>
        <v>196.1</v>
      </c>
      <c r="J280" s="56">
        <v>3697</v>
      </c>
      <c r="K280" s="56">
        <v>4.82</v>
      </c>
      <c r="L280" s="59">
        <f t="shared" si="14"/>
        <v>0.747575485509532</v>
      </c>
      <c r="M280" s="56" t="s">
        <v>2212</v>
      </c>
      <c r="N280" s="56"/>
      <c r="O280" s="56"/>
    </row>
    <row r="281" ht="28" spans="1:15">
      <c r="A281" s="22">
        <v>44103</v>
      </c>
      <c r="B281" s="23">
        <v>640</v>
      </c>
      <c r="C281" s="23">
        <v>952</v>
      </c>
      <c r="D281" s="23">
        <v>918</v>
      </c>
      <c r="E281" s="23">
        <v>1104</v>
      </c>
      <c r="F281" s="23">
        <v>55.75</v>
      </c>
      <c r="G281" s="35">
        <f t="shared" si="12"/>
        <v>3669.75</v>
      </c>
      <c r="H281" s="23">
        <v>3468.75</v>
      </c>
      <c r="I281" s="35">
        <f t="shared" si="13"/>
        <v>201</v>
      </c>
      <c r="J281" s="23">
        <v>3670</v>
      </c>
      <c r="K281" s="23">
        <v>4.767</v>
      </c>
      <c r="L281" s="43">
        <f t="shared" si="14"/>
        <v>0.750366698276119</v>
      </c>
      <c r="M281" s="23" t="s">
        <v>2213</v>
      </c>
      <c r="N281" s="23"/>
      <c r="O281" s="23">
        <v>792</v>
      </c>
    </row>
    <row r="282" ht="28" spans="1:15">
      <c r="A282" s="22">
        <v>44104</v>
      </c>
      <c r="B282" s="23">
        <v>696</v>
      </c>
      <c r="C282" s="23">
        <v>1053</v>
      </c>
      <c r="D282" s="23">
        <v>1028</v>
      </c>
      <c r="E282" s="23">
        <v>1210</v>
      </c>
      <c r="F282" s="23">
        <v>59.5</v>
      </c>
      <c r="G282" s="35">
        <f t="shared" si="12"/>
        <v>4046.5</v>
      </c>
      <c r="H282" s="23">
        <v>3834.75</v>
      </c>
      <c r="I282" s="35">
        <f t="shared" si="13"/>
        <v>211.75</v>
      </c>
      <c r="J282" s="23">
        <v>4047</v>
      </c>
      <c r="K282" s="23">
        <v>4.655</v>
      </c>
      <c r="L282" s="43">
        <f t="shared" si="14"/>
        <v>0.847356486454231</v>
      </c>
      <c r="M282" s="23" t="s">
        <v>2214</v>
      </c>
      <c r="N282" s="23"/>
      <c r="O282" s="23">
        <v>594</v>
      </c>
    </row>
    <row r="283" ht="70" spans="1:15">
      <c r="A283" s="22">
        <v>44105</v>
      </c>
      <c r="B283" s="23">
        <v>660</v>
      </c>
      <c r="C283" s="23">
        <v>983</v>
      </c>
      <c r="D283" s="23">
        <v>937</v>
      </c>
      <c r="E283" s="23">
        <v>1179</v>
      </c>
      <c r="F283" s="23">
        <v>58.19</v>
      </c>
      <c r="G283" s="35">
        <f t="shared" si="12"/>
        <v>3817.19</v>
      </c>
      <c r="H283" s="23">
        <v>3616.5</v>
      </c>
      <c r="I283" s="35">
        <f t="shared" si="13"/>
        <v>200.69</v>
      </c>
      <c r="J283" s="23">
        <v>3818</v>
      </c>
      <c r="K283" s="23">
        <v>4.89</v>
      </c>
      <c r="L283" s="43">
        <f t="shared" si="14"/>
        <v>0.760991321749044</v>
      </c>
      <c r="M283" s="56" t="s">
        <v>2215</v>
      </c>
      <c r="N283" s="23"/>
      <c r="O283" s="23">
        <v>816</v>
      </c>
    </row>
    <row r="284" ht="42" spans="1:15">
      <c r="A284" s="22">
        <v>44106</v>
      </c>
      <c r="B284" s="23">
        <v>680</v>
      </c>
      <c r="C284" s="23">
        <v>1033</v>
      </c>
      <c r="D284" s="23">
        <v>1004</v>
      </c>
      <c r="E284" s="23">
        <v>1235</v>
      </c>
      <c r="F284" s="23">
        <v>63.3</v>
      </c>
      <c r="G284" s="35">
        <f t="shared" si="12"/>
        <v>4015.3</v>
      </c>
      <c r="H284" s="23">
        <v>3804.75</v>
      </c>
      <c r="I284" s="35">
        <f t="shared" si="13"/>
        <v>210.55</v>
      </c>
      <c r="J284" s="23">
        <v>4016</v>
      </c>
      <c r="K284" s="23">
        <v>5.162</v>
      </c>
      <c r="L284" s="43">
        <f t="shared" si="14"/>
        <v>0.75827780307888</v>
      </c>
      <c r="M284" s="23" t="s">
        <v>2216</v>
      </c>
      <c r="N284" s="23"/>
      <c r="O284" s="23">
        <v>702</v>
      </c>
    </row>
    <row r="285" ht="28" spans="1:15">
      <c r="A285" s="22">
        <v>44107</v>
      </c>
      <c r="B285" s="23">
        <v>716</v>
      </c>
      <c r="C285" s="23">
        <v>1120</v>
      </c>
      <c r="D285" s="23">
        <v>1083</v>
      </c>
      <c r="E285" s="23">
        <v>1351</v>
      </c>
      <c r="F285" s="23">
        <v>70.77</v>
      </c>
      <c r="G285" s="35">
        <f t="shared" si="12"/>
        <v>4340.77</v>
      </c>
      <c r="H285" s="23">
        <v>4122.75</v>
      </c>
      <c r="I285" s="35">
        <f t="shared" si="13"/>
        <v>218.02</v>
      </c>
      <c r="J285" s="23">
        <v>4341</v>
      </c>
      <c r="K285" s="23">
        <v>5.624</v>
      </c>
      <c r="L285" s="43">
        <f t="shared" si="14"/>
        <v>0.75231048222738</v>
      </c>
      <c r="M285" s="23" t="s">
        <v>2217</v>
      </c>
      <c r="N285" s="23"/>
      <c r="O285" s="23">
        <v>1020</v>
      </c>
    </row>
    <row r="286" spans="1:15">
      <c r="A286" s="22">
        <v>44108</v>
      </c>
      <c r="B286" s="23">
        <v>670</v>
      </c>
      <c r="C286" s="23">
        <v>1002</v>
      </c>
      <c r="D286" s="23">
        <v>983</v>
      </c>
      <c r="E286" s="23">
        <v>1229</v>
      </c>
      <c r="F286" s="23">
        <v>64.97</v>
      </c>
      <c r="G286" s="35">
        <f t="shared" si="12"/>
        <v>3948.97</v>
      </c>
      <c r="H286" s="23">
        <v>3744.75</v>
      </c>
      <c r="I286" s="35">
        <f t="shared" si="13"/>
        <v>204.22</v>
      </c>
      <c r="J286" s="23">
        <v>3949</v>
      </c>
      <c r="K286" s="23">
        <v>5.089</v>
      </c>
      <c r="L286" s="43">
        <f t="shared" si="14"/>
        <v>0.75632302520017</v>
      </c>
      <c r="M286" s="23"/>
      <c r="N286" s="23"/>
      <c r="O286" s="23"/>
    </row>
    <row r="287" ht="28" spans="1:15">
      <c r="A287" s="22">
        <v>44109</v>
      </c>
      <c r="B287" s="23">
        <v>706</v>
      </c>
      <c r="C287" s="23">
        <v>1084</v>
      </c>
      <c r="D287" s="23">
        <v>1079</v>
      </c>
      <c r="E287" s="23">
        <v>1306</v>
      </c>
      <c r="F287" s="23">
        <v>70.4</v>
      </c>
      <c r="G287" s="35">
        <f t="shared" si="12"/>
        <v>4245.4</v>
      </c>
      <c r="H287" s="23">
        <v>4021.5</v>
      </c>
      <c r="I287" s="35">
        <f t="shared" si="13"/>
        <v>223.9</v>
      </c>
      <c r="J287" s="23">
        <v>4246</v>
      </c>
      <c r="K287" s="23">
        <v>5.312</v>
      </c>
      <c r="L287" s="43">
        <f t="shared" si="14"/>
        <v>0.77906655863219</v>
      </c>
      <c r="M287" s="23" t="s">
        <v>2218</v>
      </c>
      <c r="N287" s="23"/>
      <c r="O287" s="23">
        <v>1050</v>
      </c>
    </row>
    <row r="288" ht="42" spans="1:15">
      <c r="A288" s="22">
        <v>44110</v>
      </c>
      <c r="B288" s="23">
        <v>650</v>
      </c>
      <c r="C288" s="23">
        <v>1073</v>
      </c>
      <c r="D288" s="23">
        <v>1038</v>
      </c>
      <c r="E288" s="23">
        <v>1204</v>
      </c>
      <c r="F288" s="23">
        <v>66.33</v>
      </c>
      <c r="G288" s="35">
        <f t="shared" si="12"/>
        <v>4031.33</v>
      </c>
      <c r="H288" s="23">
        <v>3825.75</v>
      </c>
      <c r="I288" s="35">
        <f t="shared" si="13"/>
        <v>205.58</v>
      </c>
      <c r="J288" s="23">
        <v>4032</v>
      </c>
      <c r="K288" s="23">
        <v>5.541</v>
      </c>
      <c r="L288" s="43">
        <f t="shared" si="14"/>
        <v>0.709226594730826</v>
      </c>
      <c r="M288" s="23" t="s">
        <v>2219</v>
      </c>
      <c r="N288" s="23"/>
      <c r="O288" s="23">
        <v>1071</v>
      </c>
    </row>
    <row r="289" ht="70" spans="1:15">
      <c r="A289" s="22">
        <v>44111</v>
      </c>
      <c r="B289" s="23">
        <v>700</v>
      </c>
      <c r="C289" s="23">
        <v>1150</v>
      </c>
      <c r="D289" s="23">
        <v>1079</v>
      </c>
      <c r="E289" s="23">
        <v>1235</v>
      </c>
      <c r="F289" s="23">
        <v>64.52</v>
      </c>
      <c r="G289" s="35">
        <f t="shared" si="12"/>
        <v>4228.52</v>
      </c>
      <c r="H289" s="23">
        <v>4018.5</v>
      </c>
      <c r="I289" s="35">
        <f t="shared" si="13"/>
        <v>210.02</v>
      </c>
      <c r="J289" s="23">
        <v>4229</v>
      </c>
      <c r="K289" s="23">
        <v>5.531</v>
      </c>
      <c r="L289" s="43">
        <f t="shared" si="14"/>
        <v>0.745223713374519</v>
      </c>
      <c r="M289" s="23" t="s">
        <v>2220</v>
      </c>
      <c r="N289" s="23"/>
      <c r="O289" s="23">
        <v>1050</v>
      </c>
    </row>
    <row r="290" ht="42" spans="1:15">
      <c r="A290" s="22">
        <v>44112</v>
      </c>
      <c r="B290" s="23">
        <v>707</v>
      </c>
      <c r="C290" s="23">
        <v>1144</v>
      </c>
      <c r="D290" s="23">
        <v>1103</v>
      </c>
      <c r="E290" s="23">
        <v>1225</v>
      </c>
      <c r="F290" s="23">
        <v>70.81</v>
      </c>
      <c r="G290" s="35">
        <f t="shared" si="12"/>
        <v>4249.81</v>
      </c>
      <c r="H290" s="23">
        <v>4045.5</v>
      </c>
      <c r="I290" s="35">
        <f t="shared" si="13"/>
        <v>204.31</v>
      </c>
      <c r="J290" s="23">
        <v>4250</v>
      </c>
      <c r="K290" s="23">
        <v>5.491</v>
      </c>
      <c r="L290" s="43">
        <f t="shared" si="14"/>
        <v>0.754379929872842</v>
      </c>
      <c r="M290" s="23" t="s">
        <v>2221</v>
      </c>
      <c r="N290" s="23"/>
      <c r="O290" s="23">
        <v>1176</v>
      </c>
    </row>
    <row r="291" ht="28" spans="1:15">
      <c r="A291" s="22">
        <v>44113</v>
      </c>
      <c r="B291" s="23">
        <v>690</v>
      </c>
      <c r="C291" s="23">
        <v>1099</v>
      </c>
      <c r="D291" s="23">
        <v>1049</v>
      </c>
      <c r="E291" s="23">
        <v>1164</v>
      </c>
      <c r="F291" s="23">
        <v>61.3</v>
      </c>
      <c r="G291" s="35">
        <f t="shared" si="12"/>
        <v>4063.3</v>
      </c>
      <c r="H291" s="23">
        <v>3853.5</v>
      </c>
      <c r="I291" s="35">
        <f t="shared" si="13"/>
        <v>209.8</v>
      </c>
      <c r="J291" s="23">
        <v>4064</v>
      </c>
      <c r="K291" s="23">
        <v>5.011</v>
      </c>
      <c r="L291" s="43">
        <f t="shared" si="14"/>
        <v>0.790463708885287</v>
      </c>
      <c r="M291" s="23" t="s">
        <v>2222</v>
      </c>
      <c r="N291" s="23"/>
      <c r="O291" s="23">
        <v>1071</v>
      </c>
    </row>
    <row r="292" ht="28" spans="1:15">
      <c r="A292" s="22">
        <v>44114</v>
      </c>
      <c r="B292" s="23">
        <v>690</v>
      </c>
      <c r="C292" s="23">
        <v>1093</v>
      </c>
      <c r="D292" s="23">
        <v>1033</v>
      </c>
      <c r="E292" s="23">
        <v>1140</v>
      </c>
      <c r="F292" s="23">
        <v>63.86</v>
      </c>
      <c r="G292" s="35">
        <f t="shared" si="12"/>
        <v>4019.86</v>
      </c>
      <c r="H292" s="23">
        <v>3808.5</v>
      </c>
      <c r="I292" s="35">
        <f t="shared" si="13"/>
        <v>211.36</v>
      </c>
      <c r="J292" s="23">
        <v>4020</v>
      </c>
      <c r="K292" s="23">
        <v>5.144</v>
      </c>
      <c r="L292" s="43">
        <f t="shared" si="14"/>
        <v>0.761689085336462</v>
      </c>
      <c r="M292" s="23" t="s">
        <v>2223</v>
      </c>
      <c r="N292" s="23"/>
      <c r="O292" s="23">
        <v>1044</v>
      </c>
    </row>
    <row r="293" spans="1:15">
      <c r="A293" s="22">
        <v>44115</v>
      </c>
      <c r="B293" s="23">
        <v>666</v>
      </c>
      <c r="C293" s="23">
        <v>1034</v>
      </c>
      <c r="D293" s="23">
        <v>983</v>
      </c>
      <c r="E293" s="23">
        <v>1093</v>
      </c>
      <c r="F293" s="23">
        <v>59.99</v>
      </c>
      <c r="G293" s="35">
        <f t="shared" si="12"/>
        <v>3835.99</v>
      </c>
      <c r="H293" s="23">
        <v>3651.75</v>
      </c>
      <c r="I293" s="35">
        <f t="shared" si="13"/>
        <v>184.24</v>
      </c>
      <c r="J293" s="23">
        <v>3836</v>
      </c>
      <c r="K293" s="23">
        <v>4.893</v>
      </c>
      <c r="L293" s="43">
        <f t="shared" si="14"/>
        <v>0.764110243818097</v>
      </c>
      <c r="M293" s="23" t="s">
        <v>2224</v>
      </c>
      <c r="N293" s="23"/>
      <c r="O293" s="23"/>
    </row>
    <row r="294" ht="28" spans="1:15">
      <c r="A294" s="22">
        <v>44116</v>
      </c>
      <c r="B294" s="23">
        <v>615</v>
      </c>
      <c r="C294" s="23">
        <v>962</v>
      </c>
      <c r="D294" s="23">
        <v>907</v>
      </c>
      <c r="E294" s="23">
        <v>1049</v>
      </c>
      <c r="F294" s="23">
        <v>53.47</v>
      </c>
      <c r="G294" s="35">
        <f t="shared" si="12"/>
        <v>3586.47</v>
      </c>
      <c r="H294" s="23">
        <v>3382.5</v>
      </c>
      <c r="I294" s="35">
        <f t="shared" si="13"/>
        <v>203.97</v>
      </c>
      <c r="J294" s="23">
        <v>3587</v>
      </c>
      <c r="K294" s="23">
        <v>5.029</v>
      </c>
      <c r="L294" s="43">
        <f t="shared" si="14"/>
        <v>0.695188181452062</v>
      </c>
      <c r="M294" s="23" t="s">
        <v>2225</v>
      </c>
      <c r="N294" s="23"/>
      <c r="O294" s="23">
        <v>1026</v>
      </c>
    </row>
    <row r="295" ht="28" spans="1:15">
      <c r="A295" s="22">
        <v>44117</v>
      </c>
      <c r="B295" s="23">
        <v>660</v>
      </c>
      <c r="C295" s="23">
        <v>998</v>
      </c>
      <c r="D295" s="23">
        <v>953</v>
      </c>
      <c r="E295" s="23">
        <v>1144</v>
      </c>
      <c r="F295" s="23">
        <v>58.9</v>
      </c>
      <c r="G295" s="35">
        <f t="shared" si="12"/>
        <v>3813.9</v>
      </c>
      <c r="H295" s="23">
        <v>3622.5</v>
      </c>
      <c r="I295" s="35">
        <f t="shared" si="13"/>
        <v>191.4</v>
      </c>
      <c r="J295" s="23">
        <v>3814</v>
      </c>
      <c r="K295" s="23">
        <v>4.765</v>
      </c>
      <c r="L295" s="43">
        <f t="shared" si="14"/>
        <v>0.780136186332685</v>
      </c>
      <c r="M295" s="23" t="s">
        <v>2226</v>
      </c>
      <c r="N295" s="23"/>
      <c r="O295" s="23">
        <v>1020</v>
      </c>
    </row>
    <row r="296" ht="42" spans="1:15">
      <c r="A296" s="22">
        <v>44118</v>
      </c>
      <c r="B296" s="23">
        <v>650</v>
      </c>
      <c r="C296" s="23">
        <v>983</v>
      </c>
      <c r="D296" s="23">
        <v>967</v>
      </c>
      <c r="E296" s="23">
        <v>1119</v>
      </c>
      <c r="F296" s="23">
        <v>58.9</v>
      </c>
      <c r="G296" s="35">
        <f t="shared" si="12"/>
        <v>3777.9</v>
      </c>
      <c r="H296" s="23">
        <v>3587.25</v>
      </c>
      <c r="I296" s="35">
        <f t="shared" si="13"/>
        <v>190.65</v>
      </c>
      <c r="J296" s="23">
        <v>3778</v>
      </c>
      <c r="K296" s="23">
        <v>4.569</v>
      </c>
      <c r="L296" s="43">
        <f t="shared" si="14"/>
        <v>0.805922785856204</v>
      </c>
      <c r="M296" s="23" t="s">
        <v>2227</v>
      </c>
      <c r="N296" s="23"/>
      <c r="O296" s="23">
        <v>1050</v>
      </c>
    </row>
    <row r="297" ht="28" spans="1:15">
      <c r="A297" s="22">
        <v>44119</v>
      </c>
      <c r="B297" s="23">
        <v>661</v>
      </c>
      <c r="C297" s="23">
        <v>1053</v>
      </c>
      <c r="D297" s="23">
        <v>1019</v>
      </c>
      <c r="E297" s="23">
        <v>1199</v>
      </c>
      <c r="F297" s="23">
        <v>63.01</v>
      </c>
      <c r="G297" s="35">
        <f t="shared" si="12"/>
        <v>3995.01</v>
      </c>
      <c r="H297" s="23">
        <v>3774</v>
      </c>
      <c r="I297" s="35">
        <f t="shared" si="13"/>
        <v>221.01</v>
      </c>
      <c r="J297" s="23">
        <v>3996</v>
      </c>
      <c r="K297" s="23">
        <v>4.865</v>
      </c>
      <c r="L297" s="43">
        <f t="shared" si="14"/>
        <v>0.800562557472819</v>
      </c>
      <c r="M297" s="23" t="s">
        <v>2228</v>
      </c>
      <c r="N297" s="23"/>
      <c r="O297" s="23">
        <v>1071</v>
      </c>
    </row>
    <row r="298" ht="42" spans="1:15">
      <c r="A298" s="22">
        <v>44120</v>
      </c>
      <c r="B298" s="23">
        <v>619</v>
      </c>
      <c r="C298" s="23">
        <v>963</v>
      </c>
      <c r="D298" s="23">
        <v>912</v>
      </c>
      <c r="E298" s="23">
        <v>1089</v>
      </c>
      <c r="F298" s="23">
        <v>53.13</v>
      </c>
      <c r="G298" s="35">
        <f t="shared" si="12"/>
        <v>3636.13</v>
      </c>
      <c r="H298" s="23">
        <v>3435</v>
      </c>
      <c r="I298" s="35">
        <f t="shared" si="13"/>
        <v>201.13</v>
      </c>
      <c r="J298" s="23">
        <v>3637</v>
      </c>
      <c r="K298" s="23">
        <v>4.464</v>
      </c>
      <c r="L298" s="43">
        <f t="shared" si="14"/>
        <v>0.794093706987501</v>
      </c>
      <c r="M298" s="23" t="s">
        <v>2229</v>
      </c>
      <c r="N298" s="23"/>
      <c r="O298" s="23">
        <v>1044</v>
      </c>
    </row>
    <row r="299" ht="28" spans="1:15">
      <c r="A299" s="22">
        <v>44121</v>
      </c>
      <c r="B299" s="23">
        <v>479</v>
      </c>
      <c r="C299" s="23">
        <v>706</v>
      </c>
      <c r="D299" s="23">
        <v>675</v>
      </c>
      <c r="E299" s="23">
        <v>801</v>
      </c>
      <c r="F299" s="23">
        <v>32.11</v>
      </c>
      <c r="G299" s="35">
        <f t="shared" si="12"/>
        <v>2693.11</v>
      </c>
      <c r="H299" s="23">
        <v>2502</v>
      </c>
      <c r="I299" s="35">
        <f t="shared" si="13"/>
        <v>191.11</v>
      </c>
      <c r="J299" s="23">
        <v>2694</v>
      </c>
      <c r="K299" s="23">
        <v>3.311</v>
      </c>
      <c r="L299" s="43">
        <f t="shared" si="14"/>
        <v>0.793032616778027</v>
      </c>
      <c r="M299" s="23" t="s">
        <v>2230</v>
      </c>
      <c r="N299" s="23"/>
      <c r="O299" s="23">
        <v>1026</v>
      </c>
    </row>
    <row r="300" spans="1:15">
      <c r="A300" s="22">
        <v>44122</v>
      </c>
      <c r="B300" s="23">
        <v>525</v>
      </c>
      <c r="C300" s="23">
        <v>761</v>
      </c>
      <c r="D300" s="23">
        <v>726</v>
      </c>
      <c r="E300" s="23">
        <v>872</v>
      </c>
      <c r="F300" s="23">
        <v>40.42</v>
      </c>
      <c r="G300" s="35">
        <f t="shared" ref="G300:G363" si="15">B300+C300+D300+E300+F300</f>
        <v>2924.42</v>
      </c>
      <c r="H300" s="23">
        <v>2757</v>
      </c>
      <c r="I300" s="35">
        <f t="shared" ref="I300:I363" si="16">G300-H300</f>
        <v>167.42</v>
      </c>
      <c r="J300" s="23">
        <v>2925</v>
      </c>
      <c r="K300" s="23">
        <v>3.541</v>
      </c>
      <c r="L300" s="43">
        <f t="shared" ref="L300:L363" si="17">J300/K300/1026</f>
        <v>0.805105109568612</v>
      </c>
      <c r="N300" s="23"/>
      <c r="O300" s="60"/>
    </row>
    <row r="301" ht="28" spans="1:15">
      <c r="A301" s="22">
        <v>44123</v>
      </c>
      <c r="B301" s="23">
        <v>594</v>
      </c>
      <c r="C301" s="23">
        <v>887</v>
      </c>
      <c r="D301" s="23">
        <v>852</v>
      </c>
      <c r="E301" s="23">
        <v>1003</v>
      </c>
      <c r="F301" s="23">
        <v>45.75</v>
      </c>
      <c r="G301" s="35">
        <f t="shared" si="15"/>
        <v>3381.75</v>
      </c>
      <c r="H301" s="23">
        <v>3185.25</v>
      </c>
      <c r="I301" s="35">
        <f t="shared" si="16"/>
        <v>196.5</v>
      </c>
      <c r="J301" s="23">
        <v>3382</v>
      </c>
      <c r="K301" s="23">
        <v>3.922</v>
      </c>
      <c r="L301" s="43">
        <f t="shared" si="17"/>
        <v>0.840463104614048</v>
      </c>
      <c r="M301" s="23" t="s">
        <v>2226</v>
      </c>
      <c r="N301" s="23"/>
      <c r="O301" s="23">
        <v>1020</v>
      </c>
    </row>
    <row r="302" ht="28" spans="1:15">
      <c r="A302" s="22">
        <v>44124</v>
      </c>
      <c r="B302" s="23">
        <v>625</v>
      </c>
      <c r="C302" s="23">
        <v>953</v>
      </c>
      <c r="D302" s="23">
        <v>922</v>
      </c>
      <c r="E302" s="23">
        <v>1064</v>
      </c>
      <c r="F302" s="23">
        <v>52.96</v>
      </c>
      <c r="G302" s="35">
        <f t="shared" si="15"/>
        <v>3616.96</v>
      </c>
      <c r="H302" s="23">
        <v>3410.25</v>
      </c>
      <c r="I302" s="35">
        <f t="shared" si="16"/>
        <v>206.71</v>
      </c>
      <c r="J302" s="23">
        <v>3617</v>
      </c>
      <c r="K302" s="23">
        <v>4.68</v>
      </c>
      <c r="L302" s="43">
        <f t="shared" si="17"/>
        <v>0.753278019359891</v>
      </c>
      <c r="M302" s="23" t="s">
        <v>2231</v>
      </c>
      <c r="N302" s="23"/>
      <c r="O302" s="23">
        <v>1050</v>
      </c>
    </row>
    <row r="303" ht="28" spans="1:15">
      <c r="A303" s="22">
        <v>44125</v>
      </c>
      <c r="B303" s="23">
        <v>635</v>
      </c>
      <c r="C303" s="23">
        <v>993</v>
      </c>
      <c r="D303" s="23">
        <v>948</v>
      </c>
      <c r="E303" s="23">
        <v>1099</v>
      </c>
      <c r="F303" s="23">
        <v>55.09</v>
      </c>
      <c r="G303" s="35">
        <f t="shared" si="15"/>
        <v>3730.09</v>
      </c>
      <c r="H303" s="23">
        <v>3543</v>
      </c>
      <c r="I303" s="35">
        <f t="shared" si="16"/>
        <v>187.09</v>
      </c>
      <c r="J303" s="23">
        <v>3731</v>
      </c>
      <c r="K303" s="23">
        <v>4.802</v>
      </c>
      <c r="L303" s="43">
        <f t="shared" si="17"/>
        <v>0.757278684238942</v>
      </c>
      <c r="M303" s="23" t="s">
        <v>2228</v>
      </c>
      <c r="N303" s="23"/>
      <c r="O303" s="23">
        <v>1071</v>
      </c>
    </row>
    <row r="304" ht="56" spans="1:15">
      <c r="A304" s="22">
        <v>44126</v>
      </c>
      <c r="B304" s="23">
        <v>716</v>
      </c>
      <c r="C304" s="23">
        <v>1144</v>
      </c>
      <c r="D304" s="23">
        <v>1083</v>
      </c>
      <c r="E304" s="23">
        <v>1257</v>
      </c>
      <c r="F304" s="23">
        <v>71.13</v>
      </c>
      <c r="G304" s="35">
        <f t="shared" si="15"/>
        <v>4271.13</v>
      </c>
      <c r="H304" s="23">
        <v>4062.75</v>
      </c>
      <c r="I304" s="35">
        <f t="shared" si="16"/>
        <v>208.38</v>
      </c>
      <c r="J304" s="23">
        <v>4272</v>
      </c>
      <c r="K304" s="23">
        <v>5.474</v>
      </c>
      <c r="L304" s="43">
        <f t="shared" si="17"/>
        <v>0.760639877613898</v>
      </c>
      <c r="M304" s="23" t="s">
        <v>2232</v>
      </c>
      <c r="N304" s="23"/>
      <c r="O304" s="23">
        <v>1044</v>
      </c>
    </row>
    <row r="305" ht="28" spans="1:15">
      <c r="A305" s="22">
        <v>44127</v>
      </c>
      <c r="B305" s="23">
        <v>731</v>
      </c>
      <c r="C305" s="23">
        <v>1169</v>
      </c>
      <c r="D305" s="23">
        <v>1109</v>
      </c>
      <c r="E305" s="23">
        <v>1275</v>
      </c>
      <c r="F305" s="23">
        <v>73.98</v>
      </c>
      <c r="G305" s="35">
        <f t="shared" si="15"/>
        <v>4357.98</v>
      </c>
      <c r="H305" s="23">
        <v>4151.25</v>
      </c>
      <c r="I305" s="35">
        <f t="shared" si="16"/>
        <v>206.73</v>
      </c>
      <c r="J305" s="23">
        <v>4358</v>
      </c>
      <c r="K305" s="23">
        <v>5.555</v>
      </c>
      <c r="L305" s="43">
        <f t="shared" si="17"/>
        <v>0.764637867295502</v>
      </c>
      <c r="M305" s="23" t="s">
        <v>2230</v>
      </c>
      <c r="N305" s="23"/>
      <c r="O305" s="23">
        <v>1026</v>
      </c>
    </row>
    <row r="306" ht="28" spans="1:15">
      <c r="A306" s="22">
        <v>44128</v>
      </c>
      <c r="B306" s="23">
        <v>705</v>
      </c>
      <c r="C306" s="23">
        <v>1144</v>
      </c>
      <c r="D306" s="23">
        <v>1079</v>
      </c>
      <c r="E306" s="23">
        <v>1270</v>
      </c>
      <c r="F306" s="23">
        <v>72.99</v>
      </c>
      <c r="G306" s="35">
        <f t="shared" si="15"/>
        <v>4270.99</v>
      </c>
      <c r="H306" s="23">
        <v>4078.5</v>
      </c>
      <c r="I306" s="35">
        <f t="shared" si="16"/>
        <v>192.49</v>
      </c>
      <c r="J306" s="23">
        <v>4271</v>
      </c>
      <c r="K306" s="23">
        <v>9.63</v>
      </c>
      <c r="L306" s="43">
        <f t="shared" si="17"/>
        <v>0.432270823591805</v>
      </c>
      <c r="M306" s="23" t="s">
        <v>2233</v>
      </c>
      <c r="N306" s="23"/>
      <c r="O306" s="23">
        <v>540</v>
      </c>
    </row>
    <row r="307" spans="1:15">
      <c r="A307" s="22">
        <v>44129</v>
      </c>
      <c r="B307" s="23">
        <v>615</v>
      </c>
      <c r="C307" s="23">
        <v>1039</v>
      </c>
      <c r="D307" s="23">
        <v>988</v>
      </c>
      <c r="E307" s="23">
        <v>1154</v>
      </c>
      <c r="F307" s="23">
        <v>61.68</v>
      </c>
      <c r="G307" s="35">
        <f t="shared" si="15"/>
        <v>3857.68</v>
      </c>
      <c r="H307" s="23">
        <v>3661.5</v>
      </c>
      <c r="I307" s="35">
        <f t="shared" si="16"/>
        <v>196.18</v>
      </c>
      <c r="J307" s="23">
        <v>3858</v>
      </c>
      <c r="K307" s="23">
        <v>5.066</v>
      </c>
      <c r="L307" s="43">
        <f t="shared" si="17"/>
        <v>0.742249095564283</v>
      </c>
      <c r="M307" s="23"/>
      <c r="N307" s="23"/>
      <c r="O307" s="23"/>
    </row>
    <row r="308" ht="56" spans="1:15">
      <c r="A308" s="22">
        <v>44130</v>
      </c>
      <c r="B308" s="23">
        <v>650</v>
      </c>
      <c r="C308" s="23">
        <v>1129</v>
      </c>
      <c r="D308" s="23">
        <v>1078</v>
      </c>
      <c r="E308" s="23">
        <v>1270</v>
      </c>
      <c r="F308" s="23">
        <v>71.27</v>
      </c>
      <c r="G308" s="35">
        <f t="shared" si="15"/>
        <v>4198.27</v>
      </c>
      <c r="H308" s="23">
        <v>3997.5</v>
      </c>
      <c r="I308" s="35">
        <f t="shared" si="16"/>
        <v>200.77</v>
      </c>
      <c r="J308" s="23">
        <v>4199</v>
      </c>
      <c r="K308" s="23">
        <v>5.42</v>
      </c>
      <c r="L308" s="43">
        <f t="shared" si="17"/>
        <v>0.755090884242176</v>
      </c>
      <c r="M308" s="23" t="s">
        <v>2234</v>
      </c>
      <c r="N308" s="23"/>
      <c r="O308" s="23">
        <v>1026</v>
      </c>
    </row>
    <row r="309" ht="70" spans="1:15">
      <c r="A309" s="22">
        <v>44131</v>
      </c>
      <c r="B309" s="23">
        <v>640</v>
      </c>
      <c r="C309" s="23">
        <v>952</v>
      </c>
      <c r="D309" s="23">
        <v>1054</v>
      </c>
      <c r="E309" s="23">
        <v>1205</v>
      </c>
      <c r="F309" s="23">
        <v>70.66</v>
      </c>
      <c r="G309" s="35">
        <f t="shared" si="15"/>
        <v>3921.66</v>
      </c>
      <c r="H309" s="23">
        <v>3736.5</v>
      </c>
      <c r="I309" s="35">
        <f t="shared" si="16"/>
        <v>185.16</v>
      </c>
      <c r="J309" s="23">
        <v>3922</v>
      </c>
      <c r="K309" s="23">
        <v>5.406</v>
      </c>
      <c r="L309" s="43">
        <f t="shared" si="17"/>
        <v>0.707105454267477</v>
      </c>
      <c r="M309" s="23" t="s">
        <v>2235</v>
      </c>
      <c r="N309" s="23"/>
      <c r="O309" s="23">
        <v>1071</v>
      </c>
    </row>
    <row r="310" ht="28" spans="1:15">
      <c r="A310" s="22">
        <v>44132</v>
      </c>
      <c r="B310" s="23">
        <v>671</v>
      </c>
      <c r="C310" s="23">
        <v>1094</v>
      </c>
      <c r="D310" s="23">
        <v>1033</v>
      </c>
      <c r="E310" s="23">
        <v>1149</v>
      </c>
      <c r="F310" s="23">
        <v>66.5</v>
      </c>
      <c r="G310" s="35">
        <f t="shared" si="15"/>
        <v>4013.5</v>
      </c>
      <c r="H310" s="23">
        <v>3816.75</v>
      </c>
      <c r="I310" s="35">
        <f t="shared" si="16"/>
        <v>196.75</v>
      </c>
      <c r="J310" s="23">
        <v>4014</v>
      </c>
      <c r="K310" s="23">
        <v>5.027</v>
      </c>
      <c r="L310" s="43">
        <f t="shared" si="17"/>
        <v>0.778253571067115</v>
      </c>
      <c r="M310" s="23" t="s">
        <v>2236</v>
      </c>
      <c r="N310" s="23"/>
      <c r="O310" s="23">
        <v>1050</v>
      </c>
    </row>
    <row r="311" ht="42" spans="1:15">
      <c r="A311" s="22">
        <v>44133</v>
      </c>
      <c r="B311" s="23">
        <v>660</v>
      </c>
      <c r="C311" s="23">
        <v>1038</v>
      </c>
      <c r="D311" s="23">
        <v>978</v>
      </c>
      <c r="E311" s="23">
        <v>1074</v>
      </c>
      <c r="F311" s="23">
        <v>61.97</v>
      </c>
      <c r="G311" s="35">
        <f t="shared" si="15"/>
        <v>3811.97</v>
      </c>
      <c r="H311" s="23">
        <v>3612</v>
      </c>
      <c r="I311" s="35">
        <f t="shared" si="16"/>
        <v>199.97</v>
      </c>
      <c r="J311" s="23">
        <v>3812</v>
      </c>
      <c r="K311" s="23">
        <v>4.883</v>
      </c>
      <c r="L311" s="43">
        <f t="shared" si="17"/>
        <v>0.760884622186453</v>
      </c>
      <c r="M311" s="23" t="s">
        <v>2237</v>
      </c>
      <c r="N311" s="23"/>
      <c r="O311" s="23">
        <v>1128</v>
      </c>
    </row>
    <row r="312" ht="42" spans="1:15">
      <c r="A312" s="22">
        <v>44134</v>
      </c>
      <c r="B312" s="23">
        <v>671</v>
      </c>
      <c r="C312" s="23">
        <v>1048</v>
      </c>
      <c r="D312" s="23">
        <v>998</v>
      </c>
      <c r="E312" s="23">
        <v>1093</v>
      </c>
      <c r="F312" s="23">
        <v>64.13</v>
      </c>
      <c r="G312" s="35">
        <f t="shared" si="15"/>
        <v>3874.13</v>
      </c>
      <c r="H312" s="23">
        <v>3683.25</v>
      </c>
      <c r="I312" s="35">
        <f t="shared" si="16"/>
        <v>190.88</v>
      </c>
      <c r="J312" s="23">
        <v>3875</v>
      </c>
      <c r="K312" s="23">
        <v>5.034</v>
      </c>
      <c r="L312" s="43">
        <f t="shared" si="17"/>
        <v>0.75025886350981</v>
      </c>
      <c r="M312" s="23" t="s">
        <v>2238</v>
      </c>
      <c r="N312" s="23"/>
      <c r="O312" s="23">
        <v>1122</v>
      </c>
    </row>
    <row r="313" spans="1:15">
      <c r="A313" s="22">
        <v>44135</v>
      </c>
      <c r="B313" s="23">
        <v>655</v>
      </c>
      <c r="C313" s="23">
        <v>998</v>
      </c>
      <c r="D313" s="23">
        <v>942</v>
      </c>
      <c r="E313" s="23">
        <v>1074</v>
      </c>
      <c r="F313" s="23">
        <v>58.85</v>
      </c>
      <c r="G313" s="35">
        <f t="shared" si="15"/>
        <v>3727.85</v>
      </c>
      <c r="H313" s="23">
        <v>3535.5</v>
      </c>
      <c r="I313" s="35">
        <f t="shared" si="16"/>
        <v>192.35</v>
      </c>
      <c r="J313" s="23">
        <v>3728</v>
      </c>
      <c r="K313" s="23">
        <v>4.658</v>
      </c>
      <c r="L313" s="43">
        <f t="shared" si="17"/>
        <v>0.780061886025593</v>
      </c>
      <c r="M313" s="23"/>
      <c r="N313" s="23"/>
      <c r="O313" s="23"/>
    </row>
    <row r="314" spans="1:15">
      <c r="A314" s="22">
        <v>44136</v>
      </c>
      <c r="B314" s="23">
        <v>630</v>
      </c>
      <c r="C314" s="23">
        <v>973</v>
      </c>
      <c r="D314" s="23">
        <v>923</v>
      </c>
      <c r="E314" s="23">
        <v>1038</v>
      </c>
      <c r="F314" s="23">
        <v>57.27</v>
      </c>
      <c r="G314" s="35">
        <f t="shared" si="15"/>
        <v>3621.27</v>
      </c>
      <c r="H314" s="23">
        <v>3453</v>
      </c>
      <c r="I314" s="35">
        <f t="shared" si="16"/>
        <v>168.27</v>
      </c>
      <c r="J314" s="23">
        <v>3622</v>
      </c>
      <c r="K314" s="23">
        <v>4.603</v>
      </c>
      <c r="L314" s="43">
        <f t="shared" si="17"/>
        <v>0.766937741679615</v>
      </c>
      <c r="M314" s="23"/>
      <c r="N314" s="23"/>
      <c r="O314" s="23"/>
    </row>
    <row r="315" ht="28" spans="1:15">
      <c r="A315" s="22">
        <v>44137</v>
      </c>
      <c r="B315" s="23">
        <v>625</v>
      </c>
      <c r="C315" s="23">
        <v>948</v>
      </c>
      <c r="D315" s="23">
        <v>922</v>
      </c>
      <c r="E315" s="23">
        <v>1008</v>
      </c>
      <c r="F315" s="23">
        <v>56.12</v>
      </c>
      <c r="G315" s="35">
        <f t="shared" si="15"/>
        <v>3559.12</v>
      </c>
      <c r="H315" s="23">
        <v>3370.5</v>
      </c>
      <c r="I315" s="35">
        <f t="shared" si="16"/>
        <v>188.62</v>
      </c>
      <c r="J315" s="23">
        <v>3560</v>
      </c>
      <c r="K315" s="23">
        <v>4.554</v>
      </c>
      <c r="L315" s="43">
        <f t="shared" si="17"/>
        <v>0.7619204161284</v>
      </c>
      <c r="M315" s="23" t="s">
        <v>2239</v>
      </c>
      <c r="N315" s="23"/>
      <c r="O315" s="23">
        <v>1085</v>
      </c>
    </row>
    <row r="316" ht="28" spans="1:15">
      <c r="A316" s="22">
        <v>44138</v>
      </c>
      <c r="B316" s="23">
        <v>645</v>
      </c>
      <c r="C316" s="23">
        <v>1028</v>
      </c>
      <c r="D316" s="23">
        <v>993</v>
      </c>
      <c r="E316" s="23">
        <v>1089</v>
      </c>
      <c r="F316" s="23">
        <v>61.72</v>
      </c>
      <c r="G316" s="35">
        <f t="shared" si="15"/>
        <v>3816.72</v>
      </c>
      <c r="H316" s="23">
        <v>3624.75</v>
      </c>
      <c r="I316" s="35">
        <f t="shared" si="16"/>
        <v>191.97</v>
      </c>
      <c r="J316" s="23">
        <v>3817</v>
      </c>
      <c r="K316" s="23">
        <v>4.73</v>
      </c>
      <c r="L316" s="43">
        <f t="shared" si="17"/>
        <v>0.786527041117004</v>
      </c>
      <c r="M316" s="23" t="s">
        <v>2240</v>
      </c>
      <c r="N316" s="23"/>
      <c r="O316" s="23">
        <v>1092</v>
      </c>
    </row>
    <row r="317" ht="28" spans="1:15">
      <c r="A317" s="22">
        <v>44139</v>
      </c>
      <c r="B317" s="23">
        <v>700</v>
      </c>
      <c r="C317" s="23">
        <v>1124</v>
      </c>
      <c r="D317" s="23">
        <v>1059</v>
      </c>
      <c r="E317" s="23">
        <v>1174</v>
      </c>
      <c r="F317" s="23">
        <v>67.37</v>
      </c>
      <c r="G317" s="35">
        <f t="shared" si="15"/>
        <v>4124.37</v>
      </c>
      <c r="H317" s="23">
        <v>3927.75</v>
      </c>
      <c r="I317" s="35">
        <f t="shared" si="16"/>
        <v>196.62</v>
      </c>
      <c r="J317" s="23">
        <v>4125</v>
      </c>
      <c r="K317" s="23">
        <v>5.058</v>
      </c>
      <c r="L317" s="43">
        <f t="shared" si="17"/>
        <v>0.794873039987606</v>
      </c>
      <c r="M317" s="23" t="s">
        <v>2241</v>
      </c>
      <c r="N317" s="23"/>
      <c r="O317" s="23">
        <v>1113</v>
      </c>
    </row>
    <row r="318" ht="28" spans="1:15">
      <c r="A318" s="22">
        <v>44140</v>
      </c>
      <c r="B318" s="23">
        <v>651</v>
      </c>
      <c r="C318" s="23">
        <v>1018</v>
      </c>
      <c r="D318" s="23">
        <v>962</v>
      </c>
      <c r="E318" s="23">
        <v>1059</v>
      </c>
      <c r="F318" s="23">
        <v>59.77</v>
      </c>
      <c r="G318" s="35">
        <f t="shared" si="15"/>
        <v>3749.77</v>
      </c>
      <c r="H318" s="23">
        <v>3562.5</v>
      </c>
      <c r="I318" s="35">
        <f t="shared" si="16"/>
        <v>187.27</v>
      </c>
      <c r="J318" s="23">
        <v>3750</v>
      </c>
      <c r="K318" s="23">
        <v>4.766</v>
      </c>
      <c r="L318" s="43">
        <f t="shared" si="17"/>
        <v>0.766884339117482</v>
      </c>
      <c r="M318" s="23" t="s">
        <v>2242</v>
      </c>
      <c r="N318" s="23"/>
      <c r="O318" s="23">
        <v>1188</v>
      </c>
    </row>
    <row r="319" ht="28" spans="1:15">
      <c r="A319" s="22">
        <v>44141</v>
      </c>
      <c r="B319" s="23">
        <v>675</v>
      </c>
      <c r="C319" s="23">
        <v>1048</v>
      </c>
      <c r="D319" s="23">
        <v>988</v>
      </c>
      <c r="E319" s="23">
        <v>1129</v>
      </c>
      <c r="F319" s="23">
        <v>62.63</v>
      </c>
      <c r="G319" s="35">
        <f t="shared" si="15"/>
        <v>3902.63</v>
      </c>
      <c r="H319" s="23">
        <v>3705</v>
      </c>
      <c r="I319" s="35">
        <f t="shared" si="16"/>
        <v>197.63</v>
      </c>
      <c r="J319" s="23">
        <v>3903</v>
      </c>
      <c r="K319" s="23">
        <v>4.943</v>
      </c>
      <c r="L319" s="43">
        <f t="shared" si="17"/>
        <v>0.769592062968129</v>
      </c>
      <c r="M319" s="23" t="s">
        <v>2217</v>
      </c>
      <c r="N319" s="23"/>
      <c r="O319" s="23">
        <v>1020</v>
      </c>
    </row>
    <row r="320" ht="70" spans="1:15">
      <c r="A320" s="22">
        <v>44142</v>
      </c>
      <c r="B320" s="23">
        <v>656</v>
      </c>
      <c r="C320" s="23">
        <v>1013</v>
      </c>
      <c r="D320" s="23">
        <v>978</v>
      </c>
      <c r="E320" s="23">
        <v>1084</v>
      </c>
      <c r="F320" s="23">
        <v>61.89</v>
      </c>
      <c r="G320" s="35">
        <f t="shared" si="15"/>
        <v>3792.89</v>
      </c>
      <c r="H320" s="23">
        <v>3602.25</v>
      </c>
      <c r="I320" s="35">
        <f t="shared" si="16"/>
        <v>190.64</v>
      </c>
      <c r="J320" s="23">
        <v>3793</v>
      </c>
      <c r="K320" s="23">
        <v>4.759</v>
      </c>
      <c r="L320" s="43">
        <f t="shared" si="17"/>
        <v>0.776818888761911</v>
      </c>
      <c r="M320" s="56" t="s">
        <v>2243</v>
      </c>
      <c r="N320" s="23"/>
      <c r="O320" s="23">
        <v>1050</v>
      </c>
    </row>
    <row r="321" ht="42" spans="1:15">
      <c r="A321" s="22">
        <v>44143</v>
      </c>
      <c r="B321" s="23">
        <v>645</v>
      </c>
      <c r="C321" s="23">
        <v>983</v>
      </c>
      <c r="D321" s="23">
        <v>952</v>
      </c>
      <c r="E321" s="23">
        <v>1023</v>
      </c>
      <c r="F321" s="23">
        <v>58.71</v>
      </c>
      <c r="G321" s="35">
        <f t="shared" si="15"/>
        <v>3661.71</v>
      </c>
      <c r="H321" s="23">
        <v>3472.5</v>
      </c>
      <c r="I321" s="35">
        <f t="shared" si="16"/>
        <v>189.21</v>
      </c>
      <c r="J321" s="23">
        <v>3662</v>
      </c>
      <c r="K321" s="23">
        <v>4.461</v>
      </c>
      <c r="L321" s="43">
        <f t="shared" si="17"/>
        <v>0.800089840781685</v>
      </c>
      <c r="M321" s="56" t="s">
        <v>2244</v>
      </c>
      <c r="N321" s="23"/>
      <c r="O321" s="23"/>
    </row>
    <row r="322" ht="70" spans="1:15">
      <c r="A322" s="22">
        <v>44144</v>
      </c>
      <c r="B322" s="23">
        <v>605</v>
      </c>
      <c r="C322" s="23">
        <v>933</v>
      </c>
      <c r="D322" s="23">
        <v>888</v>
      </c>
      <c r="E322" s="23">
        <v>942</v>
      </c>
      <c r="F322" s="23">
        <v>53.72</v>
      </c>
      <c r="G322" s="35">
        <f t="shared" si="15"/>
        <v>3421.72</v>
      </c>
      <c r="H322" s="23">
        <v>3240</v>
      </c>
      <c r="I322" s="35">
        <f t="shared" si="16"/>
        <v>181.72</v>
      </c>
      <c r="J322" s="23">
        <v>3422</v>
      </c>
      <c r="K322" s="23">
        <v>4.344</v>
      </c>
      <c r="L322" s="43">
        <f t="shared" si="17"/>
        <v>0.767790665532257</v>
      </c>
      <c r="M322" s="56" t="s">
        <v>2245</v>
      </c>
      <c r="N322" s="23"/>
      <c r="O322" s="23">
        <v>1071</v>
      </c>
    </row>
    <row r="323" ht="70" spans="1:15">
      <c r="A323" s="22" t="s">
        <v>2246</v>
      </c>
      <c r="B323" s="23">
        <v>509</v>
      </c>
      <c r="C323" s="23">
        <v>781</v>
      </c>
      <c r="D323" s="23">
        <v>705</v>
      </c>
      <c r="E323" s="23">
        <v>827</v>
      </c>
      <c r="F323" s="23">
        <v>43.83</v>
      </c>
      <c r="G323" s="35">
        <f t="shared" si="15"/>
        <v>2865.83</v>
      </c>
      <c r="H323" s="23">
        <v>2685.75</v>
      </c>
      <c r="I323" s="35">
        <f t="shared" si="16"/>
        <v>180.08</v>
      </c>
      <c r="J323" s="23">
        <v>2866</v>
      </c>
      <c r="K323" s="23">
        <v>4.464</v>
      </c>
      <c r="L323" s="43">
        <f t="shared" si="17"/>
        <v>0.625755447958806</v>
      </c>
      <c r="M323" s="23" t="s">
        <v>2247</v>
      </c>
      <c r="N323" s="23"/>
      <c r="O323" s="23">
        <v>1044</v>
      </c>
    </row>
    <row r="324" ht="28" spans="1:15">
      <c r="A324" s="22">
        <v>44146</v>
      </c>
      <c r="B324" s="23">
        <v>609</v>
      </c>
      <c r="C324" s="23">
        <v>912</v>
      </c>
      <c r="D324" s="23">
        <v>857</v>
      </c>
      <c r="E324" s="23">
        <v>907</v>
      </c>
      <c r="F324" s="23">
        <v>47.94</v>
      </c>
      <c r="G324" s="35">
        <f t="shared" si="15"/>
        <v>3332.94</v>
      </c>
      <c r="H324" s="23">
        <v>3156.75</v>
      </c>
      <c r="I324" s="35">
        <f t="shared" si="16"/>
        <v>176.19</v>
      </c>
      <c r="J324" s="23">
        <v>3333</v>
      </c>
      <c r="K324" s="23">
        <v>4.208</v>
      </c>
      <c r="L324" s="43">
        <f t="shared" si="17"/>
        <v>0.771990972361194</v>
      </c>
      <c r="M324" s="23" t="s">
        <v>2248</v>
      </c>
      <c r="N324" s="23"/>
      <c r="O324" s="23">
        <v>1026</v>
      </c>
    </row>
    <row r="325" ht="42" spans="1:15">
      <c r="A325" s="22">
        <v>44147</v>
      </c>
      <c r="B325" s="23">
        <v>585</v>
      </c>
      <c r="C325" s="23">
        <v>847</v>
      </c>
      <c r="D325" s="23">
        <v>796</v>
      </c>
      <c r="E325" s="23">
        <v>847</v>
      </c>
      <c r="F325" s="23">
        <v>46.23</v>
      </c>
      <c r="G325" s="35">
        <f t="shared" si="15"/>
        <v>3121.23</v>
      </c>
      <c r="H325" s="23">
        <v>2943.75</v>
      </c>
      <c r="I325" s="35">
        <f t="shared" si="16"/>
        <v>177.48</v>
      </c>
      <c r="J325" s="23">
        <v>3121</v>
      </c>
      <c r="K325" s="23">
        <v>3.836</v>
      </c>
      <c r="L325" s="43">
        <f t="shared" si="17"/>
        <v>0.792990180235666</v>
      </c>
      <c r="M325" s="23" t="s">
        <v>2249</v>
      </c>
      <c r="N325" s="23"/>
      <c r="O325" s="23">
        <v>1020</v>
      </c>
    </row>
    <row r="326" ht="42" spans="1:15">
      <c r="A326" s="22">
        <v>44148</v>
      </c>
      <c r="B326" s="23">
        <v>635</v>
      </c>
      <c r="C326" s="23">
        <v>983</v>
      </c>
      <c r="D326" s="23">
        <v>943</v>
      </c>
      <c r="E326" s="23">
        <v>1058</v>
      </c>
      <c r="F326" s="23">
        <v>59.24</v>
      </c>
      <c r="G326" s="35">
        <f t="shared" si="15"/>
        <v>3678.24</v>
      </c>
      <c r="H326" s="23">
        <v>3487.5</v>
      </c>
      <c r="I326" s="35">
        <f t="shared" si="16"/>
        <v>190.74</v>
      </c>
      <c r="J326" s="23">
        <v>3679</v>
      </c>
      <c r="K326" s="23">
        <v>4.669</v>
      </c>
      <c r="L326" s="43">
        <f t="shared" si="17"/>
        <v>0.767995283895229</v>
      </c>
      <c r="M326" s="23" t="s">
        <v>2250</v>
      </c>
      <c r="N326" s="23"/>
      <c r="O326" s="23">
        <v>1050</v>
      </c>
    </row>
    <row r="327" spans="1:15">
      <c r="A327" s="22">
        <v>44149</v>
      </c>
      <c r="B327" s="23">
        <v>620</v>
      </c>
      <c r="C327" s="23">
        <v>943</v>
      </c>
      <c r="D327" s="23">
        <v>907</v>
      </c>
      <c r="E327" s="23">
        <v>1008</v>
      </c>
      <c r="F327" s="23">
        <v>55.08</v>
      </c>
      <c r="G327" s="35">
        <f t="shared" si="15"/>
        <v>3533.08</v>
      </c>
      <c r="H327" s="23">
        <v>3344.25</v>
      </c>
      <c r="I327" s="35">
        <f t="shared" si="16"/>
        <v>188.83</v>
      </c>
      <c r="J327" s="23">
        <v>3534</v>
      </c>
      <c r="K327" s="23">
        <v>4.453</v>
      </c>
      <c r="L327" s="43">
        <f t="shared" si="17"/>
        <v>0.773510991341667</v>
      </c>
      <c r="M327" s="23"/>
      <c r="N327" s="23"/>
      <c r="O327" s="23"/>
    </row>
    <row r="328" spans="1:15">
      <c r="A328" s="22">
        <v>44150</v>
      </c>
      <c r="B328" s="23">
        <v>574</v>
      </c>
      <c r="C328" s="23">
        <v>861</v>
      </c>
      <c r="D328" s="23">
        <v>832</v>
      </c>
      <c r="E328" s="23">
        <v>923</v>
      </c>
      <c r="F328" s="23">
        <v>47.99</v>
      </c>
      <c r="G328" s="35">
        <f t="shared" si="15"/>
        <v>3237.99</v>
      </c>
      <c r="H328" s="23">
        <v>3069.75</v>
      </c>
      <c r="I328" s="35">
        <f t="shared" si="16"/>
        <v>168.24</v>
      </c>
      <c r="J328" s="23">
        <v>3238</v>
      </c>
      <c r="K328" s="23">
        <v>4.13</v>
      </c>
      <c r="L328" s="43">
        <f t="shared" si="17"/>
        <v>0.764151433196928</v>
      </c>
      <c r="M328" s="23"/>
      <c r="N328" s="23"/>
      <c r="O328" s="23"/>
    </row>
    <row r="329" spans="1:15">
      <c r="A329" s="22">
        <v>44151</v>
      </c>
      <c r="B329" s="23">
        <v>645</v>
      </c>
      <c r="C329" s="23">
        <v>1034</v>
      </c>
      <c r="D329" s="23">
        <v>993</v>
      </c>
      <c r="E329" s="23">
        <v>1124</v>
      </c>
      <c r="F329" s="23">
        <v>64.06</v>
      </c>
      <c r="G329" s="35">
        <f t="shared" si="15"/>
        <v>3860.06</v>
      </c>
      <c r="H329" s="23">
        <v>3671.25</v>
      </c>
      <c r="I329" s="35">
        <f t="shared" si="16"/>
        <v>188.81</v>
      </c>
      <c r="J329" s="23">
        <v>3861</v>
      </c>
      <c r="K329" s="23">
        <v>4.831</v>
      </c>
      <c r="L329" s="43">
        <f t="shared" si="17"/>
        <v>0.778960441883014</v>
      </c>
      <c r="M329" s="23"/>
      <c r="N329" s="23"/>
      <c r="O329" s="23"/>
    </row>
    <row r="330" spans="1:15">
      <c r="A330" s="22">
        <v>44152</v>
      </c>
      <c r="B330" s="23">
        <v>646</v>
      </c>
      <c r="C330" s="23">
        <v>1003</v>
      </c>
      <c r="D330" s="23">
        <v>962</v>
      </c>
      <c r="E330" s="23">
        <v>1088</v>
      </c>
      <c r="F330" s="23">
        <v>61.18</v>
      </c>
      <c r="G330" s="35">
        <f t="shared" si="15"/>
        <v>3760.18</v>
      </c>
      <c r="H330" s="23">
        <v>3568.5</v>
      </c>
      <c r="I330" s="35">
        <f t="shared" si="16"/>
        <v>191.68</v>
      </c>
      <c r="J330" s="23">
        <v>3761</v>
      </c>
      <c r="K330" s="23">
        <v>4.727</v>
      </c>
      <c r="L330" s="43">
        <f t="shared" si="17"/>
        <v>0.775479587010212</v>
      </c>
      <c r="M330" s="23"/>
      <c r="N330" s="23"/>
      <c r="O330" s="23"/>
    </row>
    <row r="331" ht="28" spans="1:15">
      <c r="A331" s="22">
        <v>44153</v>
      </c>
      <c r="B331" s="23">
        <v>620</v>
      </c>
      <c r="C331" s="23">
        <v>942</v>
      </c>
      <c r="D331" s="23">
        <v>887</v>
      </c>
      <c r="E331" s="23">
        <v>998</v>
      </c>
      <c r="F331" s="23">
        <v>54.13</v>
      </c>
      <c r="G331" s="35">
        <f t="shared" si="15"/>
        <v>3501.13</v>
      </c>
      <c r="H331" s="23">
        <v>3313.5</v>
      </c>
      <c r="I331" s="35">
        <f t="shared" si="16"/>
        <v>187.63</v>
      </c>
      <c r="J331" s="23">
        <v>3499</v>
      </c>
      <c r="K331" s="23">
        <v>4.296</v>
      </c>
      <c r="L331" s="43">
        <f t="shared" si="17"/>
        <v>0.793838776539943</v>
      </c>
      <c r="M331" s="23" t="s">
        <v>2251</v>
      </c>
      <c r="N331" s="23"/>
      <c r="O331" s="23">
        <v>1071</v>
      </c>
    </row>
    <row r="332" ht="28" spans="1:15">
      <c r="A332" s="22">
        <v>44154</v>
      </c>
      <c r="B332" s="23">
        <v>695</v>
      </c>
      <c r="C332" s="23">
        <v>1084</v>
      </c>
      <c r="D332" s="23">
        <v>1014</v>
      </c>
      <c r="E332" s="23">
        <v>1134</v>
      </c>
      <c r="F332" s="23">
        <v>63.44</v>
      </c>
      <c r="G332" s="35">
        <f t="shared" si="15"/>
        <v>3990.44</v>
      </c>
      <c r="H332" s="23">
        <v>3794.25</v>
      </c>
      <c r="I332" s="35">
        <f t="shared" si="16"/>
        <v>196.19</v>
      </c>
      <c r="J332" s="23">
        <v>3991</v>
      </c>
      <c r="K332" s="23">
        <v>4.844</v>
      </c>
      <c r="L332" s="43">
        <f t="shared" si="17"/>
        <v>0.803027156845228</v>
      </c>
      <c r="M332" s="23" t="s">
        <v>2252</v>
      </c>
      <c r="N332" s="23"/>
      <c r="O332" s="23">
        <v>1044</v>
      </c>
    </row>
    <row r="333" ht="28" spans="1:15">
      <c r="A333" s="22">
        <v>44155</v>
      </c>
      <c r="B333" s="23">
        <v>671</v>
      </c>
      <c r="C333" s="23">
        <v>1080</v>
      </c>
      <c r="D333" s="23">
        <v>947</v>
      </c>
      <c r="E333" s="23">
        <v>1079</v>
      </c>
      <c r="F333" s="23">
        <v>59.85</v>
      </c>
      <c r="G333" s="35">
        <f t="shared" si="15"/>
        <v>3836.85</v>
      </c>
      <c r="H333" s="23">
        <v>3585.75</v>
      </c>
      <c r="I333" s="35">
        <f t="shared" si="16"/>
        <v>251.1</v>
      </c>
      <c r="J333" s="23">
        <v>3837</v>
      </c>
      <c r="K333" s="23">
        <v>4.497</v>
      </c>
      <c r="L333" s="43">
        <f t="shared" si="17"/>
        <v>0.831613538330297</v>
      </c>
      <c r="M333" s="23" t="s">
        <v>2248</v>
      </c>
      <c r="N333" s="23"/>
      <c r="O333" s="23">
        <v>1026</v>
      </c>
    </row>
    <row r="334" ht="42" spans="1:15">
      <c r="A334" s="22">
        <v>44156</v>
      </c>
      <c r="B334" s="23">
        <v>660</v>
      </c>
      <c r="C334" s="23">
        <v>993</v>
      </c>
      <c r="D334" s="23">
        <v>927</v>
      </c>
      <c r="E334" s="23">
        <v>1028</v>
      </c>
      <c r="F334" s="23">
        <v>57.49</v>
      </c>
      <c r="G334" s="35">
        <f t="shared" si="15"/>
        <v>3665.49</v>
      </c>
      <c r="H334" s="23">
        <v>3474.75</v>
      </c>
      <c r="I334" s="35">
        <f t="shared" si="16"/>
        <v>190.74</v>
      </c>
      <c r="J334" s="23">
        <v>3666</v>
      </c>
      <c r="K334" s="23">
        <v>4.454</v>
      </c>
      <c r="L334" s="43">
        <f t="shared" si="17"/>
        <v>0.802222589852869</v>
      </c>
      <c r="M334" s="23" t="s">
        <v>2253</v>
      </c>
      <c r="N334" s="23"/>
      <c r="O334" s="23">
        <v>1020</v>
      </c>
    </row>
    <row r="335" spans="1:15">
      <c r="A335" s="22">
        <v>44157</v>
      </c>
      <c r="B335" s="23">
        <v>681</v>
      </c>
      <c r="C335" s="23">
        <v>1043</v>
      </c>
      <c r="D335" s="23">
        <v>978</v>
      </c>
      <c r="E335" s="23">
        <v>1099</v>
      </c>
      <c r="F335" s="23">
        <v>63.87</v>
      </c>
      <c r="G335" s="35">
        <f t="shared" si="15"/>
        <v>3864.87</v>
      </c>
      <c r="H335" s="23">
        <v>3685.5</v>
      </c>
      <c r="I335" s="35">
        <f t="shared" si="16"/>
        <v>179.37</v>
      </c>
      <c r="J335" s="23">
        <v>3865</v>
      </c>
      <c r="K335" s="23">
        <v>4.763</v>
      </c>
      <c r="L335" s="43">
        <f t="shared" si="17"/>
        <v>0.790899964353228</v>
      </c>
      <c r="M335" s="23"/>
      <c r="N335" s="23"/>
      <c r="O335" s="23"/>
    </row>
    <row r="336" ht="28" spans="1:15">
      <c r="A336" s="22">
        <v>44158</v>
      </c>
      <c r="B336" s="23">
        <v>665</v>
      </c>
      <c r="C336" s="23">
        <v>1034</v>
      </c>
      <c r="D336" s="23">
        <v>988</v>
      </c>
      <c r="E336" s="23">
        <v>1119</v>
      </c>
      <c r="F336" s="23">
        <v>64.18</v>
      </c>
      <c r="G336" s="35">
        <f t="shared" si="15"/>
        <v>3870.18</v>
      </c>
      <c r="H336" s="23">
        <v>3678</v>
      </c>
      <c r="I336" s="35">
        <f t="shared" si="16"/>
        <v>192.18</v>
      </c>
      <c r="J336" s="23">
        <v>3871</v>
      </c>
      <c r="K336" s="23">
        <v>4.862</v>
      </c>
      <c r="L336" s="43">
        <f t="shared" si="17"/>
        <v>0.77599845401703</v>
      </c>
      <c r="M336" s="23" t="s">
        <v>2231</v>
      </c>
      <c r="N336" s="23"/>
      <c r="O336" s="23">
        <v>1050</v>
      </c>
    </row>
    <row r="337" ht="42" spans="1:15">
      <c r="A337" s="22">
        <v>44159</v>
      </c>
      <c r="B337" s="23">
        <v>680</v>
      </c>
      <c r="C337" s="23">
        <v>1083</v>
      </c>
      <c r="D337" s="23">
        <v>1018</v>
      </c>
      <c r="E337" s="23">
        <v>1119</v>
      </c>
      <c r="F337" s="23">
        <v>67.4</v>
      </c>
      <c r="G337" s="35">
        <f t="shared" si="15"/>
        <v>3967.4</v>
      </c>
      <c r="H337" s="23">
        <v>3766.5</v>
      </c>
      <c r="I337" s="35">
        <f t="shared" si="16"/>
        <v>200.9</v>
      </c>
      <c r="J337" s="23">
        <v>3968</v>
      </c>
      <c r="K337" s="23">
        <v>4.903</v>
      </c>
      <c r="L337" s="43">
        <f t="shared" si="17"/>
        <v>0.788791840457309</v>
      </c>
      <c r="M337" s="23" t="s">
        <v>2254</v>
      </c>
      <c r="N337" s="23"/>
      <c r="O337" s="23">
        <v>1092</v>
      </c>
    </row>
    <row r="338" ht="28" spans="1:15">
      <c r="A338" s="22">
        <v>44160</v>
      </c>
      <c r="B338" s="23">
        <v>509</v>
      </c>
      <c r="C338" s="23">
        <v>726</v>
      </c>
      <c r="D338" s="23">
        <v>686</v>
      </c>
      <c r="E338" s="23">
        <v>741</v>
      </c>
      <c r="F338" s="23">
        <v>36.94</v>
      </c>
      <c r="G338" s="35">
        <f t="shared" si="15"/>
        <v>2698.94</v>
      </c>
      <c r="H338" s="23">
        <v>2537.25</v>
      </c>
      <c r="I338" s="35">
        <f t="shared" si="16"/>
        <v>161.69</v>
      </c>
      <c r="J338" s="23">
        <v>2699</v>
      </c>
      <c r="K338" s="23">
        <v>2.783</v>
      </c>
      <c r="L338" s="43">
        <f t="shared" si="17"/>
        <v>0.945240491735187</v>
      </c>
      <c r="M338" s="23" t="s">
        <v>2255</v>
      </c>
      <c r="N338" s="23"/>
      <c r="O338" s="23">
        <v>1113</v>
      </c>
    </row>
    <row r="339" ht="42" spans="1:15">
      <c r="A339" s="22">
        <v>44161</v>
      </c>
      <c r="B339" s="23">
        <v>595</v>
      </c>
      <c r="C339" s="23">
        <v>877</v>
      </c>
      <c r="D339" s="23">
        <v>826</v>
      </c>
      <c r="E339" s="23">
        <v>907</v>
      </c>
      <c r="F339" s="23">
        <v>48.66</v>
      </c>
      <c r="G339" s="35">
        <f t="shared" si="15"/>
        <v>3253.66</v>
      </c>
      <c r="H339" s="23">
        <v>3077.25</v>
      </c>
      <c r="I339" s="35">
        <f t="shared" si="16"/>
        <v>176.41</v>
      </c>
      <c r="J339" s="23">
        <v>3254</v>
      </c>
      <c r="K339" s="23">
        <v>3.808</v>
      </c>
      <c r="L339" s="43">
        <f t="shared" si="17"/>
        <v>0.83286238471997</v>
      </c>
      <c r="M339" s="23" t="s">
        <v>2256</v>
      </c>
      <c r="N339" s="23"/>
      <c r="O339" s="23">
        <v>882</v>
      </c>
    </row>
    <row r="340" ht="56" spans="1:15">
      <c r="A340" s="22">
        <v>44162</v>
      </c>
      <c r="B340" s="23">
        <v>680</v>
      </c>
      <c r="C340" s="23">
        <v>1028</v>
      </c>
      <c r="D340" s="23">
        <v>958</v>
      </c>
      <c r="E340" s="23">
        <v>1099</v>
      </c>
      <c r="F340" s="23">
        <v>61.31</v>
      </c>
      <c r="G340" s="35">
        <f t="shared" si="15"/>
        <v>3826.31</v>
      </c>
      <c r="H340" s="23">
        <v>3630</v>
      </c>
      <c r="I340" s="35">
        <f t="shared" si="16"/>
        <v>196.31</v>
      </c>
      <c r="J340" s="23">
        <v>3827</v>
      </c>
      <c r="K340" s="23">
        <v>4.56</v>
      </c>
      <c r="L340" s="43">
        <f t="shared" si="17"/>
        <v>0.817986730959954</v>
      </c>
      <c r="M340" s="23" t="s">
        <v>2257</v>
      </c>
      <c r="N340" s="23"/>
      <c r="O340" s="23">
        <v>924</v>
      </c>
    </row>
    <row r="341" ht="28" spans="1:15">
      <c r="A341" s="22">
        <v>44163</v>
      </c>
      <c r="B341" s="23">
        <v>716</v>
      </c>
      <c r="C341" s="23">
        <v>1094</v>
      </c>
      <c r="D341" s="23">
        <v>1033</v>
      </c>
      <c r="E341" s="23">
        <v>1199</v>
      </c>
      <c r="F341" s="23">
        <v>70.08</v>
      </c>
      <c r="G341" s="35">
        <f t="shared" si="15"/>
        <v>4112.08</v>
      </c>
      <c r="H341" s="23">
        <v>3909.75</v>
      </c>
      <c r="I341" s="35">
        <f t="shared" si="16"/>
        <v>202.33</v>
      </c>
      <c r="J341" s="23">
        <v>4113</v>
      </c>
      <c r="K341" s="23">
        <v>4.904</v>
      </c>
      <c r="L341" s="43">
        <f t="shared" si="17"/>
        <v>0.817449414727684</v>
      </c>
      <c r="M341" s="23" t="s">
        <v>2258</v>
      </c>
      <c r="N341" s="23"/>
      <c r="O341" s="23">
        <v>840</v>
      </c>
    </row>
    <row r="342" spans="1:15">
      <c r="A342" s="22">
        <v>44164</v>
      </c>
      <c r="B342" s="23">
        <v>660</v>
      </c>
      <c r="C342" s="23">
        <v>1023</v>
      </c>
      <c r="D342" s="23">
        <v>968</v>
      </c>
      <c r="E342" s="23">
        <v>1134</v>
      </c>
      <c r="F342" s="23">
        <v>64.8</v>
      </c>
      <c r="G342" s="35">
        <f t="shared" si="15"/>
        <v>3849.8</v>
      </c>
      <c r="H342" s="23">
        <v>3654.75</v>
      </c>
      <c r="I342" s="35">
        <f t="shared" si="16"/>
        <v>195.05</v>
      </c>
      <c r="J342" s="23">
        <v>3850</v>
      </c>
      <c r="K342" s="23">
        <v>4.598</v>
      </c>
      <c r="L342" s="43">
        <f t="shared" si="17"/>
        <v>0.816101924135165</v>
      </c>
      <c r="M342" s="23"/>
      <c r="N342" s="23"/>
      <c r="O342" s="23"/>
    </row>
    <row r="343" spans="1:15">
      <c r="A343" s="22">
        <v>44165</v>
      </c>
      <c r="B343" s="23">
        <v>630</v>
      </c>
      <c r="C343" s="23">
        <v>978</v>
      </c>
      <c r="D343" s="23">
        <v>932</v>
      </c>
      <c r="E343" s="23">
        <v>1089</v>
      </c>
      <c r="F343" s="23">
        <v>62.1</v>
      </c>
      <c r="G343" s="35">
        <f t="shared" si="15"/>
        <v>3691.1</v>
      </c>
      <c r="H343" s="23">
        <v>3506.25</v>
      </c>
      <c r="I343" s="35">
        <f t="shared" si="16"/>
        <v>184.85</v>
      </c>
      <c r="J343" s="23">
        <v>3692</v>
      </c>
      <c r="K343" s="23">
        <v>4.667</v>
      </c>
      <c r="L343" s="43">
        <f t="shared" si="17"/>
        <v>0.771039328435605</v>
      </c>
      <c r="M343" s="23"/>
      <c r="N343" s="23"/>
      <c r="O343" s="23"/>
    </row>
    <row r="344" spans="1:15">
      <c r="A344" s="22">
        <v>44166</v>
      </c>
      <c r="B344" s="23">
        <v>41</v>
      </c>
      <c r="C344" s="23">
        <v>45</v>
      </c>
      <c r="D344" s="23">
        <v>46</v>
      </c>
      <c r="E344" s="23">
        <v>56</v>
      </c>
      <c r="F344" s="23">
        <v>4.889</v>
      </c>
      <c r="G344" s="35">
        <f t="shared" si="15"/>
        <v>192.889</v>
      </c>
      <c r="H344" s="23">
        <v>102</v>
      </c>
      <c r="I344" s="35">
        <f t="shared" si="16"/>
        <v>90.889</v>
      </c>
      <c r="J344" s="23">
        <v>193</v>
      </c>
      <c r="K344" s="23">
        <v>4.903</v>
      </c>
      <c r="L344" s="43">
        <f t="shared" si="17"/>
        <v>0.0383661353851463</v>
      </c>
      <c r="M344" s="23" t="s">
        <v>2259</v>
      </c>
      <c r="N344" s="23"/>
      <c r="O344" s="23"/>
    </row>
    <row r="345" ht="28" spans="1:15">
      <c r="A345" s="22">
        <v>44167</v>
      </c>
      <c r="B345" s="23">
        <v>660</v>
      </c>
      <c r="C345" s="23">
        <v>1033</v>
      </c>
      <c r="D345" s="23">
        <v>988</v>
      </c>
      <c r="E345" s="23">
        <v>1139</v>
      </c>
      <c r="F345" s="23">
        <v>58.64</v>
      </c>
      <c r="G345" s="35">
        <f t="shared" si="15"/>
        <v>3878.64</v>
      </c>
      <c r="H345" s="23">
        <v>3675.75</v>
      </c>
      <c r="I345" s="35">
        <f t="shared" si="16"/>
        <v>202.89</v>
      </c>
      <c r="J345" s="23">
        <v>3879</v>
      </c>
      <c r="K345" s="23">
        <v>4.919</v>
      </c>
      <c r="L345" s="43">
        <f t="shared" si="17"/>
        <v>0.768591533723514</v>
      </c>
      <c r="M345" s="23" t="s">
        <v>2260</v>
      </c>
      <c r="N345" s="23"/>
      <c r="O345" s="23">
        <v>1092</v>
      </c>
    </row>
    <row r="346" ht="28" spans="1:15">
      <c r="A346" s="22">
        <v>44168</v>
      </c>
      <c r="B346" s="23">
        <v>660</v>
      </c>
      <c r="C346" s="23">
        <v>1059</v>
      </c>
      <c r="D346" s="23">
        <v>1003</v>
      </c>
      <c r="E346" s="23">
        <v>1144</v>
      </c>
      <c r="F346" s="23">
        <v>69.29</v>
      </c>
      <c r="G346" s="35">
        <f t="shared" si="15"/>
        <v>3935.29</v>
      </c>
      <c r="H346" s="23">
        <v>3733.5</v>
      </c>
      <c r="I346" s="35">
        <f t="shared" si="16"/>
        <v>201.79</v>
      </c>
      <c r="J346" s="23">
        <v>3936</v>
      </c>
      <c r="K346" s="23">
        <v>4.961</v>
      </c>
      <c r="L346" s="43">
        <f t="shared" si="17"/>
        <v>0.773283069933788</v>
      </c>
      <c r="M346" s="23" t="s">
        <v>2261</v>
      </c>
      <c r="N346" s="23"/>
      <c r="O346" s="23">
        <v>1092</v>
      </c>
    </row>
    <row r="347" ht="42" spans="1:15">
      <c r="A347" s="22">
        <v>44169</v>
      </c>
      <c r="B347" s="23">
        <v>650</v>
      </c>
      <c r="C347" s="23">
        <v>1033</v>
      </c>
      <c r="D347" s="23">
        <v>962</v>
      </c>
      <c r="E347" s="23">
        <v>1088</v>
      </c>
      <c r="F347" s="23">
        <v>65.37</v>
      </c>
      <c r="G347" s="35">
        <f t="shared" si="15"/>
        <v>3798.37</v>
      </c>
      <c r="H347" s="23">
        <v>3600.75</v>
      </c>
      <c r="I347" s="35">
        <f t="shared" si="16"/>
        <v>197.62</v>
      </c>
      <c r="J347" s="23">
        <v>3829</v>
      </c>
      <c r="K347" s="23">
        <v>4.774</v>
      </c>
      <c r="L347" s="43">
        <f t="shared" si="17"/>
        <v>0.781727861524126</v>
      </c>
      <c r="M347" s="23" t="s">
        <v>2262</v>
      </c>
      <c r="N347" s="23"/>
      <c r="O347" s="23">
        <v>1401</v>
      </c>
    </row>
    <row r="348" ht="28" spans="1:15">
      <c r="A348" s="22">
        <v>44170</v>
      </c>
      <c r="B348" s="23">
        <v>620</v>
      </c>
      <c r="C348" s="23">
        <v>963</v>
      </c>
      <c r="D348" s="23">
        <v>903</v>
      </c>
      <c r="E348" s="23">
        <v>983</v>
      </c>
      <c r="F348" s="23">
        <v>58.37</v>
      </c>
      <c r="G348" s="35">
        <f t="shared" si="15"/>
        <v>3527.37</v>
      </c>
      <c r="H348" s="23">
        <v>3339.75</v>
      </c>
      <c r="I348" s="35">
        <f t="shared" si="16"/>
        <v>187.62</v>
      </c>
      <c r="J348" s="23">
        <v>3528</v>
      </c>
      <c r="K348" s="23">
        <v>4.592</v>
      </c>
      <c r="L348" s="43">
        <f t="shared" si="17"/>
        <v>0.748823277706461</v>
      </c>
      <c r="M348" s="23" t="s">
        <v>2263</v>
      </c>
      <c r="N348" s="23"/>
      <c r="O348" s="23">
        <v>900</v>
      </c>
    </row>
    <row r="349" ht="56" spans="1:15">
      <c r="A349" s="22">
        <v>44171</v>
      </c>
      <c r="B349" s="23">
        <v>636</v>
      </c>
      <c r="C349" s="23">
        <v>978</v>
      </c>
      <c r="D349" s="23">
        <v>917</v>
      </c>
      <c r="E349" s="23">
        <v>1008</v>
      </c>
      <c r="F349" s="23">
        <v>60.37</v>
      </c>
      <c r="G349" s="35">
        <f t="shared" si="15"/>
        <v>3599.37</v>
      </c>
      <c r="H349" s="23">
        <v>3417.75</v>
      </c>
      <c r="I349" s="35">
        <f t="shared" si="16"/>
        <v>181.62</v>
      </c>
      <c r="J349" s="23">
        <v>3600</v>
      </c>
      <c r="K349" s="23">
        <v>4.672</v>
      </c>
      <c r="L349" s="43">
        <f t="shared" si="17"/>
        <v>0.751021389089161</v>
      </c>
      <c r="M349" s="23" t="s">
        <v>2264</v>
      </c>
      <c r="N349" s="23"/>
      <c r="O349" s="23">
        <v>750</v>
      </c>
    </row>
    <row r="350" spans="1:15">
      <c r="A350" s="22">
        <v>44172</v>
      </c>
      <c r="B350" s="23">
        <v>639</v>
      </c>
      <c r="C350" s="23">
        <v>987</v>
      </c>
      <c r="D350" s="23">
        <v>922</v>
      </c>
      <c r="E350" s="23">
        <v>1064</v>
      </c>
      <c r="F350" s="23">
        <v>61.62</v>
      </c>
      <c r="G350" s="35">
        <f t="shared" si="15"/>
        <v>3673.62</v>
      </c>
      <c r="H350" s="23">
        <v>3485.25</v>
      </c>
      <c r="I350" s="35">
        <f t="shared" si="16"/>
        <v>188.37</v>
      </c>
      <c r="J350" s="23">
        <v>3674</v>
      </c>
      <c r="K350" s="23">
        <v>4.711</v>
      </c>
      <c r="L350" s="43">
        <f t="shared" si="17"/>
        <v>0.76011392191888</v>
      </c>
      <c r="M350" s="23"/>
      <c r="N350" s="23"/>
      <c r="O350" s="23"/>
    </row>
    <row r="351" ht="56" spans="1:15">
      <c r="A351" s="22">
        <v>44173</v>
      </c>
      <c r="B351" s="23">
        <v>641</v>
      </c>
      <c r="C351" s="23">
        <v>968</v>
      </c>
      <c r="D351" s="23">
        <v>913</v>
      </c>
      <c r="E351" s="23">
        <v>1048</v>
      </c>
      <c r="F351" s="23">
        <v>61.44</v>
      </c>
      <c r="G351" s="35">
        <f t="shared" si="15"/>
        <v>3631.44</v>
      </c>
      <c r="H351" s="23">
        <v>3429.75</v>
      </c>
      <c r="I351" s="35">
        <f t="shared" si="16"/>
        <v>201.69</v>
      </c>
      <c r="J351" s="23">
        <v>3632</v>
      </c>
      <c r="K351" s="23">
        <v>4.653</v>
      </c>
      <c r="L351" s="43">
        <f t="shared" si="17"/>
        <v>0.760791105447072</v>
      </c>
      <c r="M351" s="23" t="s">
        <v>2265</v>
      </c>
      <c r="N351" s="23"/>
      <c r="O351" s="23">
        <v>1008</v>
      </c>
    </row>
    <row r="352" ht="42" spans="1:15">
      <c r="A352" s="22">
        <v>44174</v>
      </c>
      <c r="B352" s="23">
        <v>635</v>
      </c>
      <c r="C352" s="23">
        <v>978</v>
      </c>
      <c r="D352" s="23">
        <v>917</v>
      </c>
      <c r="E352" s="23">
        <v>1049</v>
      </c>
      <c r="F352" s="23">
        <v>61.27</v>
      </c>
      <c r="G352" s="35">
        <f t="shared" si="15"/>
        <v>3640.27</v>
      </c>
      <c r="H352" s="23">
        <v>3447</v>
      </c>
      <c r="I352" s="35">
        <f t="shared" si="16"/>
        <v>193.27</v>
      </c>
      <c r="J352" s="23">
        <v>3641</v>
      </c>
      <c r="K352" s="23">
        <v>4.553</v>
      </c>
      <c r="L352" s="43">
        <f t="shared" si="17"/>
        <v>0.779427398082536</v>
      </c>
      <c r="M352" s="23" t="s">
        <v>2266</v>
      </c>
      <c r="N352" s="23"/>
      <c r="O352" s="23"/>
    </row>
    <row r="353" ht="56" spans="1:15">
      <c r="A353" s="22">
        <v>44175</v>
      </c>
      <c r="B353" s="23">
        <v>610</v>
      </c>
      <c r="C353" s="23">
        <v>927</v>
      </c>
      <c r="D353" s="23">
        <v>877</v>
      </c>
      <c r="E353" s="23">
        <v>992</v>
      </c>
      <c r="F353" s="23">
        <v>56.48</v>
      </c>
      <c r="G353" s="35">
        <f t="shared" si="15"/>
        <v>3462.48</v>
      </c>
      <c r="H353" s="23">
        <v>3273.75</v>
      </c>
      <c r="I353" s="35">
        <f t="shared" si="16"/>
        <v>188.73</v>
      </c>
      <c r="J353" s="23">
        <v>3463</v>
      </c>
      <c r="K353" s="23">
        <v>4.292</v>
      </c>
      <c r="L353" s="43">
        <f t="shared" si="17"/>
        <v>0.786403463354462</v>
      </c>
      <c r="M353" s="23" t="s">
        <v>2267</v>
      </c>
      <c r="N353" s="23"/>
      <c r="O353" s="23">
        <v>1113</v>
      </c>
    </row>
    <row r="354" spans="1:15">
      <c r="A354" s="22">
        <v>44176</v>
      </c>
      <c r="B354" s="23">
        <v>181</v>
      </c>
      <c r="C354" s="23">
        <v>227</v>
      </c>
      <c r="D354" s="23">
        <v>217</v>
      </c>
      <c r="E354" s="23">
        <v>232</v>
      </c>
      <c r="F354" s="23">
        <v>7.28</v>
      </c>
      <c r="G354" s="35">
        <f t="shared" si="15"/>
        <v>864.28</v>
      </c>
      <c r="H354" s="23">
        <v>732</v>
      </c>
      <c r="I354" s="35">
        <f t="shared" si="16"/>
        <v>132.28</v>
      </c>
      <c r="J354" s="23">
        <v>865</v>
      </c>
      <c r="K354" s="23">
        <v>8.22</v>
      </c>
      <c r="L354" s="43">
        <f t="shared" si="17"/>
        <v>0.102564467399914</v>
      </c>
      <c r="M354" s="23"/>
      <c r="N354" s="23"/>
      <c r="O354" s="23"/>
    </row>
    <row r="355" spans="1:15">
      <c r="A355" s="22">
        <v>44177</v>
      </c>
      <c r="B355" s="23">
        <v>519</v>
      </c>
      <c r="C355" s="23">
        <v>741</v>
      </c>
      <c r="D355" s="23">
        <v>670</v>
      </c>
      <c r="E355" s="23">
        <v>782</v>
      </c>
      <c r="F355" s="23">
        <v>36.97</v>
      </c>
      <c r="G355" s="35">
        <f t="shared" si="15"/>
        <v>2748.97</v>
      </c>
      <c r="H355" s="23">
        <v>2589</v>
      </c>
      <c r="I355" s="35">
        <f t="shared" si="16"/>
        <v>159.97</v>
      </c>
      <c r="J355" s="23">
        <v>2749</v>
      </c>
      <c r="K355" s="23">
        <v>3.255</v>
      </c>
      <c r="L355" s="43">
        <f t="shared" si="17"/>
        <v>0.823145078945871</v>
      </c>
      <c r="M355" s="23"/>
      <c r="N355" s="23"/>
      <c r="O355" s="23"/>
    </row>
    <row r="356" spans="1:15">
      <c r="A356" s="22">
        <v>44178</v>
      </c>
      <c r="B356" s="23">
        <v>555</v>
      </c>
      <c r="C356" s="23">
        <v>797</v>
      </c>
      <c r="D356" s="23">
        <v>756</v>
      </c>
      <c r="E356" s="23">
        <v>816</v>
      </c>
      <c r="F356" s="23">
        <v>43.1</v>
      </c>
      <c r="G356" s="35">
        <f t="shared" si="15"/>
        <v>2967.1</v>
      </c>
      <c r="H356" s="23">
        <v>2794.5</v>
      </c>
      <c r="I356" s="35">
        <f t="shared" si="16"/>
        <v>172.6</v>
      </c>
      <c r="J356" s="23">
        <v>2968</v>
      </c>
      <c r="K356" s="23">
        <v>3.426</v>
      </c>
      <c r="L356" s="43">
        <f t="shared" si="17"/>
        <v>0.844362966832012</v>
      </c>
      <c r="M356" s="23"/>
      <c r="N356" s="23"/>
      <c r="O356" s="23"/>
    </row>
    <row r="357" ht="28" spans="1:15">
      <c r="A357" s="22">
        <v>44179</v>
      </c>
      <c r="B357" s="23">
        <v>479</v>
      </c>
      <c r="C357" s="23">
        <v>675</v>
      </c>
      <c r="D357" s="23">
        <v>650</v>
      </c>
      <c r="E357" s="23">
        <v>691</v>
      </c>
      <c r="F357" s="23">
        <v>31.69</v>
      </c>
      <c r="G357" s="35">
        <f t="shared" si="15"/>
        <v>2526.69</v>
      </c>
      <c r="H357" s="23">
        <v>2361.75</v>
      </c>
      <c r="I357" s="35">
        <f t="shared" si="16"/>
        <v>164.94</v>
      </c>
      <c r="J357" s="23">
        <v>2527</v>
      </c>
      <c r="K357" s="23">
        <v>2.722</v>
      </c>
      <c r="L357" s="43">
        <f t="shared" si="17"/>
        <v>0.904835768906305</v>
      </c>
      <c r="M357" s="23" t="s">
        <v>2268</v>
      </c>
      <c r="N357" s="23"/>
      <c r="O357" s="23">
        <v>1566</v>
      </c>
    </row>
    <row r="358" ht="70" spans="1:15">
      <c r="A358" s="22">
        <v>44180</v>
      </c>
      <c r="B358" s="23">
        <v>509</v>
      </c>
      <c r="C358" s="23">
        <v>731</v>
      </c>
      <c r="D358" s="23">
        <v>691</v>
      </c>
      <c r="E358" s="23">
        <v>761</v>
      </c>
      <c r="F358" s="23">
        <v>36.91</v>
      </c>
      <c r="G358" s="35">
        <f t="shared" si="15"/>
        <v>2728.91</v>
      </c>
      <c r="H358" s="23">
        <v>2580</v>
      </c>
      <c r="I358" s="35">
        <f t="shared" si="16"/>
        <v>148.91</v>
      </c>
      <c r="J358" s="23">
        <v>2729</v>
      </c>
      <c r="K358" s="23">
        <v>3.264</v>
      </c>
      <c r="L358" s="43">
        <f t="shared" si="17"/>
        <v>0.814903202996598</v>
      </c>
      <c r="M358" s="23" t="s">
        <v>2269</v>
      </c>
      <c r="N358" s="23"/>
      <c r="O358" s="23">
        <v>1440</v>
      </c>
    </row>
    <row r="359" ht="28" spans="1:15">
      <c r="A359" s="22">
        <v>44181</v>
      </c>
      <c r="B359" s="23">
        <v>625</v>
      </c>
      <c r="C359" s="23">
        <v>922</v>
      </c>
      <c r="D359" s="23">
        <v>877</v>
      </c>
      <c r="E359" s="23">
        <v>967</v>
      </c>
      <c r="F359" s="23">
        <v>49.73</v>
      </c>
      <c r="G359" s="35">
        <f t="shared" si="15"/>
        <v>3440.73</v>
      </c>
      <c r="H359" s="23">
        <v>3258</v>
      </c>
      <c r="I359" s="35">
        <f t="shared" si="16"/>
        <v>182.73</v>
      </c>
      <c r="J359" s="23">
        <v>3441</v>
      </c>
      <c r="K359" s="23">
        <v>4.092</v>
      </c>
      <c r="L359" s="43">
        <f t="shared" si="17"/>
        <v>0.81959950381003</v>
      </c>
      <c r="M359" s="23" t="s">
        <v>2270</v>
      </c>
      <c r="N359" s="23"/>
      <c r="O359" s="23">
        <v>1533</v>
      </c>
    </row>
    <row r="360" ht="28" spans="1:15">
      <c r="A360" s="22">
        <v>44182</v>
      </c>
      <c r="B360" s="23">
        <v>670</v>
      </c>
      <c r="C360" s="23">
        <v>1008</v>
      </c>
      <c r="D360" s="23">
        <v>947</v>
      </c>
      <c r="E360" s="23">
        <v>1059</v>
      </c>
      <c r="F360" s="23">
        <v>58.48</v>
      </c>
      <c r="G360" s="35">
        <f t="shared" si="15"/>
        <v>3742.48</v>
      </c>
      <c r="H360" s="23">
        <v>3559.5</v>
      </c>
      <c r="I360" s="35">
        <f t="shared" si="16"/>
        <v>182.98</v>
      </c>
      <c r="J360" s="23">
        <v>3743</v>
      </c>
      <c r="K360" s="23">
        <v>4.404</v>
      </c>
      <c r="L360" s="43">
        <f t="shared" si="17"/>
        <v>0.82837151411175</v>
      </c>
      <c r="M360" s="23" t="s">
        <v>2271</v>
      </c>
      <c r="N360" s="23"/>
      <c r="O360" s="23">
        <v>1218</v>
      </c>
    </row>
    <row r="361" ht="28" spans="1:15">
      <c r="A361" s="22">
        <v>44183</v>
      </c>
      <c r="B361" s="23">
        <v>690</v>
      </c>
      <c r="C361" s="23">
        <v>1039</v>
      </c>
      <c r="D361" s="23">
        <v>978</v>
      </c>
      <c r="E361" s="23">
        <v>1109</v>
      </c>
      <c r="F361" s="23">
        <v>65.48</v>
      </c>
      <c r="G361" s="35">
        <f t="shared" si="15"/>
        <v>3881.48</v>
      </c>
      <c r="H361" s="23">
        <v>3680.25</v>
      </c>
      <c r="I361" s="35">
        <f t="shared" si="16"/>
        <v>201.23</v>
      </c>
      <c r="J361" s="23">
        <v>3882</v>
      </c>
      <c r="K361" s="23">
        <v>4.591</v>
      </c>
      <c r="L361" s="43">
        <f t="shared" si="17"/>
        <v>0.8241397802209</v>
      </c>
      <c r="M361" s="23" t="s">
        <v>2268</v>
      </c>
      <c r="N361" s="23"/>
      <c r="O361" s="23">
        <v>1566</v>
      </c>
    </row>
    <row r="362" ht="42" spans="1:15">
      <c r="A362" s="22">
        <v>44184</v>
      </c>
      <c r="B362" s="23">
        <v>686</v>
      </c>
      <c r="C362" s="23">
        <v>1048</v>
      </c>
      <c r="D362" s="23">
        <v>993</v>
      </c>
      <c r="E362" s="23">
        <v>1147</v>
      </c>
      <c r="F362" s="23">
        <v>67.24</v>
      </c>
      <c r="G362" s="35">
        <f t="shared" si="15"/>
        <v>3941.24</v>
      </c>
      <c r="H362" s="23">
        <v>3741</v>
      </c>
      <c r="I362" s="35">
        <f t="shared" si="16"/>
        <v>200.24</v>
      </c>
      <c r="J362" s="23">
        <v>3942</v>
      </c>
      <c r="K362" s="23">
        <v>4.608</v>
      </c>
      <c r="L362" s="43">
        <f t="shared" si="17"/>
        <v>0.833790204678363</v>
      </c>
      <c r="M362" s="23" t="s">
        <v>2272</v>
      </c>
      <c r="N362" s="23"/>
      <c r="O362" s="23">
        <v>1440</v>
      </c>
    </row>
    <row r="363" spans="1:15">
      <c r="A363" s="22">
        <v>44185</v>
      </c>
      <c r="B363" s="23">
        <v>675</v>
      </c>
      <c r="C363" s="23">
        <v>1023</v>
      </c>
      <c r="D363" s="23">
        <v>978</v>
      </c>
      <c r="E363" s="23">
        <v>1111</v>
      </c>
      <c r="F363" s="23">
        <v>64.61</v>
      </c>
      <c r="G363" s="35">
        <f t="shared" si="15"/>
        <v>3851.61</v>
      </c>
      <c r="H363" s="23">
        <v>3667.5</v>
      </c>
      <c r="I363" s="35">
        <f t="shared" si="16"/>
        <v>184.11</v>
      </c>
      <c r="J363" s="23">
        <v>3852</v>
      </c>
      <c r="K363" s="23">
        <v>4.552</v>
      </c>
      <c r="L363" s="43">
        <f t="shared" si="17"/>
        <v>0.824777233065088</v>
      </c>
      <c r="M363" s="23"/>
      <c r="N363" s="23"/>
      <c r="O363" s="23"/>
    </row>
    <row r="364" ht="28" spans="1:15">
      <c r="A364" s="22">
        <v>44186</v>
      </c>
      <c r="B364" s="23">
        <v>695</v>
      </c>
      <c r="C364" s="23">
        <v>1109</v>
      </c>
      <c r="D364" s="23">
        <v>1038</v>
      </c>
      <c r="E364" s="23">
        <v>1194</v>
      </c>
      <c r="F364" s="23">
        <v>72.82</v>
      </c>
      <c r="G364" s="35">
        <f t="shared" ref="G364:G427" si="18">B364+C364+D364+E364+F364</f>
        <v>4108.82</v>
      </c>
      <c r="H364" s="23">
        <v>3906</v>
      </c>
      <c r="I364" s="35">
        <f t="shared" ref="I364:I427" si="19">G364-H364</f>
        <v>202.82</v>
      </c>
      <c r="J364" s="23">
        <v>4109</v>
      </c>
      <c r="K364" s="23">
        <v>5.151</v>
      </c>
      <c r="L364" s="43">
        <f t="shared" ref="L364:L427" si="20">J364/K364/1026</f>
        <v>0.777494330100365</v>
      </c>
      <c r="M364" s="23" t="s">
        <v>2270</v>
      </c>
      <c r="N364" s="23"/>
      <c r="O364" s="23">
        <v>1533</v>
      </c>
    </row>
    <row r="365" ht="28" spans="1:15">
      <c r="A365" s="22">
        <v>44187</v>
      </c>
      <c r="B365" s="23">
        <v>676</v>
      </c>
      <c r="C365" s="23">
        <v>1043</v>
      </c>
      <c r="D365" s="23">
        <v>973</v>
      </c>
      <c r="E365" s="23">
        <v>1109</v>
      </c>
      <c r="F365" s="23">
        <v>66.91</v>
      </c>
      <c r="G365" s="35">
        <f t="shared" si="18"/>
        <v>3867.91</v>
      </c>
      <c r="H365" s="23">
        <v>3668.25</v>
      </c>
      <c r="I365" s="35">
        <f t="shared" si="19"/>
        <v>199.66</v>
      </c>
      <c r="J365" s="23">
        <v>3868</v>
      </c>
      <c r="K365" s="23">
        <v>4.851</v>
      </c>
      <c r="L365" s="43">
        <f t="shared" si="20"/>
        <v>0.77715533020462</v>
      </c>
      <c r="M365" s="23" t="s">
        <v>2273</v>
      </c>
      <c r="N365" s="23"/>
      <c r="O365" s="23">
        <v>1464</v>
      </c>
    </row>
    <row r="366" ht="28" spans="1:15">
      <c r="A366" s="22">
        <v>44188</v>
      </c>
      <c r="B366" s="23">
        <v>661</v>
      </c>
      <c r="C366" s="23">
        <v>1008</v>
      </c>
      <c r="D366" s="23">
        <v>932</v>
      </c>
      <c r="E366" s="23">
        <v>1069</v>
      </c>
      <c r="F366" s="23">
        <v>63.08</v>
      </c>
      <c r="G366" s="35">
        <f t="shared" si="18"/>
        <v>3733.08</v>
      </c>
      <c r="H366" s="23">
        <v>3544.5</v>
      </c>
      <c r="I366" s="35">
        <f t="shared" si="19"/>
        <v>188.58</v>
      </c>
      <c r="J366" s="23">
        <v>3733</v>
      </c>
      <c r="K366" s="23">
        <v>4.637</v>
      </c>
      <c r="L366" s="43">
        <f t="shared" si="20"/>
        <v>0.784645581077031</v>
      </c>
      <c r="M366" s="23" t="s">
        <v>2274</v>
      </c>
      <c r="N366" s="23"/>
      <c r="O366" s="23">
        <v>1416</v>
      </c>
    </row>
    <row r="367" ht="28" spans="1:15">
      <c r="A367" s="22">
        <v>44189</v>
      </c>
      <c r="B367" s="23">
        <v>654</v>
      </c>
      <c r="C367" s="23">
        <v>1003</v>
      </c>
      <c r="D367" s="23">
        <v>948</v>
      </c>
      <c r="E367" s="23">
        <v>1058</v>
      </c>
      <c r="F367" s="23">
        <v>63.1</v>
      </c>
      <c r="G367" s="35">
        <f t="shared" si="18"/>
        <v>3726.1</v>
      </c>
      <c r="H367" s="23">
        <v>3539.25</v>
      </c>
      <c r="I367" s="35">
        <f t="shared" si="19"/>
        <v>186.85</v>
      </c>
      <c r="J367" s="23">
        <v>3727</v>
      </c>
      <c r="K367" s="23">
        <v>4.561</v>
      </c>
      <c r="L367" s="43">
        <f t="shared" si="20"/>
        <v>0.796437975496123</v>
      </c>
      <c r="M367" s="23" t="s">
        <v>2275</v>
      </c>
      <c r="N367" s="23"/>
      <c r="O367" s="23">
        <v>1617</v>
      </c>
    </row>
    <row r="368" ht="28" spans="1:15">
      <c r="A368" s="22">
        <v>44190</v>
      </c>
      <c r="B368" s="23">
        <v>646</v>
      </c>
      <c r="C368" s="23">
        <v>978</v>
      </c>
      <c r="D368" s="23">
        <v>917</v>
      </c>
      <c r="E368" s="23">
        <v>1013</v>
      </c>
      <c r="F368" s="23">
        <v>60.17</v>
      </c>
      <c r="G368" s="35">
        <f t="shared" si="18"/>
        <v>3614.17</v>
      </c>
      <c r="H368" s="23">
        <v>3425.25</v>
      </c>
      <c r="I368" s="35">
        <f t="shared" si="19"/>
        <v>188.92</v>
      </c>
      <c r="J368" s="23">
        <v>3615</v>
      </c>
      <c r="K368" s="23">
        <v>4.068</v>
      </c>
      <c r="L368" s="43">
        <f t="shared" si="20"/>
        <v>0.866123847803711</v>
      </c>
      <c r="M368" s="23" t="s">
        <v>2276</v>
      </c>
      <c r="N368" s="23"/>
      <c r="O368" s="23">
        <v>1386</v>
      </c>
    </row>
    <row r="369" ht="28" spans="1:15">
      <c r="A369" s="22">
        <v>44191</v>
      </c>
      <c r="B369" s="23">
        <v>620</v>
      </c>
      <c r="C369" s="23">
        <v>932</v>
      </c>
      <c r="D369" s="23">
        <v>872</v>
      </c>
      <c r="E369" s="23">
        <v>963</v>
      </c>
      <c r="F369" s="23">
        <v>56.02</v>
      </c>
      <c r="G369" s="35">
        <f t="shared" si="18"/>
        <v>3443.02</v>
      </c>
      <c r="H369" s="23">
        <v>3261</v>
      </c>
      <c r="I369" s="35">
        <f t="shared" si="19"/>
        <v>182.02</v>
      </c>
      <c r="J369" s="23">
        <v>3444</v>
      </c>
      <c r="K369" s="23">
        <v>4.19</v>
      </c>
      <c r="L369" s="43">
        <f t="shared" si="20"/>
        <v>0.801127719856523</v>
      </c>
      <c r="M369" s="23" t="s">
        <v>2277</v>
      </c>
      <c r="N369" s="23"/>
      <c r="O369" s="23">
        <v>1566</v>
      </c>
    </row>
    <row r="370" spans="1:15">
      <c r="A370" s="22">
        <v>44192</v>
      </c>
      <c r="B370" s="23">
        <v>645</v>
      </c>
      <c r="C370" s="23">
        <v>988</v>
      </c>
      <c r="D370" s="23">
        <v>923</v>
      </c>
      <c r="E370" s="23">
        <v>1028</v>
      </c>
      <c r="F370" s="23">
        <v>61.04</v>
      </c>
      <c r="G370" s="35">
        <f t="shared" si="18"/>
        <v>3645.04</v>
      </c>
      <c r="H370" s="23">
        <v>3474</v>
      </c>
      <c r="I370" s="35">
        <f t="shared" si="19"/>
        <v>171.04</v>
      </c>
      <c r="J370" s="23">
        <v>3646</v>
      </c>
      <c r="K370" s="23">
        <v>4.536</v>
      </c>
      <c r="L370" s="43">
        <f t="shared" si="20"/>
        <v>0.783422891934913</v>
      </c>
      <c r="M370" s="23" t="s">
        <v>2278</v>
      </c>
      <c r="N370" s="23"/>
      <c r="O370" s="23"/>
    </row>
    <row r="371" ht="42" spans="1:15">
      <c r="A371" s="22">
        <v>44193</v>
      </c>
      <c r="B371" s="23">
        <v>716</v>
      </c>
      <c r="C371" s="23">
        <v>1099</v>
      </c>
      <c r="D371" s="23">
        <v>1038</v>
      </c>
      <c r="E371" s="23">
        <v>1175</v>
      </c>
      <c r="F371" s="23">
        <v>70.9</v>
      </c>
      <c r="G371" s="35">
        <f t="shared" si="18"/>
        <v>4098.9</v>
      </c>
      <c r="H371" s="23">
        <v>3884.25</v>
      </c>
      <c r="I371" s="35">
        <f t="shared" si="19"/>
        <v>214.65</v>
      </c>
      <c r="J371" s="23">
        <v>4099</v>
      </c>
      <c r="K371" s="23">
        <v>4.913</v>
      </c>
      <c r="L371" s="43">
        <f t="shared" si="20"/>
        <v>0.813174578801755</v>
      </c>
      <c r="M371" s="23" t="s">
        <v>2272</v>
      </c>
      <c r="N371" s="23"/>
      <c r="O371" s="23">
        <v>1440</v>
      </c>
    </row>
    <row r="372" ht="28" spans="1:15">
      <c r="A372" s="22">
        <v>44194</v>
      </c>
      <c r="B372" s="23">
        <v>660</v>
      </c>
      <c r="C372" s="23">
        <v>1044</v>
      </c>
      <c r="D372" s="23">
        <v>978</v>
      </c>
      <c r="E372" s="23">
        <v>1098</v>
      </c>
      <c r="F372" s="23">
        <v>66.83</v>
      </c>
      <c r="G372" s="35">
        <f t="shared" si="18"/>
        <v>3846.83</v>
      </c>
      <c r="H372" s="23">
        <v>3645.75</v>
      </c>
      <c r="I372" s="35">
        <f t="shared" si="19"/>
        <v>201.08</v>
      </c>
      <c r="J372" s="23">
        <v>3847</v>
      </c>
      <c r="K372" s="23">
        <v>3.054</v>
      </c>
      <c r="L372" s="43">
        <f t="shared" si="20"/>
        <v>1.22773826803055</v>
      </c>
      <c r="M372" s="23" t="s">
        <v>2270</v>
      </c>
      <c r="N372" s="23"/>
      <c r="O372" s="23">
        <v>1533</v>
      </c>
    </row>
    <row r="373" ht="28" spans="1:15">
      <c r="A373" s="22">
        <v>44195</v>
      </c>
      <c r="B373" s="23">
        <v>716</v>
      </c>
      <c r="C373" s="23">
        <v>1108</v>
      </c>
      <c r="D373" s="23">
        <v>1023</v>
      </c>
      <c r="E373" s="23">
        <v>1155</v>
      </c>
      <c r="F373" s="23">
        <v>69.52</v>
      </c>
      <c r="G373" s="35">
        <f t="shared" si="18"/>
        <v>4071.52</v>
      </c>
      <c r="H373" s="23">
        <v>3873.75</v>
      </c>
      <c r="I373" s="35">
        <f t="shared" si="19"/>
        <v>197.77</v>
      </c>
      <c r="J373" s="23">
        <v>4072</v>
      </c>
      <c r="K373" s="23">
        <v>4.648</v>
      </c>
      <c r="L373" s="43">
        <f t="shared" si="20"/>
        <v>0.853874981966295</v>
      </c>
      <c r="M373" s="23" t="s">
        <v>2273</v>
      </c>
      <c r="N373" s="23"/>
      <c r="O373" s="23">
        <v>1464</v>
      </c>
    </row>
    <row r="374" ht="56" spans="1:15">
      <c r="A374" s="22">
        <v>44196</v>
      </c>
      <c r="B374" s="23">
        <v>595</v>
      </c>
      <c r="C374" s="23">
        <v>872</v>
      </c>
      <c r="D374" s="23">
        <v>831</v>
      </c>
      <c r="E374" s="23">
        <v>882</v>
      </c>
      <c r="F374" s="23">
        <v>48.61</v>
      </c>
      <c r="G374" s="35">
        <f t="shared" si="18"/>
        <v>3228.61</v>
      </c>
      <c r="H374" s="23">
        <v>3045.75</v>
      </c>
      <c r="I374" s="35">
        <f t="shared" si="19"/>
        <v>182.86</v>
      </c>
      <c r="J374" s="23">
        <v>3229</v>
      </c>
      <c r="K374" s="23">
        <v>3.719</v>
      </c>
      <c r="L374" s="43">
        <f t="shared" si="20"/>
        <v>0.846241863210205</v>
      </c>
      <c r="M374" s="23" t="s">
        <v>2279</v>
      </c>
      <c r="N374" s="23"/>
      <c r="O374" s="23">
        <v>1416</v>
      </c>
    </row>
    <row r="375" spans="1:15">
      <c r="A375" s="22"/>
      <c r="B375" s="23"/>
      <c r="C375" s="23"/>
      <c r="D375" s="23"/>
      <c r="E375" s="23"/>
      <c r="F375" s="23"/>
      <c r="G375" s="35">
        <f t="shared" si="18"/>
        <v>0</v>
      </c>
      <c r="H375" s="23"/>
      <c r="I375" s="35">
        <f t="shared" si="19"/>
        <v>0</v>
      </c>
      <c r="J375" s="23"/>
      <c r="K375" s="23"/>
      <c r="L375" s="43" t="e">
        <f t="shared" si="20"/>
        <v>#DIV/0!</v>
      </c>
      <c r="M375" s="23"/>
      <c r="N375" s="23"/>
      <c r="O375" s="23"/>
    </row>
    <row r="376" spans="1:15">
      <c r="A376" s="22"/>
      <c r="B376" s="23"/>
      <c r="C376" s="23"/>
      <c r="D376" s="23"/>
      <c r="E376" s="23"/>
      <c r="F376" s="23"/>
      <c r="G376" s="35">
        <f t="shared" si="18"/>
        <v>0</v>
      </c>
      <c r="H376" s="23"/>
      <c r="I376" s="35">
        <f t="shared" si="19"/>
        <v>0</v>
      </c>
      <c r="J376" s="23"/>
      <c r="K376" s="23"/>
      <c r="L376" s="43" t="e">
        <f t="shared" si="20"/>
        <v>#DIV/0!</v>
      </c>
      <c r="M376" s="23"/>
      <c r="N376" s="23"/>
      <c r="O376" s="23"/>
    </row>
    <row r="377" spans="1:15">
      <c r="A377" s="22"/>
      <c r="B377" s="23"/>
      <c r="C377" s="23"/>
      <c r="D377" s="23"/>
      <c r="E377" s="23"/>
      <c r="F377" s="23"/>
      <c r="G377" s="35">
        <f t="shared" si="18"/>
        <v>0</v>
      </c>
      <c r="H377" s="23"/>
      <c r="I377" s="35">
        <f t="shared" si="19"/>
        <v>0</v>
      </c>
      <c r="J377" s="23"/>
      <c r="K377" s="23"/>
      <c r="L377" s="43" t="e">
        <f t="shared" si="20"/>
        <v>#DIV/0!</v>
      </c>
      <c r="M377" s="23"/>
      <c r="N377" s="23"/>
      <c r="O377" s="23"/>
    </row>
    <row r="378" spans="1:15">
      <c r="A378" s="22"/>
      <c r="B378" s="23"/>
      <c r="C378" s="23"/>
      <c r="D378" s="23"/>
      <c r="E378" s="23"/>
      <c r="F378" s="23"/>
      <c r="G378" s="35">
        <f t="shared" si="18"/>
        <v>0</v>
      </c>
      <c r="H378" s="23"/>
      <c r="I378" s="35">
        <f t="shared" si="19"/>
        <v>0</v>
      </c>
      <c r="J378" s="23"/>
      <c r="K378" s="23"/>
      <c r="L378" s="43" t="e">
        <f t="shared" si="20"/>
        <v>#DIV/0!</v>
      </c>
      <c r="M378" s="23"/>
      <c r="N378" s="23"/>
      <c r="O378" s="23"/>
    </row>
    <row r="379" spans="1:15">
      <c r="A379" s="22"/>
      <c r="B379" s="23"/>
      <c r="C379" s="23"/>
      <c r="D379" s="23"/>
      <c r="E379" s="23"/>
      <c r="F379" s="23"/>
      <c r="G379" s="35">
        <f t="shared" si="18"/>
        <v>0</v>
      </c>
      <c r="H379" s="23"/>
      <c r="I379" s="35">
        <f t="shared" si="19"/>
        <v>0</v>
      </c>
      <c r="J379" s="23"/>
      <c r="K379" s="23"/>
      <c r="L379" s="43" t="e">
        <f t="shared" si="20"/>
        <v>#DIV/0!</v>
      </c>
      <c r="M379" s="23"/>
      <c r="N379" s="23"/>
      <c r="O379" s="23"/>
    </row>
    <row r="380" spans="1:15">
      <c r="A380" s="22"/>
      <c r="B380" s="23"/>
      <c r="C380" s="23"/>
      <c r="D380" s="23"/>
      <c r="E380" s="23"/>
      <c r="F380" s="23"/>
      <c r="G380" s="35">
        <f t="shared" si="18"/>
        <v>0</v>
      </c>
      <c r="H380" s="23"/>
      <c r="I380" s="35">
        <f t="shared" si="19"/>
        <v>0</v>
      </c>
      <c r="J380" s="23"/>
      <c r="K380" s="23"/>
      <c r="L380" s="43" t="e">
        <f t="shared" si="20"/>
        <v>#DIV/0!</v>
      </c>
      <c r="M380" s="23"/>
      <c r="N380" s="23"/>
      <c r="O380" s="23"/>
    </row>
    <row r="381" spans="1:15">
      <c r="A381" s="22"/>
      <c r="B381" s="23"/>
      <c r="C381" s="23"/>
      <c r="D381" s="23"/>
      <c r="E381" s="23"/>
      <c r="F381" s="23"/>
      <c r="G381" s="35">
        <f t="shared" si="18"/>
        <v>0</v>
      </c>
      <c r="H381" s="23"/>
      <c r="I381" s="35">
        <f t="shared" si="19"/>
        <v>0</v>
      </c>
      <c r="J381" s="23"/>
      <c r="K381" s="23"/>
      <c r="L381" s="43" t="e">
        <f t="shared" si="20"/>
        <v>#DIV/0!</v>
      </c>
      <c r="M381" s="23"/>
      <c r="N381" s="23"/>
      <c r="O381" s="23"/>
    </row>
    <row r="382" spans="1:15">
      <c r="A382" s="22"/>
      <c r="B382" s="23"/>
      <c r="C382" s="23"/>
      <c r="D382" s="23"/>
      <c r="E382" s="23"/>
      <c r="F382" s="23"/>
      <c r="G382" s="35">
        <f t="shared" si="18"/>
        <v>0</v>
      </c>
      <c r="H382" s="23"/>
      <c r="I382" s="35">
        <f t="shared" si="19"/>
        <v>0</v>
      </c>
      <c r="J382" s="23"/>
      <c r="K382" s="23"/>
      <c r="L382" s="43" t="e">
        <f t="shared" si="20"/>
        <v>#DIV/0!</v>
      </c>
      <c r="M382" s="23"/>
      <c r="N382" s="23"/>
      <c r="O382" s="23"/>
    </row>
    <row r="383" spans="1:15">
      <c r="A383" s="22"/>
      <c r="B383" s="23"/>
      <c r="C383" s="23"/>
      <c r="D383" s="23"/>
      <c r="E383" s="23"/>
      <c r="F383" s="23"/>
      <c r="G383" s="35">
        <f t="shared" si="18"/>
        <v>0</v>
      </c>
      <c r="H383" s="23"/>
      <c r="I383" s="35">
        <f t="shared" si="19"/>
        <v>0</v>
      </c>
      <c r="J383" s="23"/>
      <c r="K383" s="23"/>
      <c r="L383" s="43" t="e">
        <f t="shared" si="20"/>
        <v>#DIV/0!</v>
      </c>
      <c r="M383" s="23"/>
      <c r="N383" s="23"/>
      <c r="O383" s="23"/>
    </row>
    <row r="384" spans="1:15">
      <c r="A384" s="22"/>
      <c r="B384" s="23"/>
      <c r="C384" s="23"/>
      <c r="D384" s="23"/>
      <c r="E384" s="23"/>
      <c r="F384" s="23"/>
      <c r="G384" s="35">
        <f t="shared" si="18"/>
        <v>0</v>
      </c>
      <c r="H384" s="23"/>
      <c r="I384" s="35">
        <f t="shared" si="19"/>
        <v>0</v>
      </c>
      <c r="J384" s="23"/>
      <c r="K384" s="23"/>
      <c r="L384" s="43" t="e">
        <f t="shared" si="20"/>
        <v>#DIV/0!</v>
      </c>
      <c r="M384" s="23"/>
      <c r="N384" s="23"/>
      <c r="O384" s="23"/>
    </row>
    <row r="385" spans="1:15">
      <c r="A385" s="22"/>
      <c r="B385" s="23"/>
      <c r="C385" s="23"/>
      <c r="D385" s="23"/>
      <c r="E385" s="23"/>
      <c r="F385" s="23"/>
      <c r="G385" s="35">
        <f t="shared" si="18"/>
        <v>0</v>
      </c>
      <c r="H385" s="23"/>
      <c r="I385" s="35">
        <f t="shared" si="19"/>
        <v>0</v>
      </c>
      <c r="J385" s="23"/>
      <c r="K385" s="23"/>
      <c r="L385" s="43" t="e">
        <f t="shared" si="20"/>
        <v>#DIV/0!</v>
      </c>
      <c r="M385" s="23"/>
      <c r="N385" s="23"/>
      <c r="O385" s="23"/>
    </row>
    <row r="386" spans="1:15">
      <c r="A386" s="22"/>
      <c r="B386" s="23"/>
      <c r="C386" s="23"/>
      <c r="D386" s="23"/>
      <c r="E386" s="23"/>
      <c r="F386" s="23"/>
      <c r="G386" s="35">
        <f t="shared" si="18"/>
        <v>0</v>
      </c>
      <c r="H386" s="23"/>
      <c r="I386" s="35">
        <f t="shared" si="19"/>
        <v>0</v>
      </c>
      <c r="J386" s="23"/>
      <c r="K386" s="23"/>
      <c r="L386" s="43" t="e">
        <f t="shared" si="20"/>
        <v>#DIV/0!</v>
      </c>
      <c r="M386" s="23"/>
      <c r="N386" s="23"/>
      <c r="O386" s="23"/>
    </row>
    <row r="387" spans="1:15">
      <c r="A387" s="22"/>
      <c r="B387" s="23"/>
      <c r="C387" s="23"/>
      <c r="D387" s="23"/>
      <c r="E387" s="23"/>
      <c r="F387" s="23"/>
      <c r="G387" s="35">
        <f t="shared" si="18"/>
        <v>0</v>
      </c>
      <c r="H387" s="23"/>
      <c r="I387" s="35">
        <f t="shared" si="19"/>
        <v>0</v>
      </c>
      <c r="J387" s="23"/>
      <c r="K387" s="23"/>
      <c r="L387" s="43" t="e">
        <f t="shared" si="20"/>
        <v>#DIV/0!</v>
      </c>
      <c r="M387" s="23"/>
      <c r="N387" s="23"/>
      <c r="O387" s="23"/>
    </row>
    <row r="388" spans="1:15">
      <c r="A388" s="22"/>
      <c r="B388" s="23"/>
      <c r="C388" s="23"/>
      <c r="D388" s="23"/>
      <c r="E388" s="23"/>
      <c r="F388" s="23"/>
      <c r="G388" s="35">
        <f t="shared" si="18"/>
        <v>0</v>
      </c>
      <c r="H388" s="23"/>
      <c r="I388" s="35">
        <f t="shared" si="19"/>
        <v>0</v>
      </c>
      <c r="J388" s="23"/>
      <c r="K388" s="23"/>
      <c r="L388" s="43" t="e">
        <f t="shared" si="20"/>
        <v>#DIV/0!</v>
      </c>
      <c r="M388" s="23"/>
      <c r="N388" s="23"/>
      <c r="O388" s="23"/>
    </row>
    <row r="389" spans="1:15">
      <c r="A389" s="22"/>
      <c r="B389" s="23"/>
      <c r="C389" s="23"/>
      <c r="D389" s="23"/>
      <c r="E389" s="23"/>
      <c r="F389" s="23"/>
      <c r="G389" s="35">
        <f t="shared" si="18"/>
        <v>0</v>
      </c>
      <c r="H389" s="23"/>
      <c r="I389" s="35">
        <f t="shared" si="19"/>
        <v>0</v>
      </c>
      <c r="J389" s="23"/>
      <c r="K389" s="23"/>
      <c r="L389" s="43" t="e">
        <f t="shared" si="20"/>
        <v>#DIV/0!</v>
      </c>
      <c r="M389" s="23"/>
      <c r="N389" s="23"/>
      <c r="O389" s="23"/>
    </row>
    <row r="390" spans="1:15">
      <c r="A390" s="22"/>
      <c r="B390" s="23"/>
      <c r="C390" s="23"/>
      <c r="D390" s="23"/>
      <c r="E390" s="23"/>
      <c r="F390" s="23"/>
      <c r="G390" s="35">
        <f t="shared" si="18"/>
        <v>0</v>
      </c>
      <c r="H390" s="23"/>
      <c r="I390" s="35">
        <f t="shared" si="19"/>
        <v>0</v>
      </c>
      <c r="J390" s="23"/>
      <c r="K390" s="23"/>
      <c r="L390" s="43" t="e">
        <f t="shared" si="20"/>
        <v>#DIV/0!</v>
      </c>
      <c r="M390" s="23"/>
      <c r="N390" s="23"/>
      <c r="O390" s="23"/>
    </row>
    <row r="391" spans="1:15">
      <c r="A391" s="22"/>
      <c r="B391" s="23"/>
      <c r="C391" s="23"/>
      <c r="D391" s="23"/>
      <c r="E391" s="23"/>
      <c r="F391" s="23"/>
      <c r="G391" s="35">
        <f t="shared" si="18"/>
        <v>0</v>
      </c>
      <c r="H391" s="23"/>
      <c r="I391" s="35">
        <f t="shared" si="19"/>
        <v>0</v>
      </c>
      <c r="J391" s="23"/>
      <c r="K391" s="23"/>
      <c r="L391" s="43" t="e">
        <f t="shared" si="20"/>
        <v>#DIV/0!</v>
      </c>
      <c r="M391" s="23"/>
      <c r="N391" s="23"/>
      <c r="O391" s="23"/>
    </row>
    <row r="392" spans="1:15">
      <c r="A392" s="22"/>
      <c r="B392" s="23"/>
      <c r="C392" s="23"/>
      <c r="D392" s="23"/>
      <c r="E392" s="23"/>
      <c r="F392" s="23"/>
      <c r="G392" s="35">
        <f t="shared" si="18"/>
        <v>0</v>
      </c>
      <c r="H392" s="23"/>
      <c r="I392" s="35">
        <f t="shared" si="19"/>
        <v>0</v>
      </c>
      <c r="J392" s="23"/>
      <c r="K392" s="23"/>
      <c r="L392" s="43" t="e">
        <f t="shared" si="20"/>
        <v>#DIV/0!</v>
      </c>
      <c r="M392" s="23"/>
      <c r="N392" s="23"/>
      <c r="O392" s="23"/>
    </row>
    <row r="393" spans="1:15">
      <c r="A393" s="22"/>
      <c r="B393" s="23"/>
      <c r="C393" s="23"/>
      <c r="D393" s="23"/>
      <c r="E393" s="23"/>
      <c r="F393" s="23"/>
      <c r="G393" s="35">
        <f t="shared" si="18"/>
        <v>0</v>
      </c>
      <c r="H393" s="23"/>
      <c r="I393" s="35">
        <f t="shared" si="19"/>
        <v>0</v>
      </c>
      <c r="J393" s="23"/>
      <c r="K393" s="23"/>
      <c r="L393" s="43" t="e">
        <f t="shared" si="20"/>
        <v>#DIV/0!</v>
      </c>
      <c r="M393" s="23"/>
      <c r="N393" s="23"/>
      <c r="O393" s="23"/>
    </row>
    <row r="394" spans="1:15">
      <c r="A394" s="22"/>
      <c r="B394" s="23"/>
      <c r="C394" s="23"/>
      <c r="D394" s="23"/>
      <c r="E394" s="23"/>
      <c r="F394" s="23"/>
      <c r="G394" s="35">
        <f t="shared" si="18"/>
        <v>0</v>
      </c>
      <c r="H394" s="23"/>
      <c r="I394" s="35">
        <f t="shared" si="19"/>
        <v>0</v>
      </c>
      <c r="J394" s="23"/>
      <c r="K394" s="23"/>
      <c r="L394" s="43" t="e">
        <f t="shared" si="20"/>
        <v>#DIV/0!</v>
      </c>
      <c r="M394" s="23"/>
      <c r="N394" s="23"/>
      <c r="O394" s="23"/>
    </row>
    <row r="395" spans="1:15">
      <c r="A395" s="22"/>
      <c r="B395" s="23"/>
      <c r="C395" s="23"/>
      <c r="D395" s="23"/>
      <c r="E395" s="23"/>
      <c r="F395" s="23"/>
      <c r="G395" s="35">
        <f t="shared" si="18"/>
        <v>0</v>
      </c>
      <c r="H395" s="23"/>
      <c r="I395" s="35">
        <f t="shared" si="19"/>
        <v>0</v>
      </c>
      <c r="J395" s="23"/>
      <c r="K395" s="23"/>
      <c r="L395" s="43" t="e">
        <f t="shared" si="20"/>
        <v>#DIV/0!</v>
      </c>
      <c r="M395" s="23"/>
      <c r="N395" s="23"/>
      <c r="O395" s="23"/>
    </row>
    <row r="396" spans="1:15">
      <c r="A396" s="22"/>
      <c r="B396" s="23"/>
      <c r="C396" s="23"/>
      <c r="D396" s="23"/>
      <c r="E396" s="23"/>
      <c r="F396" s="23"/>
      <c r="G396" s="35">
        <f t="shared" si="18"/>
        <v>0</v>
      </c>
      <c r="H396" s="23"/>
      <c r="I396" s="35">
        <f t="shared" si="19"/>
        <v>0</v>
      </c>
      <c r="J396" s="23"/>
      <c r="K396" s="23"/>
      <c r="L396" s="43" t="e">
        <f t="shared" si="20"/>
        <v>#DIV/0!</v>
      </c>
      <c r="M396" s="23"/>
      <c r="N396" s="23"/>
      <c r="O396" s="23"/>
    </row>
    <row r="397" spans="1:15">
      <c r="A397" s="22"/>
      <c r="B397" s="23"/>
      <c r="C397" s="23"/>
      <c r="D397" s="23"/>
      <c r="E397" s="23"/>
      <c r="F397" s="23"/>
      <c r="G397" s="35">
        <f t="shared" si="18"/>
        <v>0</v>
      </c>
      <c r="H397" s="23"/>
      <c r="I397" s="35">
        <f t="shared" si="19"/>
        <v>0</v>
      </c>
      <c r="J397" s="23"/>
      <c r="K397" s="23"/>
      <c r="L397" s="43" t="e">
        <f t="shared" si="20"/>
        <v>#DIV/0!</v>
      </c>
      <c r="M397" s="23"/>
      <c r="N397" s="23"/>
      <c r="O397" s="23"/>
    </row>
    <row r="398" spans="1:15">
      <c r="A398" s="22"/>
      <c r="B398" s="23"/>
      <c r="C398" s="23"/>
      <c r="D398" s="23"/>
      <c r="E398" s="23"/>
      <c r="F398" s="23"/>
      <c r="G398" s="35">
        <f t="shared" si="18"/>
        <v>0</v>
      </c>
      <c r="H398" s="23"/>
      <c r="I398" s="35">
        <f t="shared" si="19"/>
        <v>0</v>
      </c>
      <c r="J398" s="23"/>
      <c r="K398" s="23"/>
      <c r="L398" s="43" t="e">
        <f t="shared" si="20"/>
        <v>#DIV/0!</v>
      </c>
      <c r="M398" s="23"/>
      <c r="N398" s="23"/>
      <c r="O398" s="23"/>
    </row>
    <row r="399" spans="1:15">
      <c r="A399" s="22"/>
      <c r="B399" s="23"/>
      <c r="C399" s="23"/>
      <c r="D399" s="23"/>
      <c r="E399" s="23"/>
      <c r="F399" s="23"/>
      <c r="G399" s="35">
        <f t="shared" si="18"/>
        <v>0</v>
      </c>
      <c r="H399" s="23"/>
      <c r="I399" s="35">
        <f t="shared" si="19"/>
        <v>0</v>
      </c>
      <c r="J399" s="23"/>
      <c r="K399" s="23"/>
      <c r="L399" s="43" t="e">
        <f t="shared" si="20"/>
        <v>#DIV/0!</v>
      </c>
      <c r="M399" s="23"/>
      <c r="N399" s="23"/>
      <c r="O399" s="23"/>
    </row>
    <row r="400" spans="1:15">
      <c r="A400" s="22"/>
      <c r="B400" s="23"/>
      <c r="C400" s="23"/>
      <c r="D400" s="23"/>
      <c r="E400" s="23"/>
      <c r="F400" s="23"/>
      <c r="G400" s="35">
        <f t="shared" si="18"/>
        <v>0</v>
      </c>
      <c r="H400" s="23"/>
      <c r="I400" s="35">
        <f t="shared" si="19"/>
        <v>0</v>
      </c>
      <c r="J400" s="23"/>
      <c r="K400" s="23"/>
      <c r="L400" s="43" t="e">
        <f t="shared" si="20"/>
        <v>#DIV/0!</v>
      </c>
      <c r="M400" s="23"/>
      <c r="N400" s="23"/>
      <c r="O400" s="23"/>
    </row>
    <row r="401" spans="1:15">
      <c r="A401" s="22"/>
      <c r="B401" s="23"/>
      <c r="C401" s="23"/>
      <c r="D401" s="23"/>
      <c r="E401" s="23"/>
      <c r="F401" s="23"/>
      <c r="G401" s="35">
        <f t="shared" si="18"/>
        <v>0</v>
      </c>
      <c r="H401" s="23"/>
      <c r="I401" s="35">
        <f t="shared" si="19"/>
        <v>0</v>
      </c>
      <c r="J401" s="23"/>
      <c r="K401" s="23"/>
      <c r="L401" s="43" t="e">
        <f t="shared" si="20"/>
        <v>#DIV/0!</v>
      </c>
      <c r="M401" s="23"/>
      <c r="N401" s="23"/>
      <c r="O401" s="23"/>
    </row>
    <row r="402" spans="1:15">
      <c r="A402" s="22"/>
      <c r="B402" s="23"/>
      <c r="C402" s="23"/>
      <c r="D402" s="23"/>
      <c r="E402" s="23"/>
      <c r="F402" s="23"/>
      <c r="G402" s="35">
        <f t="shared" si="18"/>
        <v>0</v>
      </c>
      <c r="H402" s="23"/>
      <c r="I402" s="35">
        <f t="shared" si="19"/>
        <v>0</v>
      </c>
      <c r="J402" s="23"/>
      <c r="K402" s="23"/>
      <c r="L402" s="43" t="e">
        <f t="shared" si="20"/>
        <v>#DIV/0!</v>
      </c>
      <c r="M402" s="23"/>
      <c r="N402" s="23"/>
      <c r="O402" s="23"/>
    </row>
    <row r="403" spans="1:15">
      <c r="A403" s="22"/>
      <c r="B403" s="23"/>
      <c r="C403" s="23"/>
      <c r="D403" s="23"/>
      <c r="E403" s="23"/>
      <c r="F403" s="23"/>
      <c r="G403" s="35">
        <f t="shared" si="18"/>
        <v>0</v>
      </c>
      <c r="H403" s="23"/>
      <c r="I403" s="35">
        <f t="shared" si="19"/>
        <v>0</v>
      </c>
      <c r="J403" s="23"/>
      <c r="K403" s="23"/>
      <c r="L403" s="43" t="e">
        <f t="shared" si="20"/>
        <v>#DIV/0!</v>
      </c>
      <c r="M403" s="23"/>
      <c r="N403" s="23"/>
      <c r="O403" s="23"/>
    </row>
    <row r="404" spans="1:15">
      <c r="A404" s="22"/>
      <c r="B404" s="23"/>
      <c r="C404" s="23"/>
      <c r="D404" s="23"/>
      <c r="E404" s="23"/>
      <c r="F404" s="23"/>
      <c r="G404" s="35">
        <f t="shared" si="18"/>
        <v>0</v>
      </c>
      <c r="H404" s="23"/>
      <c r="I404" s="35">
        <f t="shared" si="19"/>
        <v>0</v>
      </c>
      <c r="J404" s="23"/>
      <c r="K404" s="23"/>
      <c r="L404" s="43" t="e">
        <f t="shared" si="20"/>
        <v>#DIV/0!</v>
      </c>
      <c r="M404" s="23"/>
      <c r="N404" s="23"/>
      <c r="O404" s="23"/>
    </row>
    <row r="405" spans="1:15">
      <c r="A405" s="22"/>
      <c r="B405" s="23"/>
      <c r="C405" s="23"/>
      <c r="D405" s="23"/>
      <c r="E405" s="23"/>
      <c r="F405" s="23"/>
      <c r="G405" s="35">
        <f t="shared" si="18"/>
        <v>0</v>
      </c>
      <c r="H405" s="23"/>
      <c r="I405" s="35">
        <f t="shared" si="19"/>
        <v>0</v>
      </c>
      <c r="J405" s="23"/>
      <c r="K405" s="23"/>
      <c r="L405" s="43" t="e">
        <f t="shared" si="20"/>
        <v>#DIV/0!</v>
      </c>
      <c r="M405" s="23"/>
      <c r="N405" s="23"/>
      <c r="O405" s="23"/>
    </row>
    <row r="406" spans="1:15">
      <c r="A406" s="22"/>
      <c r="B406" s="23"/>
      <c r="C406" s="23"/>
      <c r="D406" s="23"/>
      <c r="E406" s="23"/>
      <c r="F406" s="23"/>
      <c r="G406" s="35">
        <f t="shared" si="18"/>
        <v>0</v>
      </c>
      <c r="H406" s="23"/>
      <c r="I406" s="35">
        <f t="shared" si="19"/>
        <v>0</v>
      </c>
      <c r="J406" s="23"/>
      <c r="K406" s="23"/>
      <c r="L406" s="43" t="e">
        <f t="shared" si="20"/>
        <v>#DIV/0!</v>
      </c>
      <c r="M406" s="23"/>
      <c r="N406" s="23"/>
      <c r="O406" s="23"/>
    </row>
    <row r="407" spans="1:15">
      <c r="A407" s="22"/>
      <c r="B407" s="23"/>
      <c r="C407" s="23"/>
      <c r="D407" s="23"/>
      <c r="E407" s="23"/>
      <c r="F407" s="23"/>
      <c r="G407" s="35">
        <f t="shared" si="18"/>
        <v>0</v>
      </c>
      <c r="H407" s="23"/>
      <c r="I407" s="35">
        <f t="shared" si="19"/>
        <v>0</v>
      </c>
      <c r="J407" s="23"/>
      <c r="K407" s="23"/>
      <c r="L407" s="43" t="e">
        <f t="shared" si="20"/>
        <v>#DIV/0!</v>
      </c>
      <c r="M407" s="23"/>
      <c r="N407" s="23"/>
      <c r="O407" s="23"/>
    </row>
    <row r="408" spans="1:15">
      <c r="A408" s="22"/>
      <c r="B408" s="23"/>
      <c r="C408" s="23"/>
      <c r="D408" s="23"/>
      <c r="E408" s="23"/>
      <c r="F408" s="23"/>
      <c r="G408" s="35">
        <f t="shared" si="18"/>
        <v>0</v>
      </c>
      <c r="H408" s="23"/>
      <c r="I408" s="35">
        <f t="shared" si="19"/>
        <v>0</v>
      </c>
      <c r="J408" s="23"/>
      <c r="K408" s="23"/>
      <c r="L408" s="43" t="e">
        <f t="shared" si="20"/>
        <v>#DIV/0!</v>
      </c>
      <c r="M408" s="23"/>
      <c r="N408" s="23"/>
      <c r="O408" s="23"/>
    </row>
    <row r="409" spans="1:15">
      <c r="A409" s="22"/>
      <c r="B409" s="23"/>
      <c r="C409" s="23"/>
      <c r="D409" s="23"/>
      <c r="E409" s="23"/>
      <c r="F409" s="23"/>
      <c r="G409" s="35">
        <f t="shared" si="18"/>
        <v>0</v>
      </c>
      <c r="H409" s="23"/>
      <c r="I409" s="35">
        <f t="shared" si="19"/>
        <v>0</v>
      </c>
      <c r="J409" s="23"/>
      <c r="K409" s="23"/>
      <c r="L409" s="43" t="e">
        <f t="shared" si="20"/>
        <v>#DIV/0!</v>
      </c>
      <c r="M409" s="23"/>
      <c r="N409" s="23"/>
      <c r="O409" s="23"/>
    </row>
    <row r="410" spans="1:15">
      <c r="A410" s="22"/>
      <c r="B410" s="23"/>
      <c r="C410" s="23"/>
      <c r="D410" s="23"/>
      <c r="E410" s="23"/>
      <c r="F410" s="23"/>
      <c r="G410" s="35">
        <f t="shared" si="18"/>
        <v>0</v>
      </c>
      <c r="H410" s="23"/>
      <c r="I410" s="35">
        <f t="shared" si="19"/>
        <v>0</v>
      </c>
      <c r="J410" s="23"/>
      <c r="K410" s="23"/>
      <c r="L410" s="43" t="e">
        <f t="shared" si="20"/>
        <v>#DIV/0!</v>
      </c>
      <c r="M410" s="23"/>
      <c r="N410" s="23"/>
      <c r="O410" s="23"/>
    </row>
    <row r="411" spans="1:15">
      <c r="A411" s="22"/>
      <c r="B411" s="23"/>
      <c r="C411" s="23"/>
      <c r="D411" s="23"/>
      <c r="E411" s="23"/>
      <c r="F411" s="23"/>
      <c r="G411" s="35">
        <f t="shared" si="18"/>
        <v>0</v>
      </c>
      <c r="H411" s="23"/>
      <c r="I411" s="35">
        <f t="shared" si="19"/>
        <v>0</v>
      </c>
      <c r="J411" s="23"/>
      <c r="K411" s="23"/>
      <c r="L411" s="43" t="e">
        <f t="shared" si="20"/>
        <v>#DIV/0!</v>
      </c>
      <c r="M411" s="23"/>
      <c r="N411" s="23"/>
      <c r="O411" s="23"/>
    </row>
    <row r="412" spans="1:15">
      <c r="A412" s="22"/>
      <c r="B412" s="23"/>
      <c r="C412" s="23"/>
      <c r="D412" s="23"/>
      <c r="E412" s="23"/>
      <c r="F412" s="23"/>
      <c r="G412" s="35">
        <f t="shared" si="18"/>
        <v>0</v>
      </c>
      <c r="H412" s="23"/>
      <c r="I412" s="35">
        <f t="shared" si="19"/>
        <v>0</v>
      </c>
      <c r="J412" s="23"/>
      <c r="K412" s="23"/>
      <c r="L412" s="43" t="e">
        <f t="shared" si="20"/>
        <v>#DIV/0!</v>
      </c>
      <c r="M412" s="23"/>
      <c r="N412" s="23"/>
      <c r="O412" s="23"/>
    </row>
    <row r="413" spans="1:15">
      <c r="A413" s="22"/>
      <c r="B413" s="23"/>
      <c r="C413" s="23"/>
      <c r="D413" s="23"/>
      <c r="E413" s="23"/>
      <c r="F413" s="23"/>
      <c r="G413" s="35">
        <f t="shared" si="18"/>
        <v>0</v>
      </c>
      <c r="H413" s="23"/>
      <c r="I413" s="35">
        <f t="shared" si="19"/>
        <v>0</v>
      </c>
      <c r="J413" s="23"/>
      <c r="K413" s="23"/>
      <c r="L413" s="43" t="e">
        <f t="shared" si="20"/>
        <v>#DIV/0!</v>
      </c>
      <c r="M413" s="23"/>
      <c r="N413" s="23"/>
      <c r="O413" s="23"/>
    </row>
    <row r="414" spans="1:15">
      <c r="A414" s="22"/>
      <c r="B414" s="23"/>
      <c r="C414" s="23"/>
      <c r="D414" s="23"/>
      <c r="E414" s="23"/>
      <c r="F414" s="23"/>
      <c r="G414" s="35">
        <f t="shared" si="18"/>
        <v>0</v>
      </c>
      <c r="H414" s="23"/>
      <c r="I414" s="35">
        <f t="shared" si="19"/>
        <v>0</v>
      </c>
      <c r="J414" s="23"/>
      <c r="K414" s="23"/>
      <c r="L414" s="43" t="e">
        <f t="shared" si="20"/>
        <v>#DIV/0!</v>
      </c>
      <c r="M414" s="23"/>
      <c r="N414" s="23"/>
      <c r="O414" s="23"/>
    </row>
    <row r="415" spans="1:15">
      <c r="A415" s="22"/>
      <c r="B415" s="23"/>
      <c r="C415" s="23"/>
      <c r="D415" s="23"/>
      <c r="E415" s="23"/>
      <c r="F415" s="23"/>
      <c r="G415" s="35">
        <f t="shared" si="18"/>
        <v>0</v>
      </c>
      <c r="H415" s="23"/>
      <c r="I415" s="35">
        <f t="shared" si="19"/>
        <v>0</v>
      </c>
      <c r="J415" s="23"/>
      <c r="K415" s="23"/>
      <c r="L415" s="43" t="e">
        <f t="shared" si="20"/>
        <v>#DIV/0!</v>
      </c>
      <c r="M415" s="23"/>
      <c r="N415" s="23"/>
      <c r="O415" s="23"/>
    </row>
    <row r="416" spans="1:15">
      <c r="A416" s="22"/>
      <c r="B416" s="23"/>
      <c r="C416" s="23"/>
      <c r="D416" s="23"/>
      <c r="E416" s="23"/>
      <c r="F416" s="23"/>
      <c r="G416" s="35">
        <f t="shared" si="18"/>
        <v>0</v>
      </c>
      <c r="H416" s="23"/>
      <c r="I416" s="35">
        <f t="shared" si="19"/>
        <v>0</v>
      </c>
      <c r="J416" s="23"/>
      <c r="K416" s="23"/>
      <c r="L416" s="43" t="e">
        <f t="shared" si="20"/>
        <v>#DIV/0!</v>
      </c>
      <c r="M416" s="23"/>
      <c r="N416" s="23"/>
      <c r="O416" s="23"/>
    </row>
    <row r="417" spans="1:15">
      <c r="A417" s="22"/>
      <c r="B417" s="23"/>
      <c r="C417" s="23"/>
      <c r="D417" s="23"/>
      <c r="E417" s="23"/>
      <c r="F417" s="23"/>
      <c r="G417" s="35">
        <f t="shared" si="18"/>
        <v>0</v>
      </c>
      <c r="H417" s="23"/>
      <c r="I417" s="35">
        <f t="shared" si="19"/>
        <v>0</v>
      </c>
      <c r="J417" s="23"/>
      <c r="K417" s="23"/>
      <c r="L417" s="43" t="e">
        <f t="shared" si="20"/>
        <v>#DIV/0!</v>
      </c>
      <c r="M417" s="23"/>
      <c r="N417" s="23"/>
      <c r="O417" s="23"/>
    </row>
    <row r="418" spans="1:15">
      <c r="A418" s="22"/>
      <c r="B418" s="23"/>
      <c r="C418" s="23"/>
      <c r="D418" s="23"/>
      <c r="E418" s="23"/>
      <c r="F418" s="23"/>
      <c r="G418" s="35">
        <f t="shared" si="18"/>
        <v>0</v>
      </c>
      <c r="H418" s="23"/>
      <c r="I418" s="35">
        <f t="shared" si="19"/>
        <v>0</v>
      </c>
      <c r="J418" s="23"/>
      <c r="K418" s="23"/>
      <c r="L418" s="43" t="e">
        <f t="shared" si="20"/>
        <v>#DIV/0!</v>
      </c>
      <c r="M418" s="23"/>
      <c r="N418" s="23"/>
      <c r="O418" s="23"/>
    </row>
    <row r="419" spans="1:15">
      <c r="A419" s="22"/>
      <c r="B419" s="23"/>
      <c r="C419" s="23"/>
      <c r="D419" s="23"/>
      <c r="E419" s="23"/>
      <c r="F419" s="23"/>
      <c r="G419" s="35">
        <f t="shared" si="18"/>
        <v>0</v>
      </c>
      <c r="H419" s="23"/>
      <c r="I419" s="35">
        <f t="shared" si="19"/>
        <v>0</v>
      </c>
      <c r="J419" s="23"/>
      <c r="K419" s="23"/>
      <c r="L419" s="43" t="e">
        <f t="shared" si="20"/>
        <v>#DIV/0!</v>
      </c>
      <c r="M419" s="23"/>
      <c r="N419" s="23"/>
      <c r="O419" s="23"/>
    </row>
    <row r="420" spans="1:15">
      <c r="A420" s="22"/>
      <c r="B420" s="23"/>
      <c r="C420" s="23"/>
      <c r="D420" s="23"/>
      <c r="E420" s="23"/>
      <c r="F420" s="23"/>
      <c r="G420" s="35">
        <f t="shared" si="18"/>
        <v>0</v>
      </c>
      <c r="H420" s="23"/>
      <c r="I420" s="35">
        <f t="shared" si="19"/>
        <v>0</v>
      </c>
      <c r="J420" s="23"/>
      <c r="K420" s="23"/>
      <c r="L420" s="43" t="e">
        <f t="shared" si="20"/>
        <v>#DIV/0!</v>
      </c>
      <c r="M420" s="23"/>
      <c r="N420" s="23"/>
      <c r="O420" s="23"/>
    </row>
    <row r="421" spans="1:15">
      <c r="A421" s="22"/>
      <c r="B421" s="23"/>
      <c r="C421" s="23"/>
      <c r="D421" s="23"/>
      <c r="E421" s="23"/>
      <c r="F421" s="23"/>
      <c r="G421" s="35">
        <f t="shared" si="18"/>
        <v>0</v>
      </c>
      <c r="H421" s="23"/>
      <c r="I421" s="35">
        <f t="shared" si="19"/>
        <v>0</v>
      </c>
      <c r="J421" s="23"/>
      <c r="K421" s="23"/>
      <c r="L421" s="43" t="e">
        <f t="shared" si="20"/>
        <v>#DIV/0!</v>
      </c>
      <c r="M421" s="23"/>
      <c r="N421" s="23"/>
      <c r="O421" s="23"/>
    </row>
    <row r="422" spans="1:15">
      <c r="A422" s="22"/>
      <c r="B422" s="23"/>
      <c r="C422" s="23"/>
      <c r="D422" s="23"/>
      <c r="E422" s="23"/>
      <c r="F422" s="23"/>
      <c r="G422" s="35">
        <f t="shared" si="18"/>
        <v>0</v>
      </c>
      <c r="H422" s="23"/>
      <c r="I422" s="35">
        <f t="shared" si="19"/>
        <v>0</v>
      </c>
      <c r="J422" s="23"/>
      <c r="K422" s="23"/>
      <c r="L422" s="43" t="e">
        <f t="shared" si="20"/>
        <v>#DIV/0!</v>
      </c>
      <c r="M422" s="23"/>
      <c r="N422" s="23"/>
      <c r="O422" s="23"/>
    </row>
    <row r="423" spans="1:15">
      <c r="A423" s="22"/>
      <c r="B423" s="23"/>
      <c r="C423" s="23"/>
      <c r="D423" s="23"/>
      <c r="E423" s="23"/>
      <c r="F423" s="23"/>
      <c r="G423" s="35">
        <f t="shared" si="18"/>
        <v>0</v>
      </c>
      <c r="H423" s="23"/>
      <c r="I423" s="35">
        <f t="shared" si="19"/>
        <v>0</v>
      </c>
      <c r="J423" s="23"/>
      <c r="K423" s="23"/>
      <c r="L423" s="43" t="e">
        <f t="shared" si="20"/>
        <v>#DIV/0!</v>
      </c>
      <c r="M423" s="23"/>
      <c r="N423" s="23"/>
      <c r="O423" s="23"/>
    </row>
    <row r="424" spans="1:15">
      <c r="A424" s="22"/>
      <c r="B424" s="23"/>
      <c r="C424" s="23"/>
      <c r="D424" s="23"/>
      <c r="E424" s="23"/>
      <c r="F424" s="23"/>
      <c r="G424" s="35">
        <f t="shared" si="18"/>
        <v>0</v>
      </c>
      <c r="H424" s="23"/>
      <c r="I424" s="35">
        <f t="shared" si="19"/>
        <v>0</v>
      </c>
      <c r="J424" s="23"/>
      <c r="K424" s="23"/>
      <c r="L424" s="43" t="e">
        <f t="shared" si="20"/>
        <v>#DIV/0!</v>
      </c>
      <c r="M424" s="23"/>
      <c r="N424" s="23"/>
      <c r="O424" s="23"/>
    </row>
    <row r="425" spans="1:15">
      <c r="A425" s="22"/>
      <c r="B425" s="23"/>
      <c r="C425" s="23"/>
      <c r="D425" s="23"/>
      <c r="E425" s="23"/>
      <c r="F425" s="23"/>
      <c r="G425" s="35">
        <f t="shared" si="18"/>
        <v>0</v>
      </c>
      <c r="H425" s="23"/>
      <c r="I425" s="35">
        <f t="shared" si="19"/>
        <v>0</v>
      </c>
      <c r="J425" s="23"/>
      <c r="K425" s="23"/>
      <c r="L425" s="43" t="e">
        <f t="shared" si="20"/>
        <v>#DIV/0!</v>
      </c>
      <c r="M425" s="23"/>
      <c r="N425" s="23"/>
      <c r="O425" s="23"/>
    </row>
    <row r="426" spans="1:15">
      <c r="A426" s="22"/>
      <c r="B426" s="23"/>
      <c r="C426" s="23"/>
      <c r="D426" s="23"/>
      <c r="E426" s="23"/>
      <c r="F426" s="23"/>
      <c r="G426" s="35">
        <f t="shared" si="18"/>
        <v>0</v>
      </c>
      <c r="H426" s="23"/>
      <c r="I426" s="35">
        <f t="shared" si="19"/>
        <v>0</v>
      </c>
      <c r="J426" s="23"/>
      <c r="K426" s="23"/>
      <c r="L426" s="43" t="e">
        <f t="shared" si="20"/>
        <v>#DIV/0!</v>
      </c>
      <c r="M426" s="23"/>
      <c r="N426" s="23"/>
      <c r="O426" s="23"/>
    </row>
    <row r="427" spans="1:15">
      <c r="A427" s="22"/>
      <c r="B427" s="23"/>
      <c r="C427" s="23"/>
      <c r="D427" s="23"/>
      <c r="E427" s="23"/>
      <c r="F427" s="23"/>
      <c r="G427" s="35">
        <f t="shared" si="18"/>
        <v>0</v>
      </c>
      <c r="H427" s="23"/>
      <c r="I427" s="35">
        <f t="shared" si="19"/>
        <v>0</v>
      </c>
      <c r="J427" s="23"/>
      <c r="K427" s="23"/>
      <c r="L427" s="43" t="e">
        <f t="shared" si="20"/>
        <v>#DIV/0!</v>
      </c>
      <c r="M427" s="23"/>
      <c r="N427" s="23"/>
      <c r="O427" s="23"/>
    </row>
    <row r="428" spans="1:15">
      <c r="A428" s="22"/>
      <c r="B428" s="23"/>
      <c r="C428" s="23"/>
      <c r="D428" s="23"/>
      <c r="E428" s="23"/>
      <c r="F428" s="23"/>
      <c r="G428" s="35">
        <f t="shared" ref="G428:G491" si="21">B428+C428+D428+E428+F428</f>
        <v>0</v>
      </c>
      <c r="H428" s="23"/>
      <c r="I428" s="35">
        <f t="shared" ref="I428:I491" si="22">G428-H428</f>
        <v>0</v>
      </c>
      <c r="J428" s="23"/>
      <c r="K428" s="23"/>
      <c r="L428" s="43" t="e">
        <f t="shared" ref="L428:L491" si="23">J428/K428/1026</f>
        <v>#DIV/0!</v>
      </c>
      <c r="M428" s="23"/>
      <c r="N428" s="23"/>
      <c r="O428" s="23"/>
    </row>
    <row r="429" spans="1:15">
      <c r="A429" s="22"/>
      <c r="B429" s="23"/>
      <c r="C429" s="23"/>
      <c r="D429" s="23"/>
      <c r="E429" s="23"/>
      <c r="F429" s="23"/>
      <c r="G429" s="35">
        <f t="shared" si="21"/>
        <v>0</v>
      </c>
      <c r="H429" s="23"/>
      <c r="I429" s="35">
        <f t="shared" si="22"/>
        <v>0</v>
      </c>
      <c r="J429" s="23"/>
      <c r="K429" s="23"/>
      <c r="L429" s="43" t="e">
        <f t="shared" si="23"/>
        <v>#DIV/0!</v>
      </c>
      <c r="M429" s="23"/>
      <c r="N429" s="23"/>
      <c r="O429" s="23"/>
    </row>
    <row r="430" spans="1:15">
      <c r="A430" s="22"/>
      <c r="B430" s="23"/>
      <c r="C430" s="23"/>
      <c r="D430" s="23"/>
      <c r="E430" s="23"/>
      <c r="F430" s="23"/>
      <c r="G430" s="35">
        <f t="shared" si="21"/>
        <v>0</v>
      </c>
      <c r="H430" s="23"/>
      <c r="I430" s="35">
        <f t="shared" si="22"/>
        <v>0</v>
      </c>
      <c r="J430" s="23"/>
      <c r="K430" s="23"/>
      <c r="L430" s="43" t="e">
        <f t="shared" si="23"/>
        <v>#DIV/0!</v>
      </c>
      <c r="M430" s="23"/>
      <c r="N430" s="23"/>
      <c r="O430" s="23"/>
    </row>
    <row r="431" spans="1:15">
      <c r="A431" s="22"/>
      <c r="B431" s="23"/>
      <c r="C431" s="23"/>
      <c r="D431" s="23"/>
      <c r="E431" s="23"/>
      <c r="F431" s="23"/>
      <c r="G431" s="35">
        <f t="shared" si="21"/>
        <v>0</v>
      </c>
      <c r="H431" s="23"/>
      <c r="I431" s="35">
        <f t="shared" si="22"/>
        <v>0</v>
      </c>
      <c r="J431" s="23"/>
      <c r="K431" s="23"/>
      <c r="L431" s="43" t="e">
        <f t="shared" si="23"/>
        <v>#DIV/0!</v>
      </c>
      <c r="M431" s="23"/>
      <c r="N431" s="23"/>
      <c r="O431" s="23"/>
    </row>
    <row r="432" spans="1:15">
      <c r="A432" s="22"/>
      <c r="B432" s="23"/>
      <c r="C432" s="23"/>
      <c r="D432" s="23"/>
      <c r="E432" s="23"/>
      <c r="F432" s="23"/>
      <c r="G432" s="35">
        <f t="shared" si="21"/>
        <v>0</v>
      </c>
      <c r="H432" s="23"/>
      <c r="I432" s="35">
        <f t="shared" si="22"/>
        <v>0</v>
      </c>
      <c r="J432" s="23"/>
      <c r="K432" s="23"/>
      <c r="L432" s="43" t="e">
        <f t="shared" si="23"/>
        <v>#DIV/0!</v>
      </c>
      <c r="M432" s="23"/>
      <c r="N432" s="23"/>
      <c r="O432" s="23"/>
    </row>
    <row r="433" spans="1:15">
      <c r="A433" s="22"/>
      <c r="B433" s="23"/>
      <c r="C433" s="23"/>
      <c r="D433" s="23"/>
      <c r="E433" s="23"/>
      <c r="F433" s="23"/>
      <c r="G433" s="35">
        <f t="shared" si="21"/>
        <v>0</v>
      </c>
      <c r="H433" s="23"/>
      <c r="I433" s="35">
        <f t="shared" si="22"/>
        <v>0</v>
      </c>
      <c r="J433" s="23"/>
      <c r="K433" s="23"/>
      <c r="L433" s="43" t="e">
        <f t="shared" si="23"/>
        <v>#DIV/0!</v>
      </c>
      <c r="M433" s="23"/>
      <c r="N433" s="23"/>
      <c r="O433" s="23"/>
    </row>
    <row r="434" spans="1:15">
      <c r="A434" s="22"/>
      <c r="B434" s="23"/>
      <c r="C434" s="23"/>
      <c r="D434" s="23"/>
      <c r="E434" s="23"/>
      <c r="F434" s="23"/>
      <c r="G434" s="35">
        <f t="shared" si="21"/>
        <v>0</v>
      </c>
      <c r="H434" s="23"/>
      <c r="I434" s="35">
        <f t="shared" si="22"/>
        <v>0</v>
      </c>
      <c r="J434" s="23"/>
      <c r="K434" s="23"/>
      <c r="L434" s="43" t="e">
        <f t="shared" si="23"/>
        <v>#DIV/0!</v>
      </c>
      <c r="M434" s="23"/>
      <c r="N434" s="23"/>
      <c r="O434" s="23"/>
    </row>
    <row r="435" spans="1:15">
      <c r="A435" s="22"/>
      <c r="B435" s="23"/>
      <c r="C435" s="23"/>
      <c r="D435" s="23"/>
      <c r="E435" s="23"/>
      <c r="F435" s="23"/>
      <c r="G435" s="35">
        <f t="shared" si="21"/>
        <v>0</v>
      </c>
      <c r="H435" s="23"/>
      <c r="I435" s="35">
        <f t="shared" si="22"/>
        <v>0</v>
      </c>
      <c r="J435" s="23"/>
      <c r="K435" s="23"/>
      <c r="L435" s="43" t="e">
        <f t="shared" si="23"/>
        <v>#DIV/0!</v>
      </c>
      <c r="M435" s="23"/>
      <c r="N435" s="23"/>
      <c r="O435" s="23"/>
    </row>
    <row r="436" spans="1:15">
      <c r="A436" s="22"/>
      <c r="B436" s="23"/>
      <c r="C436" s="23"/>
      <c r="D436" s="23"/>
      <c r="E436" s="23"/>
      <c r="F436" s="23"/>
      <c r="G436" s="35">
        <f t="shared" si="21"/>
        <v>0</v>
      </c>
      <c r="H436" s="23"/>
      <c r="I436" s="35">
        <f t="shared" si="22"/>
        <v>0</v>
      </c>
      <c r="J436" s="23"/>
      <c r="K436" s="23"/>
      <c r="L436" s="43" t="e">
        <f t="shared" si="23"/>
        <v>#DIV/0!</v>
      </c>
      <c r="M436" s="23"/>
      <c r="N436" s="23"/>
      <c r="O436" s="23"/>
    </row>
    <row r="437" spans="1:15">
      <c r="A437" s="22"/>
      <c r="B437" s="23"/>
      <c r="C437" s="23"/>
      <c r="D437" s="23"/>
      <c r="E437" s="23"/>
      <c r="F437" s="23"/>
      <c r="G437" s="35">
        <f t="shared" si="21"/>
        <v>0</v>
      </c>
      <c r="H437" s="23"/>
      <c r="I437" s="35">
        <f t="shared" si="22"/>
        <v>0</v>
      </c>
      <c r="J437" s="23"/>
      <c r="K437" s="23"/>
      <c r="L437" s="43" t="e">
        <f t="shared" si="23"/>
        <v>#DIV/0!</v>
      </c>
      <c r="M437" s="23"/>
      <c r="N437" s="23"/>
      <c r="O437" s="23"/>
    </row>
    <row r="438" spans="1:15">
      <c r="A438" s="22"/>
      <c r="B438" s="23"/>
      <c r="C438" s="23"/>
      <c r="D438" s="23"/>
      <c r="E438" s="23"/>
      <c r="F438" s="23"/>
      <c r="G438" s="35">
        <f t="shared" si="21"/>
        <v>0</v>
      </c>
      <c r="H438" s="23"/>
      <c r="I438" s="35">
        <f t="shared" si="22"/>
        <v>0</v>
      </c>
      <c r="J438" s="23"/>
      <c r="K438" s="23"/>
      <c r="L438" s="43" t="e">
        <f t="shared" si="23"/>
        <v>#DIV/0!</v>
      </c>
      <c r="M438" s="23"/>
      <c r="N438" s="23"/>
      <c r="O438" s="23"/>
    </row>
    <row r="439" spans="1:15">
      <c r="A439" s="22"/>
      <c r="B439" s="23"/>
      <c r="C439" s="23"/>
      <c r="D439" s="23"/>
      <c r="E439" s="23"/>
      <c r="F439" s="23"/>
      <c r="G439" s="35">
        <f t="shared" si="21"/>
        <v>0</v>
      </c>
      <c r="H439" s="23"/>
      <c r="I439" s="35">
        <f t="shared" si="22"/>
        <v>0</v>
      </c>
      <c r="J439" s="23"/>
      <c r="K439" s="23"/>
      <c r="L439" s="43" t="e">
        <f t="shared" si="23"/>
        <v>#DIV/0!</v>
      </c>
      <c r="M439" s="23"/>
      <c r="N439" s="23"/>
      <c r="O439" s="23"/>
    </row>
    <row r="440" spans="1:15">
      <c r="A440" s="22"/>
      <c r="B440" s="23"/>
      <c r="C440" s="23"/>
      <c r="D440" s="23"/>
      <c r="E440" s="23"/>
      <c r="F440" s="23"/>
      <c r="G440" s="35">
        <f t="shared" si="21"/>
        <v>0</v>
      </c>
      <c r="H440" s="23"/>
      <c r="I440" s="35">
        <f t="shared" si="22"/>
        <v>0</v>
      </c>
      <c r="J440" s="23"/>
      <c r="K440" s="23"/>
      <c r="L440" s="43" t="e">
        <f t="shared" si="23"/>
        <v>#DIV/0!</v>
      </c>
      <c r="M440" s="23"/>
      <c r="N440" s="23"/>
      <c r="O440" s="23"/>
    </row>
    <row r="441" spans="1:15">
      <c r="A441" s="22"/>
      <c r="B441" s="23"/>
      <c r="C441" s="23"/>
      <c r="D441" s="23"/>
      <c r="E441" s="23"/>
      <c r="F441" s="23"/>
      <c r="G441" s="35">
        <f t="shared" si="21"/>
        <v>0</v>
      </c>
      <c r="H441" s="23"/>
      <c r="I441" s="35">
        <f t="shared" si="22"/>
        <v>0</v>
      </c>
      <c r="J441" s="23"/>
      <c r="K441" s="23"/>
      <c r="L441" s="43" t="e">
        <f t="shared" si="23"/>
        <v>#DIV/0!</v>
      </c>
      <c r="M441" s="23"/>
      <c r="N441" s="23"/>
      <c r="O441" s="23"/>
    </row>
    <row r="442" spans="1:15">
      <c r="A442" s="22"/>
      <c r="B442" s="23"/>
      <c r="C442" s="23"/>
      <c r="D442" s="23"/>
      <c r="E442" s="23"/>
      <c r="F442" s="23"/>
      <c r="G442" s="35">
        <f t="shared" si="21"/>
        <v>0</v>
      </c>
      <c r="H442" s="23"/>
      <c r="I442" s="35">
        <f t="shared" si="22"/>
        <v>0</v>
      </c>
      <c r="J442" s="23"/>
      <c r="K442" s="23"/>
      <c r="L442" s="43" t="e">
        <f t="shared" si="23"/>
        <v>#DIV/0!</v>
      </c>
      <c r="M442" s="23"/>
      <c r="N442" s="23"/>
      <c r="O442" s="23"/>
    </row>
    <row r="443" spans="1:15">
      <c r="A443" s="22"/>
      <c r="B443" s="23"/>
      <c r="C443" s="23"/>
      <c r="D443" s="23"/>
      <c r="E443" s="23"/>
      <c r="F443" s="23"/>
      <c r="G443" s="35">
        <f t="shared" si="21"/>
        <v>0</v>
      </c>
      <c r="H443" s="23"/>
      <c r="I443" s="35">
        <f t="shared" si="22"/>
        <v>0</v>
      </c>
      <c r="J443" s="23"/>
      <c r="K443" s="23"/>
      <c r="L443" s="43" t="e">
        <f t="shared" si="23"/>
        <v>#DIV/0!</v>
      </c>
      <c r="M443" s="23"/>
      <c r="N443" s="23"/>
      <c r="O443" s="23"/>
    </row>
    <row r="444" spans="1:15">
      <c r="A444" s="22"/>
      <c r="B444" s="23"/>
      <c r="C444" s="23"/>
      <c r="D444" s="23"/>
      <c r="E444" s="23"/>
      <c r="F444" s="23"/>
      <c r="G444" s="35">
        <f t="shared" si="21"/>
        <v>0</v>
      </c>
      <c r="H444" s="23"/>
      <c r="I444" s="35">
        <f t="shared" si="22"/>
        <v>0</v>
      </c>
      <c r="J444" s="23"/>
      <c r="K444" s="23"/>
      <c r="L444" s="43" t="e">
        <f t="shared" si="23"/>
        <v>#DIV/0!</v>
      </c>
      <c r="M444" s="23"/>
      <c r="N444" s="23"/>
      <c r="O444" s="23"/>
    </row>
    <row r="445" spans="1:15">
      <c r="A445" s="22"/>
      <c r="B445" s="23"/>
      <c r="C445" s="23"/>
      <c r="D445" s="23"/>
      <c r="E445" s="23"/>
      <c r="F445" s="23"/>
      <c r="G445" s="35">
        <f t="shared" si="21"/>
        <v>0</v>
      </c>
      <c r="H445" s="23"/>
      <c r="I445" s="35">
        <f t="shared" si="22"/>
        <v>0</v>
      </c>
      <c r="J445" s="23"/>
      <c r="K445" s="23"/>
      <c r="L445" s="43" t="e">
        <f t="shared" si="23"/>
        <v>#DIV/0!</v>
      </c>
      <c r="M445" s="23"/>
      <c r="N445" s="23"/>
      <c r="O445" s="23"/>
    </row>
    <row r="446" spans="1:15">
      <c r="A446" s="22"/>
      <c r="B446" s="23"/>
      <c r="C446" s="23"/>
      <c r="D446" s="23"/>
      <c r="E446" s="23"/>
      <c r="F446" s="23"/>
      <c r="G446" s="35">
        <f t="shared" si="21"/>
        <v>0</v>
      </c>
      <c r="H446" s="23"/>
      <c r="I446" s="35">
        <f t="shared" si="22"/>
        <v>0</v>
      </c>
      <c r="J446" s="23"/>
      <c r="K446" s="23"/>
      <c r="L446" s="43" t="e">
        <f t="shared" si="23"/>
        <v>#DIV/0!</v>
      </c>
      <c r="M446" s="23"/>
      <c r="N446" s="23"/>
      <c r="O446" s="23"/>
    </row>
    <row r="447" spans="1:15">
      <c r="A447" s="22"/>
      <c r="B447" s="23"/>
      <c r="C447" s="23"/>
      <c r="D447" s="23"/>
      <c r="E447" s="23"/>
      <c r="F447" s="23"/>
      <c r="G447" s="35">
        <f t="shared" si="21"/>
        <v>0</v>
      </c>
      <c r="H447" s="23"/>
      <c r="I447" s="35">
        <f t="shared" si="22"/>
        <v>0</v>
      </c>
      <c r="J447" s="23"/>
      <c r="K447" s="23"/>
      <c r="L447" s="43" t="e">
        <f t="shared" si="23"/>
        <v>#DIV/0!</v>
      </c>
      <c r="M447" s="23"/>
      <c r="N447" s="23"/>
      <c r="O447" s="23"/>
    </row>
    <row r="448" spans="1:15">
      <c r="A448" s="22"/>
      <c r="B448" s="23"/>
      <c r="C448" s="23"/>
      <c r="D448" s="23"/>
      <c r="E448" s="23"/>
      <c r="F448" s="23"/>
      <c r="G448" s="35">
        <f t="shared" si="21"/>
        <v>0</v>
      </c>
      <c r="H448" s="23"/>
      <c r="I448" s="35">
        <f t="shared" si="22"/>
        <v>0</v>
      </c>
      <c r="J448" s="23"/>
      <c r="K448" s="23"/>
      <c r="L448" s="43" t="e">
        <f t="shared" si="23"/>
        <v>#DIV/0!</v>
      </c>
      <c r="M448" s="23"/>
      <c r="N448" s="23"/>
      <c r="O448" s="23"/>
    </row>
    <row r="449" spans="1:15">
      <c r="A449" s="22"/>
      <c r="B449" s="23"/>
      <c r="C449" s="23"/>
      <c r="D449" s="23"/>
      <c r="E449" s="23"/>
      <c r="F449" s="23"/>
      <c r="G449" s="35">
        <f t="shared" si="21"/>
        <v>0</v>
      </c>
      <c r="H449" s="23"/>
      <c r="I449" s="35">
        <f t="shared" si="22"/>
        <v>0</v>
      </c>
      <c r="J449" s="23"/>
      <c r="K449" s="23"/>
      <c r="L449" s="43" t="e">
        <f t="shared" si="23"/>
        <v>#DIV/0!</v>
      </c>
      <c r="M449" s="23"/>
      <c r="N449" s="23"/>
      <c r="O449" s="23"/>
    </row>
    <row r="450" spans="1:15">
      <c r="A450" s="22"/>
      <c r="B450" s="23"/>
      <c r="C450" s="23"/>
      <c r="D450" s="23"/>
      <c r="E450" s="23"/>
      <c r="F450" s="23"/>
      <c r="G450" s="35">
        <f t="shared" si="21"/>
        <v>0</v>
      </c>
      <c r="H450" s="23"/>
      <c r="I450" s="35">
        <f t="shared" si="22"/>
        <v>0</v>
      </c>
      <c r="J450" s="23"/>
      <c r="K450" s="23"/>
      <c r="L450" s="43" t="e">
        <f t="shared" si="23"/>
        <v>#DIV/0!</v>
      </c>
      <c r="M450" s="23"/>
      <c r="N450" s="23"/>
      <c r="O450" s="23"/>
    </row>
    <row r="451" spans="1:15">
      <c r="A451" s="22"/>
      <c r="B451" s="23"/>
      <c r="C451" s="23"/>
      <c r="D451" s="23"/>
      <c r="E451" s="23"/>
      <c r="F451" s="23"/>
      <c r="G451" s="35">
        <f t="shared" si="21"/>
        <v>0</v>
      </c>
      <c r="H451" s="23"/>
      <c r="I451" s="35">
        <f t="shared" si="22"/>
        <v>0</v>
      </c>
      <c r="J451" s="23"/>
      <c r="K451" s="23"/>
      <c r="L451" s="43" t="e">
        <f t="shared" si="23"/>
        <v>#DIV/0!</v>
      </c>
      <c r="M451" s="23"/>
      <c r="N451" s="23"/>
      <c r="O451" s="23"/>
    </row>
    <row r="452" spans="1:15">
      <c r="A452" s="22"/>
      <c r="B452" s="23"/>
      <c r="C452" s="23"/>
      <c r="D452" s="23"/>
      <c r="E452" s="23"/>
      <c r="F452" s="23"/>
      <c r="G452" s="35">
        <f t="shared" si="21"/>
        <v>0</v>
      </c>
      <c r="H452" s="23"/>
      <c r="I452" s="35">
        <f t="shared" si="22"/>
        <v>0</v>
      </c>
      <c r="J452" s="23"/>
      <c r="K452" s="23"/>
      <c r="L452" s="43" t="e">
        <f t="shared" si="23"/>
        <v>#DIV/0!</v>
      </c>
      <c r="M452" s="23"/>
      <c r="N452" s="23"/>
      <c r="O452" s="23"/>
    </row>
    <row r="453" spans="1:15">
      <c r="A453" s="22"/>
      <c r="B453" s="23"/>
      <c r="C453" s="23"/>
      <c r="D453" s="23"/>
      <c r="E453" s="23"/>
      <c r="F453" s="23"/>
      <c r="G453" s="35">
        <f t="shared" si="21"/>
        <v>0</v>
      </c>
      <c r="H453" s="23"/>
      <c r="I453" s="35">
        <f t="shared" si="22"/>
        <v>0</v>
      </c>
      <c r="J453" s="23"/>
      <c r="K453" s="23"/>
      <c r="L453" s="43" t="e">
        <f t="shared" si="23"/>
        <v>#DIV/0!</v>
      </c>
      <c r="M453" s="23"/>
      <c r="N453" s="23"/>
      <c r="O453" s="23"/>
    </row>
    <row r="454" spans="1:15">
      <c r="A454" s="22"/>
      <c r="B454" s="23"/>
      <c r="C454" s="23"/>
      <c r="D454" s="23"/>
      <c r="E454" s="23"/>
      <c r="F454" s="23"/>
      <c r="G454" s="35">
        <f t="shared" si="21"/>
        <v>0</v>
      </c>
      <c r="H454" s="23"/>
      <c r="I454" s="35">
        <f t="shared" si="22"/>
        <v>0</v>
      </c>
      <c r="J454" s="23"/>
      <c r="K454" s="23"/>
      <c r="L454" s="43" t="e">
        <f t="shared" si="23"/>
        <v>#DIV/0!</v>
      </c>
      <c r="M454" s="23"/>
      <c r="N454" s="23"/>
      <c r="O454" s="23"/>
    </row>
    <row r="455" spans="1:15">
      <c r="A455" s="22"/>
      <c r="B455" s="23"/>
      <c r="C455" s="23"/>
      <c r="D455" s="23"/>
      <c r="E455" s="23"/>
      <c r="F455" s="23"/>
      <c r="G455" s="35">
        <f t="shared" si="21"/>
        <v>0</v>
      </c>
      <c r="H455" s="23"/>
      <c r="I455" s="35">
        <f t="shared" si="22"/>
        <v>0</v>
      </c>
      <c r="J455" s="23"/>
      <c r="K455" s="23"/>
      <c r="L455" s="43" t="e">
        <f t="shared" si="23"/>
        <v>#DIV/0!</v>
      </c>
      <c r="M455" s="23"/>
      <c r="N455" s="23"/>
      <c r="O455" s="23"/>
    </row>
    <row r="456" spans="1:15">
      <c r="A456" s="22"/>
      <c r="B456" s="23"/>
      <c r="C456" s="23"/>
      <c r="D456" s="23"/>
      <c r="E456" s="23"/>
      <c r="F456" s="23"/>
      <c r="G456" s="35">
        <f t="shared" si="21"/>
        <v>0</v>
      </c>
      <c r="H456" s="23"/>
      <c r="I456" s="35">
        <f t="shared" si="22"/>
        <v>0</v>
      </c>
      <c r="J456" s="23"/>
      <c r="K456" s="23"/>
      <c r="L456" s="43" t="e">
        <f t="shared" si="23"/>
        <v>#DIV/0!</v>
      </c>
      <c r="M456" s="23"/>
      <c r="N456" s="23"/>
      <c r="O456" s="23"/>
    </row>
    <row r="457" spans="1:15">
      <c r="A457" s="22"/>
      <c r="B457" s="23"/>
      <c r="C457" s="23"/>
      <c r="D457" s="23"/>
      <c r="E457" s="23"/>
      <c r="F457" s="23"/>
      <c r="G457" s="35">
        <f t="shared" si="21"/>
        <v>0</v>
      </c>
      <c r="H457" s="23"/>
      <c r="I457" s="35">
        <f t="shared" si="22"/>
        <v>0</v>
      </c>
      <c r="J457" s="23"/>
      <c r="K457" s="23"/>
      <c r="L457" s="43" t="e">
        <f t="shared" si="23"/>
        <v>#DIV/0!</v>
      </c>
      <c r="M457" s="23"/>
      <c r="N457" s="23"/>
      <c r="O457" s="23"/>
    </row>
    <row r="458" spans="1:15">
      <c r="A458" s="22"/>
      <c r="B458" s="23"/>
      <c r="C458" s="23"/>
      <c r="D458" s="23"/>
      <c r="E458" s="23"/>
      <c r="F458" s="23"/>
      <c r="G458" s="35">
        <f t="shared" si="21"/>
        <v>0</v>
      </c>
      <c r="H458" s="23"/>
      <c r="I458" s="35">
        <f t="shared" si="22"/>
        <v>0</v>
      </c>
      <c r="J458" s="23"/>
      <c r="K458" s="23"/>
      <c r="L458" s="43" t="e">
        <f t="shared" si="23"/>
        <v>#DIV/0!</v>
      </c>
      <c r="M458" s="23"/>
      <c r="N458" s="23"/>
      <c r="O458" s="23"/>
    </row>
    <row r="459" spans="1:15">
      <c r="A459" s="22"/>
      <c r="B459" s="23"/>
      <c r="C459" s="23"/>
      <c r="D459" s="23"/>
      <c r="E459" s="23"/>
      <c r="F459" s="23"/>
      <c r="G459" s="35">
        <f t="shared" si="21"/>
        <v>0</v>
      </c>
      <c r="H459" s="23"/>
      <c r="I459" s="35">
        <f t="shared" si="22"/>
        <v>0</v>
      </c>
      <c r="J459" s="23"/>
      <c r="K459" s="23"/>
      <c r="L459" s="43" t="e">
        <f t="shared" si="23"/>
        <v>#DIV/0!</v>
      </c>
      <c r="M459" s="23"/>
      <c r="N459" s="23"/>
      <c r="O459" s="23"/>
    </row>
    <row r="460" spans="1:15">
      <c r="A460" s="22"/>
      <c r="B460" s="23"/>
      <c r="C460" s="23"/>
      <c r="D460" s="23"/>
      <c r="E460" s="23"/>
      <c r="F460" s="23"/>
      <c r="G460" s="35">
        <f t="shared" si="21"/>
        <v>0</v>
      </c>
      <c r="H460" s="23"/>
      <c r="I460" s="35">
        <f t="shared" si="22"/>
        <v>0</v>
      </c>
      <c r="J460" s="23"/>
      <c r="K460" s="23"/>
      <c r="L460" s="43" t="e">
        <f t="shared" si="23"/>
        <v>#DIV/0!</v>
      </c>
      <c r="M460" s="23"/>
      <c r="N460" s="23"/>
      <c r="O460" s="23"/>
    </row>
    <row r="461" spans="1:15">
      <c r="A461" s="22"/>
      <c r="B461" s="23"/>
      <c r="C461" s="23"/>
      <c r="D461" s="23"/>
      <c r="E461" s="23"/>
      <c r="F461" s="23"/>
      <c r="G461" s="35">
        <f t="shared" si="21"/>
        <v>0</v>
      </c>
      <c r="H461" s="23"/>
      <c r="I461" s="35">
        <f t="shared" si="22"/>
        <v>0</v>
      </c>
      <c r="J461" s="23"/>
      <c r="K461" s="23"/>
      <c r="L461" s="43" t="e">
        <f t="shared" si="23"/>
        <v>#DIV/0!</v>
      </c>
      <c r="M461" s="23"/>
      <c r="N461" s="23"/>
      <c r="O461" s="23"/>
    </row>
    <row r="462" spans="1:15">
      <c r="A462" s="22"/>
      <c r="B462" s="23"/>
      <c r="C462" s="23"/>
      <c r="D462" s="23"/>
      <c r="E462" s="23"/>
      <c r="F462" s="23"/>
      <c r="G462" s="35">
        <f t="shared" si="21"/>
        <v>0</v>
      </c>
      <c r="H462" s="23"/>
      <c r="I462" s="35">
        <f t="shared" si="22"/>
        <v>0</v>
      </c>
      <c r="J462" s="23"/>
      <c r="K462" s="23"/>
      <c r="L462" s="43" t="e">
        <f t="shared" si="23"/>
        <v>#DIV/0!</v>
      </c>
      <c r="M462" s="23"/>
      <c r="N462" s="23"/>
      <c r="O462" s="23"/>
    </row>
    <row r="463" spans="1:15">
      <c r="A463" s="22"/>
      <c r="B463" s="23"/>
      <c r="C463" s="23"/>
      <c r="D463" s="23"/>
      <c r="E463" s="23"/>
      <c r="F463" s="23"/>
      <c r="G463" s="35">
        <f t="shared" si="21"/>
        <v>0</v>
      </c>
      <c r="H463" s="23"/>
      <c r="I463" s="35">
        <f t="shared" si="22"/>
        <v>0</v>
      </c>
      <c r="J463" s="23"/>
      <c r="K463" s="23"/>
      <c r="L463" s="43" t="e">
        <f t="shared" si="23"/>
        <v>#DIV/0!</v>
      </c>
      <c r="M463" s="23"/>
      <c r="N463" s="23"/>
      <c r="O463" s="23"/>
    </row>
    <row r="464" spans="1:15">
      <c r="A464" s="22"/>
      <c r="B464" s="23"/>
      <c r="C464" s="23"/>
      <c r="D464" s="23"/>
      <c r="E464" s="23"/>
      <c r="F464" s="23"/>
      <c r="G464" s="35">
        <f t="shared" si="21"/>
        <v>0</v>
      </c>
      <c r="H464" s="23"/>
      <c r="I464" s="35">
        <f t="shared" si="22"/>
        <v>0</v>
      </c>
      <c r="J464" s="23"/>
      <c r="K464" s="23"/>
      <c r="L464" s="43" t="e">
        <f t="shared" si="23"/>
        <v>#DIV/0!</v>
      </c>
      <c r="M464" s="23"/>
      <c r="N464" s="23"/>
      <c r="O464" s="23"/>
    </row>
    <row r="465" spans="1:15">
      <c r="A465" s="22"/>
      <c r="B465" s="23"/>
      <c r="C465" s="23"/>
      <c r="D465" s="23"/>
      <c r="E465" s="23"/>
      <c r="F465" s="23"/>
      <c r="G465" s="35">
        <f t="shared" si="21"/>
        <v>0</v>
      </c>
      <c r="H465" s="23"/>
      <c r="I465" s="35">
        <f t="shared" si="22"/>
        <v>0</v>
      </c>
      <c r="J465" s="23"/>
      <c r="K465" s="23"/>
      <c r="L465" s="43" t="e">
        <f t="shared" si="23"/>
        <v>#DIV/0!</v>
      </c>
      <c r="M465" s="23"/>
      <c r="N465" s="23"/>
      <c r="O465" s="23"/>
    </row>
    <row r="466" spans="1:15">
      <c r="A466" s="22"/>
      <c r="B466" s="23"/>
      <c r="C466" s="23"/>
      <c r="D466" s="23"/>
      <c r="E466" s="23"/>
      <c r="F466" s="23"/>
      <c r="G466" s="35">
        <f t="shared" si="21"/>
        <v>0</v>
      </c>
      <c r="H466" s="23"/>
      <c r="I466" s="35">
        <f t="shared" si="22"/>
        <v>0</v>
      </c>
      <c r="J466" s="23"/>
      <c r="K466" s="23"/>
      <c r="L466" s="43" t="e">
        <f t="shared" si="23"/>
        <v>#DIV/0!</v>
      </c>
      <c r="M466" s="23"/>
      <c r="N466" s="23"/>
      <c r="O466" s="23"/>
    </row>
    <row r="467" spans="1:15">
      <c r="A467" s="22"/>
      <c r="B467" s="23"/>
      <c r="C467" s="23"/>
      <c r="D467" s="23"/>
      <c r="E467" s="23"/>
      <c r="F467" s="23"/>
      <c r="G467" s="35">
        <f t="shared" si="21"/>
        <v>0</v>
      </c>
      <c r="H467" s="23"/>
      <c r="I467" s="35">
        <f t="shared" si="22"/>
        <v>0</v>
      </c>
      <c r="J467" s="23"/>
      <c r="K467" s="23"/>
      <c r="L467" s="43" t="e">
        <f t="shared" si="23"/>
        <v>#DIV/0!</v>
      </c>
      <c r="M467" s="23"/>
      <c r="N467" s="23"/>
      <c r="O467" s="23"/>
    </row>
    <row r="468" spans="1:15">
      <c r="A468" s="22"/>
      <c r="B468" s="23"/>
      <c r="C468" s="23"/>
      <c r="D468" s="23"/>
      <c r="E468" s="23"/>
      <c r="F468" s="23"/>
      <c r="G468" s="35">
        <f t="shared" si="21"/>
        <v>0</v>
      </c>
      <c r="H468" s="23"/>
      <c r="I468" s="35">
        <f t="shared" si="22"/>
        <v>0</v>
      </c>
      <c r="J468" s="23"/>
      <c r="K468" s="23"/>
      <c r="L468" s="43" t="e">
        <f t="shared" si="23"/>
        <v>#DIV/0!</v>
      </c>
      <c r="M468" s="23"/>
      <c r="N468" s="23"/>
      <c r="O468" s="23"/>
    </row>
    <row r="469" spans="1:15">
      <c r="A469" s="22"/>
      <c r="B469" s="23"/>
      <c r="C469" s="23"/>
      <c r="D469" s="23"/>
      <c r="E469" s="23"/>
      <c r="F469" s="23"/>
      <c r="G469" s="35">
        <f t="shared" si="21"/>
        <v>0</v>
      </c>
      <c r="H469" s="23"/>
      <c r="I469" s="35">
        <f t="shared" si="22"/>
        <v>0</v>
      </c>
      <c r="J469" s="23"/>
      <c r="K469" s="23"/>
      <c r="L469" s="43" t="e">
        <f t="shared" si="23"/>
        <v>#DIV/0!</v>
      </c>
      <c r="M469" s="23"/>
      <c r="N469" s="23"/>
      <c r="O469" s="23"/>
    </row>
    <row r="470" spans="1:15">
      <c r="A470" s="22"/>
      <c r="B470" s="23"/>
      <c r="C470" s="23"/>
      <c r="D470" s="23"/>
      <c r="E470" s="23"/>
      <c r="F470" s="23"/>
      <c r="G470" s="35">
        <f t="shared" si="21"/>
        <v>0</v>
      </c>
      <c r="H470" s="23"/>
      <c r="I470" s="35">
        <f t="shared" si="22"/>
        <v>0</v>
      </c>
      <c r="J470" s="23"/>
      <c r="K470" s="23"/>
      <c r="L470" s="43" t="e">
        <f t="shared" si="23"/>
        <v>#DIV/0!</v>
      </c>
      <c r="M470" s="23"/>
      <c r="N470" s="23"/>
      <c r="O470" s="23"/>
    </row>
    <row r="471" spans="1:15">
      <c r="A471" s="22"/>
      <c r="B471" s="23"/>
      <c r="C471" s="23"/>
      <c r="D471" s="23"/>
      <c r="E471" s="23"/>
      <c r="F471" s="23"/>
      <c r="G471" s="35">
        <f t="shared" si="21"/>
        <v>0</v>
      </c>
      <c r="H471" s="23"/>
      <c r="I471" s="35">
        <f t="shared" si="22"/>
        <v>0</v>
      </c>
      <c r="J471" s="23"/>
      <c r="K471" s="23"/>
      <c r="L471" s="43" t="e">
        <f t="shared" si="23"/>
        <v>#DIV/0!</v>
      </c>
      <c r="M471" s="23"/>
      <c r="N471" s="23"/>
      <c r="O471" s="23"/>
    </row>
    <row r="472" spans="1:15">
      <c r="A472" s="22"/>
      <c r="B472" s="23"/>
      <c r="C472" s="23"/>
      <c r="D472" s="23"/>
      <c r="E472" s="23"/>
      <c r="F472" s="23"/>
      <c r="G472" s="35">
        <f t="shared" si="21"/>
        <v>0</v>
      </c>
      <c r="H472" s="23"/>
      <c r="I472" s="35">
        <f t="shared" si="22"/>
        <v>0</v>
      </c>
      <c r="J472" s="23"/>
      <c r="K472" s="23"/>
      <c r="L472" s="43" t="e">
        <f t="shared" si="23"/>
        <v>#DIV/0!</v>
      </c>
      <c r="M472" s="23"/>
      <c r="N472" s="23"/>
      <c r="O472" s="23"/>
    </row>
    <row r="473" spans="1:15">
      <c r="A473" s="22"/>
      <c r="B473" s="23"/>
      <c r="C473" s="23"/>
      <c r="D473" s="23"/>
      <c r="E473" s="23"/>
      <c r="F473" s="23"/>
      <c r="G473" s="35">
        <f t="shared" si="21"/>
        <v>0</v>
      </c>
      <c r="H473" s="23"/>
      <c r="I473" s="35">
        <f t="shared" si="22"/>
        <v>0</v>
      </c>
      <c r="J473" s="23"/>
      <c r="K473" s="23"/>
      <c r="L473" s="43" t="e">
        <f t="shared" si="23"/>
        <v>#DIV/0!</v>
      </c>
      <c r="M473" s="23"/>
      <c r="N473" s="23"/>
      <c r="O473" s="23"/>
    </row>
    <row r="474" spans="1:15">
      <c r="A474" s="22"/>
      <c r="B474" s="23"/>
      <c r="C474" s="23"/>
      <c r="D474" s="23"/>
      <c r="E474" s="23"/>
      <c r="F474" s="23"/>
      <c r="G474" s="35">
        <f t="shared" si="21"/>
        <v>0</v>
      </c>
      <c r="H474" s="23"/>
      <c r="I474" s="35">
        <f t="shared" si="22"/>
        <v>0</v>
      </c>
      <c r="J474" s="23"/>
      <c r="K474" s="23"/>
      <c r="L474" s="43" t="e">
        <f t="shared" si="23"/>
        <v>#DIV/0!</v>
      </c>
      <c r="M474" s="23"/>
      <c r="N474" s="23"/>
      <c r="O474" s="23"/>
    </row>
    <row r="475" spans="1:15">
      <c r="A475" s="22"/>
      <c r="B475" s="23"/>
      <c r="C475" s="23"/>
      <c r="D475" s="23"/>
      <c r="E475" s="23"/>
      <c r="F475" s="23"/>
      <c r="G475" s="35">
        <f t="shared" si="21"/>
        <v>0</v>
      </c>
      <c r="H475" s="23"/>
      <c r="I475" s="35">
        <f t="shared" si="22"/>
        <v>0</v>
      </c>
      <c r="J475" s="23"/>
      <c r="K475" s="23"/>
      <c r="L475" s="43" t="e">
        <f t="shared" si="23"/>
        <v>#DIV/0!</v>
      </c>
      <c r="M475" s="23"/>
      <c r="N475" s="23"/>
      <c r="O475" s="23"/>
    </row>
    <row r="476" spans="1:15">
      <c r="A476" s="22"/>
      <c r="B476" s="23"/>
      <c r="C476" s="23"/>
      <c r="D476" s="23"/>
      <c r="E476" s="23"/>
      <c r="F476" s="23"/>
      <c r="G476" s="35">
        <f t="shared" si="21"/>
        <v>0</v>
      </c>
      <c r="H476" s="23"/>
      <c r="I476" s="35">
        <f t="shared" si="22"/>
        <v>0</v>
      </c>
      <c r="J476" s="23"/>
      <c r="K476" s="23"/>
      <c r="L476" s="43" t="e">
        <f t="shared" si="23"/>
        <v>#DIV/0!</v>
      </c>
      <c r="M476" s="23"/>
      <c r="N476" s="23"/>
      <c r="O476" s="23"/>
    </row>
    <row r="477" spans="1:15">
      <c r="A477" s="22"/>
      <c r="B477" s="23"/>
      <c r="C477" s="23"/>
      <c r="D477" s="23"/>
      <c r="E477" s="23"/>
      <c r="F477" s="23"/>
      <c r="G477" s="35">
        <f t="shared" si="21"/>
        <v>0</v>
      </c>
      <c r="H477" s="23"/>
      <c r="I477" s="35">
        <f t="shared" si="22"/>
        <v>0</v>
      </c>
      <c r="J477" s="23"/>
      <c r="K477" s="23"/>
      <c r="L477" s="43" t="e">
        <f t="shared" si="23"/>
        <v>#DIV/0!</v>
      </c>
      <c r="M477" s="23"/>
      <c r="N477" s="23"/>
      <c r="O477" s="23"/>
    </row>
    <row r="478" spans="1:15">
      <c r="A478" s="22"/>
      <c r="B478" s="23"/>
      <c r="C478" s="23"/>
      <c r="D478" s="23"/>
      <c r="E478" s="23"/>
      <c r="F478" s="23"/>
      <c r="G478" s="35">
        <f t="shared" si="21"/>
        <v>0</v>
      </c>
      <c r="H478" s="23"/>
      <c r="I478" s="35">
        <f t="shared" si="22"/>
        <v>0</v>
      </c>
      <c r="J478" s="23"/>
      <c r="K478" s="23"/>
      <c r="L478" s="43" t="e">
        <f t="shared" si="23"/>
        <v>#DIV/0!</v>
      </c>
      <c r="M478" s="23"/>
      <c r="N478" s="23"/>
      <c r="O478" s="23"/>
    </row>
    <row r="479" spans="1:15">
      <c r="A479" s="22"/>
      <c r="B479" s="23"/>
      <c r="C479" s="23"/>
      <c r="D479" s="23"/>
      <c r="E479" s="23"/>
      <c r="F479" s="23"/>
      <c r="G479" s="35">
        <f t="shared" si="21"/>
        <v>0</v>
      </c>
      <c r="H479" s="23"/>
      <c r="I479" s="35">
        <f t="shared" si="22"/>
        <v>0</v>
      </c>
      <c r="J479" s="23"/>
      <c r="K479" s="23"/>
      <c r="L479" s="43" t="e">
        <f t="shared" si="23"/>
        <v>#DIV/0!</v>
      </c>
      <c r="M479" s="23"/>
      <c r="N479" s="23"/>
      <c r="O479" s="23"/>
    </row>
    <row r="480" spans="1:15">
      <c r="A480" s="22"/>
      <c r="B480" s="23"/>
      <c r="C480" s="23"/>
      <c r="D480" s="23"/>
      <c r="E480" s="23"/>
      <c r="F480" s="23"/>
      <c r="G480" s="35">
        <f t="shared" si="21"/>
        <v>0</v>
      </c>
      <c r="H480" s="23"/>
      <c r="I480" s="35">
        <f t="shared" si="22"/>
        <v>0</v>
      </c>
      <c r="J480" s="23"/>
      <c r="K480" s="23"/>
      <c r="L480" s="43" t="e">
        <f t="shared" si="23"/>
        <v>#DIV/0!</v>
      </c>
      <c r="M480" s="23"/>
      <c r="N480" s="23"/>
      <c r="O480" s="23"/>
    </row>
    <row r="481" spans="1:15">
      <c r="A481" s="22"/>
      <c r="B481" s="23"/>
      <c r="C481" s="23"/>
      <c r="D481" s="23"/>
      <c r="E481" s="23"/>
      <c r="F481" s="23"/>
      <c r="G481" s="35">
        <f t="shared" si="21"/>
        <v>0</v>
      </c>
      <c r="H481" s="23"/>
      <c r="I481" s="35">
        <f t="shared" si="22"/>
        <v>0</v>
      </c>
      <c r="J481" s="23"/>
      <c r="K481" s="23"/>
      <c r="L481" s="43" t="e">
        <f t="shared" si="23"/>
        <v>#DIV/0!</v>
      </c>
      <c r="M481" s="23"/>
      <c r="N481" s="23"/>
      <c r="O481" s="23"/>
    </row>
    <row r="482" spans="1:15">
      <c r="A482" s="22"/>
      <c r="B482" s="23"/>
      <c r="C482" s="23"/>
      <c r="D482" s="23"/>
      <c r="E482" s="23"/>
      <c r="F482" s="23"/>
      <c r="G482" s="35">
        <f t="shared" si="21"/>
        <v>0</v>
      </c>
      <c r="H482" s="23"/>
      <c r="I482" s="35">
        <f t="shared" si="22"/>
        <v>0</v>
      </c>
      <c r="J482" s="23"/>
      <c r="K482" s="23"/>
      <c r="L482" s="43" t="e">
        <f t="shared" si="23"/>
        <v>#DIV/0!</v>
      </c>
      <c r="M482" s="23"/>
      <c r="N482" s="23"/>
      <c r="O482" s="23"/>
    </row>
    <row r="483" spans="1:15">
      <c r="A483" s="22"/>
      <c r="B483" s="23"/>
      <c r="C483" s="23"/>
      <c r="D483" s="23"/>
      <c r="E483" s="23"/>
      <c r="F483" s="23"/>
      <c r="G483" s="35">
        <f t="shared" si="21"/>
        <v>0</v>
      </c>
      <c r="H483" s="23"/>
      <c r="I483" s="35">
        <f t="shared" si="22"/>
        <v>0</v>
      </c>
      <c r="J483" s="23"/>
      <c r="K483" s="23"/>
      <c r="L483" s="43" t="e">
        <f t="shared" si="23"/>
        <v>#DIV/0!</v>
      </c>
      <c r="M483" s="23"/>
      <c r="N483" s="23"/>
      <c r="O483" s="23"/>
    </row>
    <row r="484" spans="1:15">
      <c r="A484" s="22"/>
      <c r="B484" s="23"/>
      <c r="C484" s="23"/>
      <c r="D484" s="23"/>
      <c r="E484" s="23"/>
      <c r="F484" s="23"/>
      <c r="G484" s="35">
        <f t="shared" si="21"/>
        <v>0</v>
      </c>
      <c r="H484" s="23"/>
      <c r="I484" s="35">
        <f t="shared" si="22"/>
        <v>0</v>
      </c>
      <c r="J484" s="23"/>
      <c r="K484" s="23"/>
      <c r="L484" s="43" t="e">
        <f t="shared" si="23"/>
        <v>#DIV/0!</v>
      </c>
      <c r="M484" s="23"/>
      <c r="N484" s="23"/>
      <c r="O484" s="23"/>
    </row>
    <row r="485" spans="1:15">
      <c r="A485" s="22"/>
      <c r="B485" s="23"/>
      <c r="C485" s="23"/>
      <c r="D485" s="23"/>
      <c r="E485" s="23"/>
      <c r="F485" s="23"/>
      <c r="G485" s="35">
        <f t="shared" si="21"/>
        <v>0</v>
      </c>
      <c r="H485" s="23"/>
      <c r="I485" s="35">
        <f t="shared" si="22"/>
        <v>0</v>
      </c>
      <c r="J485" s="23"/>
      <c r="K485" s="23"/>
      <c r="L485" s="43" t="e">
        <f t="shared" si="23"/>
        <v>#DIV/0!</v>
      </c>
      <c r="M485" s="23"/>
      <c r="N485" s="23"/>
      <c r="O485" s="23"/>
    </row>
    <row r="486" spans="1:15">
      <c r="A486" s="22"/>
      <c r="B486" s="23"/>
      <c r="C486" s="23"/>
      <c r="D486" s="23"/>
      <c r="E486" s="23"/>
      <c r="F486" s="23"/>
      <c r="G486" s="35">
        <f t="shared" si="21"/>
        <v>0</v>
      </c>
      <c r="H486" s="23"/>
      <c r="I486" s="35">
        <f t="shared" si="22"/>
        <v>0</v>
      </c>
      <c r="J486" s="23"/>
      <c r="K486" s="23"/>
      <c r="L486" s="43" t="e">
        <f t="shared" si="23"/>
        <v>#DIV/0!</v>
      </c>
      <c r="M486" s="23"/>
      <c r="N486" s="23"/>
      <c r="O486" s="23"/>
    </row>
    <row r="487" spans="1:15">
      <c r="A487" s="22"/>
      <c r="B487" s="23"/>
      <c r="C487" s="23"/>
      <c r="D487" s="23"/>
      <c r="E487" s="23"/>
      <c r="F487" s="23"/>
      <c r="G487" s="35">
        <f t="shared" si="21"/>
        <v>0</v>
      </c>
      <c r="H487" s="23"/>
      <c r="I487" s="35">
        <f t="shared" si="22"/>
        <v>0</v>
      </c>
      <c r="J487" s="23"/>
      <c r="K487" s="23"/>
      <c r="L487" s="43" t="e">
        <f t="shared" si="23"/>
        <v>#DIV/0!</v>
      </c>
      <c r="M487" s="23"/>
      <c r="N487" s="23"/>
      <c r="O487" s="23"/>
    </row>
    <row r="488" spans="1:15">
      <c r="A488" s="22"/>
      <c r="B488" s="23"/>
      <c r="C488" s="23"/>
      <c r="D488" s="23"/>
      <c r="E488" s="23"/>
      <c r="F488" s="23"/>
      <c r="G488" s="35">
        <f t="shared" si="21"/>
        <v>0</v>
      </c>
      <c r="H488" s="23"/>
      <c r="I488" s="35">
        <f t="shared" si="22"/>
        <v>0</v>
      </c>
      <c r="J488" s="23"/>
      <c r="K488" s="23"/>
      <c r="L488" s="43" t="e">
        <f t="shared" si="23"/>
        <v>#DIV/0!</v>
      </c>
      <c r="M488" s="23"/>
      <c r="N488" s="23"/>
      <c r="O488" s="23"/>
    </row>
    <row r="489" spans="1:15">
      <c r="A489" s="22"/>
      <c r="B489" s="23"/>
      <c r="C489" s="23"/>
      <c r="D489" s="23"/>
      <c r="E489" s="23"/>
      <c r="F489" s="23"/>
      <c r="G489" s="35">
        <f t="shared" si="21"/>
        <v>0</v>
      </c>
      <c r="H489" s="23"/>
      <c r="I489" s="35">
        <f t="shared" si="22"/>
        <v>0</v>
      </c>
      <c r="J489" s="23"/>
      <c r="K489" s="23"/>
      <c r="L489" s="43" t="e">
        <f t="shared" si="23"/>
        <v>#DIV/0!</v>
      </c>
      <c r="M489" s="23"/>
      <c r="N489" s="23"/>
      <c r="O489" s="23"/>
    </row>
    <row r="490" spans="1:15">
      <c r="A490" s="22"/>
      <c r="B490" s="23"/>
      <c r="C490" s="23"/>
      <c r="D490" s="23"/>
      <c r="E490" s="23"/>
      <c r="F490" s="23"/>
      <c r="G490" s="35">
        <f t="shared" si="21"/>
        <v>0</v>
      </c>
      <c r="H490" s="23"/>
      <c r="I490" s="35">
        <f t="shared" si="22"/>
        <v>0</v>
      </c>
      <c r="J490" s="23"/>
      <c r="K490" s="23"/>
      <c r="L490" s="43" t="e">
        <f t="shared" si="23"/>
        <v>#DIV/0!</v>
      </c>
      <c r="M490" s="23"/>
      <c r="N490" s="23"/>
      <c r="O490" s="23"/>
    </row>
    <row r="491" spans="1:15">
      <c r="A491" s="22"/>
      <c r="B491" s="23"/>
      <c r="C491" s="23"/>
      <c r="D491" s="23"/>
      <c r="E491" s="23"/>
      <c r="F491" s="23"/>
      <c r="G491" s="35">
        <f t="shared" si="21"/>
        <v>0</v>
      </c>
      <c r="H491" s="23"/>
      <c r="I491" s="35">
        <f t="shared" si="22"/>
        <v>0</v>
      </c>
      <c r="J491" s="23"/>
      <c r="K491" s="23"/>
      <c r="L491" s="43" t="e">
        <f t="shared" si="23"/>
        <v>#DIV/0!</v>
      </c>
      <c r="M491" s="23"/>
      <c r="N491" s="23"/>
      <c r="O491" s="23"/>
    </row>
    <row r="492" spans="1:15">
      <c r="A492" s="22"/>
      <c r="B492" s="23"/>
      <c r="C492" s="23"/>
      <c r="D492" s="23"/>
      <c r="E492" s="23"/>
      <c r="F492" s="23"/>
      <c r="G492" s="35">
        <f t="shared" ref="G492:G537" si="24">B492+C492+D492+E492+F492</f>
        <v>0</v>
      </c>
      <c r="H492" s="23"/>
      <c r="I492" s="35">
        <f t="shared" ref="I492:I537" si="25">G492-H492</f>
        <v>0</v>
      </c>
      <c r="J492" s="23"/>
      <c r="K492" s="23"/>
      <c r="L492" s="43" t="e">
        <f t="shared" ref="L492:L537" si="26">J492/K492/1026</f>
        <v>#DIV/0!</v>
      </c>
      <c r="M492" s="23"/>
      <c r="N492" s="23"/>
      <c r="O492" s="23"/>
    </row>
    <row r="493" spans="1:15">
      <c r="A493" s="22"/>
      <c r="B493" s="23"/>
      <c r="C493" s="23"/>
      <c r="D493" s="23"/>
      <c r="E493" s="23"/>
      <c r="F493" s="23"/>
      <c r="G493" s="35">
        <f t="shared" si="24"/>
        <v>0</v>
      </c>
      <c r="H493" s="23"/>
      <c r="I493" s="35">
        <f t="shared" si="25"/>
        <v>0</v>
      </c>
      <c r="J493" s="23"/>
      <c r="K493" s="23"/>
      <c r="L493" s="43" t="e">
        <f t="shared" si="26"/>
        <v>#DIV/0!</v>
      </c>
      <c r="M493" s="23"/>
      <c r="N493" s="23"/>
      <c r="O493" s="23"/>
    </row>
    <row r="494" spans="1:15">
      <c r="A494" s="22"/>
      <c r="B494" s="23"/>
      <c r="C494" s="23"/>
      <c r="D494" s="23"/>
      <c r="E494" s="23"/>
      <c r="F494" s="23"/>
      <c r="G494" s="35">
        <f t="shared" si="24"/>
        <v>0</v>
      </c>
      <c r="H494" s="23"/>
      <c r="I494" s="35">
        <f t="shared" si="25"/>
        <v>0</v>
      </c>
      <c r="J494" s="23"/>
      <c r="K494" s="23"/>
      <c r="L494" s="43" t="e">
        <f t="shared" si="26"/>
        <v>#DIV/0!</v>
      </c>
      <c r="M494" s="23"/>
      <c r="N494" s="23"/>
      <c r="O494" s="23"/>
    </row>
    <row r="495" spans="1:15">
      <c r="A495" s="22"/>
      <c r="B495" s="23"/>
      <c r="C495" s="23"/>
      <c r="D495" s="23"/>
      <c r="E495" s="23"/>
      <c r="F495" s="23"/>
      <c r="G495" s="35">
        <f t="shared" si="24"/>
        <v>0</v>
      </c>
      <c r="H495" s="23"/>
      <c r="I495" s="35">
        <f t="shared" si="25"/>
        <v>0</v>
      </c>
      <c r="J495" s="23"/>
      <c r="K495" s="23"/>
      <c r="L495" s="43" t="e">
        <f t="shared" si="26"/>
        <v>#DIV/0!</v>
      </c>
      <c r="M495" s="23"/>
      <c r="N495" s="23"/>
      <c r="O495" s="23"/>
    </row>
    <row r="496" spans="1:15">
      <c r="A496" s="22"/>
      <c r="B496" s="23"/>
      <c r="C496" s="23"/>
      <c r="D496" s="23"/>
      <c r="E496" s="23"/>
      <c r="F496" s="23"/>
      <c r="G496" s="35">
        <f t="shared" si="24"/>
        <v>0</v>
      </c>
      <c r="H496" s="23"/>
      <c r="I496" s="35">
        <f t="shared" si="25"/>
        <v>0</v>
      </c>
      <c r="J496" s="23"/>
      <c r="K496" s="23"/>
      <c r="L496" s="43" t="e">
        <f t="shared" si="26"/>
        <v>#DIV/0!</v>
      </c>
      <c r="M496" s="23"/>
      <c r="N496" s="23"/>
      <c r="O496" s="23"/>
    </row>
    <row r="497" spans="1:15">
      <c r="A497" s="22"/>
      <c r="B497" s="23"/>
      <c r="C497" s="23"/>
      <c r="D497" s="23"/>
      <c r="E497" s="23"/>
      <c r="F497" s="23"/>
      <c r="G497" s="35">
        <f t="shared" si="24"/>
        <v>0</v>
      </c>
      <c r="H497" s="23"/>
      <c r="I497" s="35">
        <f t="shared" si="25"/>
        <v>0</v>
      </c>
      <c r="J497" s="23"/>
      <c r="K497" s="23"/>
      <c r="L497" s="43" t="e">
        <f t="shared" si="26"/>
        <v>#DIV/0!</v>
      </c>
      <c r="M497" s="23"/>
      <c r="N497" s="23"/>
      <c r="O497" s="23"/>
    </row>
    <row r="498" spans="1:15">
      <c r="A498" s="22"/>
      <c r="B498" s="23"/>
      <c r="C498" s="23"/>
      <c r="D498" s="23"/>
      <c r="E498" s="23"/>
      <c r="F498" s="23"/>
      <c r="G498" s="35">
        <f t="shared" si="24"/>
        <v>0</v>
      </c>
      <c r="H498" s="23"/>
      <c r="I498" s="35">
        <f t="shared" si="25"/>
        <v>0</v>
      </c>
      <c r="J498" s="23"/>
      <c r="K498" s="23"/>
      <c r="L498" s="43" t="e">
        <f t="shared" si="26"/>
        <v>#DIV/0!</v>
      </c>
      <c r="M498" s="23"/>
      <c r="N498" s="23"/>
      <c r="O498" s="23"/>
    </row>
    <row r="499" spans="1:15">
      <c r="A499" s="22"/>
      <c r="B499" s="23"/>
      <c r="C499" s="23"/>
      <c r="D499" s="23"/>
      <c r="E499" s="23"/>
      <c r="F499" s="23"/>
      <c r="G499" s="35">
        <f t="shared" si="24"/>
        <v>0</v>
      </c>
      <c r="H499" s="23"/>
      <c r="I499" s="35">
        <f t="shared" si="25"/>
        <v>0</v>
      </c>
      <c r="J499" s="23"/>
      <c r="K499" s="23"/>
      <c r="L499" s="43" t="e">
        <f t="shared" si="26"/>
        <v>#DIV/0!</v>
      </c>
      <c r="M499" s="23"/>
      <c r="N499" s="23"/>
      <c r="O499" s="23"/>
    </row>
    <row r="500" spans="1:15">
      <c r="A500" s="22"/>
      <c r="B500" s="23"/>
      <c r="C500" s="23"/>
      <c r="D500" s="23"/>
      <c r="E500" s="23"/>
      <c r="F500" s="23"/>
      <c r="G500" s="35">
        <f t="shared" si="24"/>
        <v>0</v>
      </c>
      <c r="H500" s="23"/>
      <c r="I500" s="35">
        <f t="shared" si="25"/>
        <v>0</v>
      </c>
      <c r="J500" s="23"/>
      <c r="K500" s="23"/>
      <c r="L500" s="43" t="e">
        <f t="shared" si="26"/>
        <v>#DIV/0!</v>
      </c>
      <c r="M500" s="23"/>
      <c r="N500" s="23"/>
      <c r="O500" s="23"/>
    </row>
    <row r="501" spans="1:15">
      <c r="A501" s="22"/>
      <c r="B501" s="23"/>
      <c r="C501" s="23"/>
      <c r="D501" s="23"/>
      <c r="E501" s="23"/>
      <c r="F501" s="23"/>
      <c r="G501" s="35">
        <f t="shared" si="24"/>
        <v>0</v>
      </c>
      <c r="H501" s="23"/>
      <c r="I501" s="35">
        <f t="shared" si="25"/>
        <v>0</v>
      </c>
      <c r="J501" s="23"/>
      <c r="K501" s="23"/>
      <c r="L501" s="43" t="e">
        <f t="shared" si="26"/>
        <v>#DIV/0!</v>
      </c>
      <c r="M501" s="23"/>
      <c r="N501" s="23"/>
      <c r="O501" s="23"/>
    </row>
    <row r="502" spans="1:15">
      <c r="A502" s="22"/>
      <c r="B502" s="23"/>
      <c r="C502" s="23"/>
      <c r="D502" s="23"/>
      <c r="E502" s="23"/>
      <c r="F502" s="23"/>
      <c r="G502" s="35">
        <f t="shared" si="24"/>
        <v>0</v>
      </c>
      <c r="H502" s="23"/>
      <c r="I502" s="35">
        <f t="shared" si="25"/>
        <v>0</v>
      </c>
      <c r="J502" s="23"/>
      <c r="K502" s="23"/>
      <c r="L502" s="43" t="e">
        <f t="shared" si="26"/>
        <v>#DIV/0!</v>
      </c>
      <c r="M502" s="23"/>
      <c r="N502" s="23"/>
      <c r="O502" s="23"/>
    </row>
    <row r="503" spans="1:15">
      <c r="A503" s="22"/>
      <c r="B503" s="23"/>
      <c r="C503" s="23"/>
      <c r="D503" s="23"/>
      <c r="E503" s="23"/>
      <c r="F503" s="23"/>
      <c r="G503" s="35">
        <f t="shared" si="24"/>
        <v>0</v>
      </c>
      <c r="H503" s="23"/>
      <c r="I503" s="35">
        <f t="shared" si="25"/>
        <v>0</v>
      </c>
      <c r="J503" s="23"/>
      <c r="K503" s="23"/>
      <c r="L503" s="43" t="e">
        <f t="shared" si="26"/>
        <v>#DIV/0!</v>
      </c>
      <c r="M503" s="23"/>
      <c r="N503" s="23"/>
      <c r="O503" s="23"/>
    </row>
    <row r="504" spans="1:15">
      <c r="A504" s="22"/>
      <c r="B504" s="23"/>
      <c r="C504" s="23"/>
      <c r="D504" s="23"/>
      <c r="E504" s="23"/>
      <c r="F504" s="23"/>
      <c r="G504" s="35">
        <f t="shared" si="24"/>
        <v>0</v>
      </c>
      <c r="H504" s="23"/>
      <c r="I504" s="35">
        <f t="shared" si="25"/>
        <v>0</v>
      </c>
      <c r="J504" s="23"/>
      <c r="K504" s="23"/>
      <c r="L504" s="43" t="e">
        <f t="shared" si="26"/>
        <v>#DIV/0!</v>
      </c>
      <c r="M504" s="23"/>
      <c r="N504" s="23"/>
      <c r="O504" s="23"/>
    </row>
    <row r="505" spans="1:15">
      <c r="A505" s="22"/>
      <c r="B505" s="23"/>
      <c r="C505" s="23"/>
      <c r="D505" s="23"/>
      <c r="E505" s="23"/>
      <c r="F505" s="23"/>
      <c r="G505" s="35">
        <f t="shared" si="24"/>
        <v>0</v>
      </c>
      <c r="H505" s="23"/>
      <c r="I505" s="35">
        <f t="shared" si="25"/>
        <v>0</v>
      </c>
      <c r="J505" s="23"/>
      <c r="K505" s="23"/>
      <c r="L505" s="43" t="e">
        <f t="shared" si="26"/>
        <v>#DIV/0!</v>
      </c>
      <c r="M505" s="23"/>
      <c r="N505" s="23"/>
      <c r="O505" s="23"/>
    </row>
    <row r="506" spans="1:15">
      <c r="A506" s="22"/>
      <c r="B506" s="23"/>
      <c r="C506" s="23"/>
      <c r="D506" s="23"/>
      <c r="E506" s="23"/>
      <c r="F506" s="23"/>
      <c r="G506" s="35">
        <f t="shared" si="24"/>
        <v>0</v>
      </c>
      <c r="H506" s="23"/>
      <c r="I506" s="35">
        <f t="shared" si="25"/>
        <v>0</v>
      </c>
      <c r="J506" s="23"/>
      <c r="K506" s="23"/>
      <c r="L506" s="43" t="e">
        <f t="shared" si="26"/>
        <v>#DIV/0!</v>
      </c>
      <c r="M506" s="23"/>
      <c r="N506" s="23"/>
      <c r="O506" s="23"/>
    </row>
    <row r="507" spans="1:15">
      <c r="A507" s="22"/>
      <c r="B507" s="23"/>
      <c r="C507" s="23"/>
      <c r="D507" s="23"/>
      <c r="E507" s="23"/>
      <c r="F507" s="23"/>
      <c r="G507" s="35">
        <f t="shared" si="24"/>
        <v>0</v>
      </c>
      <c r="H507" s="23"/>
      <c r="I507" s="35">
        <f t="shared" si="25"/>
        <v>0</v>
      </c>
      <c r="J507" s="23"/>
      <c r="K507" s="23"/>
      <c r="L507" s="43" t="e">
        <f t="shared" si="26"/>
        <v>#DIV/0!</v>
      </c>
      <c r="M507" s="23"/>
      <c r="N507" s="23"/>
      <c r="O507" s="23"/>
    </row>
    <row r="508" spans="1:15">
      <c r="A508" s="22"/>
      <c r="B508" s="23"/>
      <c r="C508" s="23"/>
      <c r="D508" s="23"/>
      <c r="E508" s="23"/>
      <c r="F508" s="23"/>
      <c r="G508" s="35">
        <f t="shared" si="24"/>
        <v>0</v>
      </c>
      <c r="H508" s="23"/>
      <c r="I508" s="35">
        <f t="shared" si="25"/>
        <v>0</v>
      </c>
      <c r="J508" s="23"/>
      <c r="K508" s="23"/>
      <c r="L508" s="43" t="e">
        <f t="shared" si="26"/>
        <v>#DIV/0!</v>
      </c>
      <c r="M508" s="23"/>
      <c r="N508" s="23"/>
      <c r="O508" s="23"/>
    </row>
    <row r="509" spans="1:15">
      <c r="A509" s="22"/>
      <c r="B509" s="23"/>
      <c r="C509" s="23"/>
      <c r="D509" s="23"/>
      <c r="E509" s="23"/>
      <c r="F509" s="23"/>
      <c r="G509" s="35">
        <f t="shared" si="24"/>
        <v>0</v>
      </c>
      <c r="H509" s="23"/>
      <c r="I509" s="35">
        <f t="shared" si="25"/>
        <v>0</v>
      </c>
      <c r="J509" s="23"/>
      <c r="K509" s="23"/>
      <c r="L509" s="43" t="e">
        <f t="shared" si="26"/>
        <v>#DIV/0!</v>
      </c>
      <c r="M509" s="23"/>
      <c r="N509" s="23"/>
      <c r="O509" s="23"/>
    </row>
    <row r="510" spans="1:15">
      <c r="A510" s="22"/>
      <c r="B510" s="23"/>
      <c r="C510" s="23"/>
      <c r="D510" s="23"/>
      <c r="E510" s="23"/>
      <c r="F510" s="23"/>
      <c r="G510" s="35">
        <f t="shared" si="24"/>
        <v>0</v>
      </c>
      <c r="H510" s="23"/>
      <c r="I510" s="35">
        <f t="shared" si="25"/>
        <v>0</v>
      </c>
      <c r="J510" s="23"/>
      <c r="K510" s="23"/>
      <c r="L510" s="43" t="e">
        <f t="shared" si="26"/>
        <v>#DIV/0!</v>
      </c>
      <c r="M510" s="23"/>
      <c r="N510" s="23"/>
      <c r="O510" s="23"/>
    </row>
    <row r="511" spans="1:15">
      <c r="A511" s="22"/>
      <c r="B511" s="23"/>
      <c r="C511" s="23"/>
      <c r="D511" s="23"/>
      <c r="E511" s="23"/>
      <c r="F511" s="23"/>
      <c r="G511" s="35">
        <f t="shared" si="24"/>
        <v>0</v>
      </c>
      <c r="H511" s="23"/>
      <c r="I511" s="35">
        <f t="shared" si="25"/>
        <v>0</v>
      </c>
      <c r="J511" s="23"/>
      <c r="K511" s="23"/>
      <c r="L511" s="43" t="e">
        <f t="shared" si="26"/>
        <v>#DIV/0!</v>
      </c>
      <c r="M511" s="23"/>
      <c r="N511" s="23"/>
      <c r="O511" s="23"/>
    </row>
    <row r="512" spans="1:15">
      <c r="A512" s="22"/>
      <c r="B512" s="23"/>
      <c r="C512" s="23"/>
      <c r="D512" s="23"/>
      <c r="E512" s="23"/>
      <c r="F512" s="23"/>
      <c r="G512" s="35">
        <f t="shared" si="24"/>
        <v>0</v>
      </c>
      <c r="H512" s="23"/>
      <c r="I512" s="35">
        <f t="shared" si="25"/>
        <v>0</v>
      </c>
      <c r="J512" s="23"/>
      <c r="K512" s="23"/>
      <c r="L512" s="43" t="e">
        <f t="shared" si="26"/>
        <v>#DIV/0!</v>
      </c>
      <c r="M512" s="23"/>
      <c r="N512" s="23"/>
      <c r="O512" s="23"/>
    </row>
    <row r="513" spans="1:15">
      <c r="A513" s="22"/>
      <c r="B513" s="23"/>
      <c r="C513" s="23"/>
      <c r="D513" s="23"/>
      <c r="E513" s="23"/>
      <c r="F513" s="23"/>
      <c r="G513" s="35">
        <f t="shared" si="24"/>
        <v>0</v>
      </c>
      <c r="H513" s="23"/>
      <c r="I513" s="35">
        <f t="shared" si="25"/>
        <v>0</v>
      </c>
      <c r="J513" s="23"/>
      <c r="K513" s="23"/>
      <c r="L513" s="43" t="e">
        <f t="shared" si="26"/>
        <v>#DIV/0!</v>
      </c>
      <c r="M513" s="23"/>
      <c r="N513" s="23"/>
      <c r="O513" s="23"/>
    </row>
    <row r="514" spans="1:15">
      <c r="A514" s="22"/>
      <c r="B514" s="23"/>
      <c r="C514" s="23"/>
      <c r="D514" s="23"/>
      <c r="E514" s="23"/>
      <c r="F514" s="23"/>
      <c r="G514" s="35">
        <f t="shared" si="24"/>
        <v>0</v>
      </c>
      <c r="H514" s="23"/>
      <c r="I514" s="35">
        <f t="shared" si="25"/>
        <v>0</v>
      </c>
      <c r="J514" s="23"/>
      <c r="K514" s="23"/>
      <c r="L514" s="43" t="e">
        <f t="shared" si="26"/>
        <v>#DIV/0!</v>
      </c>
      <c r="M514" s="23"/>
      <c r="N514" s="23"/>
      <c r="O514" s="23"/>
    </row>
    <row r="515" spans="1:15">
      <c r="A515" s="22"/>
      <c r="B515" s="23"/>
      <c r="C515" s="23"/>
      <c r="D515" s="23"/>
      <c r="E515" s="23"/>
      <c r="F515" s="23"/>
      <c r="G515" s="35">
        <f t="shared" si="24"/>
        <v>0</v>
      </c>
      <c r="H515" s="23"/>
      <c r="I515" s="35">
        <f t="shared" si="25"/>
        <v>0</v>
      </c>
      <c r="J515" s="23"/>
      <c r="K515" s="23"/>
      <c r="L515" s="43" t="e">
        <f t="shared" si="26"/>
        <v>#DIV/0!</v>
      </c>
      <c r="M515" s="23"/>
      <c r="N515" s="23"/>
      <c r="O515" s="23"/>
    </row>
    <row r="516" spans="1:15">
      <c r="A516" s="22"/>
      <c r="B516" s="23"/>
      <c r="C516" s="23"/>
      <c r="D516" s="23"/>
      <c r="E516" s="23"/>
      <c r="F516" s="23"/>
      <c r="G516" s="35">
        <f t="shared" si="24"/>
        <v>0</v>
      </c>
      <c r="H516" s="23"/>
      <c r="I516" s="35">
        <f t="shared" si="25"/>
        <v>0</v>
      </c>
      <c r="J516" s="23"/>
      <c r="K516" s="23"/>
      <c r="L516" s="43" t="e">
        <f t="shared" si="26"/>
        <v>#DIV/0!</v>
      </c>
      <c r="M516" s="23"/>
      <c r="N516" s="23"/>
      <c r="O516" s="23"/>
    </row>
    <row r="517" spans="1:15">
      <c r="A517" s="22"/>
      <c r="B517" s="23"/>
      <c r="C517" s="23"/>
      <c r="D517" s="23"/>
      <c r="E517" s="23"/>
      <c r="F517" s="23"/>
      <c r="G517" s="35">
        <f t="shared" si="24"/>
        <v>0</v>
      </c>
      <c r="H517" s="23"/>
      <c r="I517" s="35">
        <f t="shared" si="25"/>
        <v>0</v>
      </c>
      <c r="J517" s="23"/>
      <c r="K517" s="23"/>
      <c r="L517" s="43" t="e">
        <f t="shared" si="26"/>
        <v>#DIV/0!</v>
      </c>
      <c r="M517" s="23"/>
      <c r="N517" s="23"/>
      <c r="O517" s="23"/>
    </row>
    <row r="518" spans="1:15">
      <c r="A518" s="22"/>
      <c r="B518" s="23"/>
      <c r="C518" s="23"/>
      <c r="D518" s="23"/>
      <c r="E518" s="23"/>
      <c r="F518" s="23"/>
      <c r="G518" s="35">
        <f t="shared" si="24"/>
        <v>0</v>
      </c>
      <c r="H518" s="23"/>
      <c r="I518" s="35">
        <f t="shared" si="25"/>
        <v>0</v>
      </c>
      <c r="J518" s="23"/>
      <c r="K518" s="23"/>
      <c r="L518" s="43" t="e">
        <f t="shared" si="26"/>
        <v>#DIV/0!</v>
      </c>
      <c r="M518" s="23"/>
      <c r="N518" s="23"/>
      <c r="O518" s="23"/>
    </row>
    <row r="519" spans="1:15">
      <c r="A519" s="22"/>
      <c r="B519" s="23"/>
      <c r="C519" s="23"/>
      <c r="D519" s="23"/>
      <c r="E519" s="23"/>
      <c r="F519" s="23"/>
      <c r="G519" s="35">
        <f t="shared" si="24"/>
        <v>0</v>
      </c>
      <c r="H519" s="23"/>
      <c r="I519" s="35">
        <f t="shared" si="25"/>
        <v>0</v>
      </c>
      <c r="J519" s="23"/>
      <c r="K519" s="23"/>
      <c r="L519" s="43" t="e">
        <f t="shared" si="26"/>
        <v>#DIV/0!</v>
      </c>
      <c r="M519" s="23"/>
      <c r="N519" s="23"/>
      <c r="O519" s="23"/>
    </row>
    <row r="520" spans="1:15">
      <c r="A520" s="22"/>
      <c r="B520" s="23"/>
      <c r="C520" s="23"/>
      <c r="D520" s="23"/>
      <c r="E520" s="23"/>
      <c r="F520" s="23"/>
      <c r="G520" s="35">
        <f t="shared" si="24"/>
        <v>0</v>
      </c>
      <c r="H520" s="23"/>
      <c r="I520" s="35">
        <f t="shared" si="25"/>
        <v>0</v>
      </c>
      <c r="J520" s="23"/>
      <c r="K520" s="23"/>
      <c r="L520" s="43" t="e">
        <f t="shared" si="26"/>
        <v>#DIV/0!</v>
      </c>
      <c r="M520" s="23"/>
      <c r="N520" s="23"/>
      <c r="O520" s="23"/>
    </row>
    <row r="521" spans="1:15">
      <c r="A521" s="22"/>
      <c r="B521" s="23"/>
      <c r="C521" s="23"/>
      <c r="D521" s="23"/>
      <c r="E521" s="23"/>
      <c r="F521" s="23"/>
      <c r="G521" s="35">
        <f t="shared" si="24"/>
        <v>0</v>
      </c>
      <c r="H521" s="23"/>
      <c r="I521" s="35">
        <f t="shared" si="25"/>
        <v>0</v>
      </c>
      <c r="J521" s="23"/>
      <c r="K521" s="23"/>
      <c r="L521" s="43" t="e">
        <f t="shared" si="26"/>
        <v>#DIV/0!</v>
      </c>
      <c r="M521" s="23"/>
      <c r="N521" s="23"/>
      <c r="O521" s="23"/>
    </row>
    <row r="522" spans="1:15">
      <c r="A522" s="22"/>
      <c r="B522" s="23"/>
      <c r="C522" s="23"/>
      <c r="D522" s="23"/>
      <c r="E522" s="23"/>
      <c r="F522" s="23"/>
      <c r="G522" s="35">
        <f t="shared" si="24"/>
        <v>0</v>
      </c>
      <c r="H522" s="23"/>
      <c r="I522" s="35">
        <f t="shared" si="25"/>
        <v>0</v>
      </c>
      <c r="J522" s="23"/>
      <c r="K522" s="23"/>
      <c r="L522" s="43" t="e">
        <f t="shared" si="26"/>
        <v>#DIV/0!</v>
      </c>
      <c r="M522" s="23"/>
      <c r="N522" s="23"/>
      <c r="O522" s="23"/>
    </row>
    <row r="523" spans="1:15">
      <c r="A523" s="22"/>
      <c r="B523" s="23"/>
      <c r="C523" s="23"/>
      <c r="D523" s="23"/>
      <c r="E523" s="23"/>
      <c r="F523" s="23"/>
      <c r="G523" s="35">
        <f t="shared" si="24"/>
        <v>0</v>
      </c>
      <c r="H523" s="23"/>
      <c r="I523" s="35">
        <f t="shared" si="25"/>
        <v>0</v>
      </c>
      <c r="J523" s="23"/>
      <c r="K523" s="23"/>
      <c r="L523" s="43" t="e">
        <f t="shared" si="26"/>
        <v>#DIV/0!</v>
      </c>
      <c r="M523" s="23"/>
      <c r="N523" s="23"/>
      <c r="O523" s="23"/>
    </row>
    <row r="524" spans="1:15">
      <c r="A524" s="22"/>
      <c r="B524" s="23"/>
      <c r="C524" s="23"/>
      <c r="D524" s="23"/>
      <c r="E524" s="23"/>
      <c r="F524" s="23"/>
      <c r="G524" s="35">
        <f t="shared" si="24"/>
        <v>0</v>
      </c>
      <c r="H524" s="23"/>
      <c r="I524" s="35">
        <f t="shared" si="25"/>
        <v>0</v>
      </c>
      <c r="J524" s="23"/>
      <c r="K524" s="23"/>
      <c r="L524" s="43" t="e">
        <f t="shared" si="26"/>
        <v>#DIV/0!</v>
      </c>
      <c r="M524" s="23"/>
      <c r="N524" s="23"/>
      <c r="O524" s="23"/>
    </row>
    <row r="525" spans="1:15">
      <c r="A525" s="22"/>
      <c r="B525" s="23"/>
      <c r="C525" s="23"/>
      <c r="D525" s="23"/>
      <c r="E525" s="23"/>
      <c r="F525" s="23"/>
      <c r="G525" s="35">
        <f t="shared" si="24"/>
        <v>0</v>
      </c>
      <c r="H525" s="23"/>
      <c r="I525" s="35">
        <f t="shared" si="25"/>
        <v>0</v>
      </c>
      <c r="J525" s="23"/>
      <c r="K525" s="23"/>
      <c r="L525" s="43" t="e">
        <f t="shared" si="26"/>
        <v>#DIV/0!</v>
      </c>
      <c r="M525" s="23"/>
      <c r="N525" s="23"/>
      <c r="O525" s="23"/>
    </row>
    <row r="526" spans="1:15">
      <c r="A526" s="22"/>
      <c r="B526" s="23"/>
      <c r="C526" s="23"/>
      <c r="D526" s="23"/>
      <c r="E526" s="23"/>
      <c r="F526" s="23"/>
      <c r="G526" s="35">
        <f t="shared" si="24"/>
        <v>0</v>
      </c>
      <c r="H526" s="23"/>
      <c r="I526" s="35">
        <f t="shared" si="25"/>
        <v>0</v>
      </c>
      <c r="J526" s="23"/>
      <c r="K526" s="23"/>
      <c r="L526" s="43" t="e">
        <f t="shared" si="26"/>
        <v>#DIV/0!</v>
      </c>
      <c r="M526" s="23"/>
      <c r="N526" s="23"/>
      <c r="O526" s="23"/>
    </row>
    <row r="527" spans="1:15">
      <c r="A527" s="22"/>
      <c r="B527" s="23"/>
      <c r="C527" s="23"/>
      <c r="D527" s="23"/>
      <c r="E527" s="23"/>
      <c r="F527" s="23"/>
      <c r="G527" s="35">
        <f t="shared" si="24"/>
        <v>0</v>
      </c>
      <c r="H527" s="23"/>
      <c r="I527" s="35">
        <f t="shared" si="25"/>
        <v>0</v>
      </c>
      <c r="J527" s="23"/>
      <c r="K527" s="23"/>
      <c r="L527" s="43" t="e">
        <f t="shared" si="26"/>
        <v>#DIV/0!</v>
      </c>
      <c r="M527" s="23"/>
      <c r="N527" s="23"/>
      <c r="O527" s="23"/>
    </row>
    <row r="528" spans="1:15">
      <c r="A528" s="22"/>
      <c r="B528" s="23"/>
      <c r="C528" s="23"/>
      <c r="D528" s="23"/>
      <c r="E528" s="23"/>
      <c r="F528" s="23"/>
      <c r="G528" s="35">
        <f t="shared" si="24"/>
        <v>0</v>
      </c>
      <c r="H528" s="23"/>
      <c r="I528" s="35">
        <f t="shared" si="25"/>
        <v>0</v>
      </c>
      <c r="J528" s="23"/>
      <c r="K528" s="23"/>
      <c r="L528" s="43" t="e">
        <f t="shared" si="26"/>
        <v>#DIV/0!</v>
      </c>
      <c r="M528" s="23"/>
      <c r="N528" s="23"/>
      <c r="O528" s="23"/>
    </row>
    <row r="529" spans="1:15">
      <c r="A529" s="22"/>
      <c r="B529" s="23"/>
      <c r="C529" s="23"/>
      <c r="D529" s="23"/>
      <c r="E529" s="23"/>
      <c r="F529" s="23"/>
      <c r="G529" s="35">
        <f t="shared" si="24"/>
        <v>0</v>
      </c>
      <c r="H529" s="23"/>
      <c r="I529" s="35">
        <f t="shared" si="25"/>
        <v>0</v>
      </c>
      <c r="J529" s="23"/>
      <c r="K529" s="23"/>
      <c r="L529" s="43" t="e">
        <f t="shared" si="26"/>
        <v>#DIV/0!</v>
      </c>
      <c r="M529" s="23"/>
      <c r="N529" s="23"/>
      <c r="O529" s="23"/>
    </row>
    <row r="530" spans="1:15">
      <c r="A530" s="22"/>
      <c r="B530" s="23"/>
      <c r="C530" s="23"/>
      <c r="D530" s="23"/>
      <c r="E530" s="23"/>
      <c r="F530" s="23"/>
      <c r="G530" s="35">
        <f t="shared" si="24"/>
        <v>0</v>
      </c>
      <c r="H530" s="23"/>
      <c r="I530" s="35">
        <f t="shared" si="25"/>
        <v>0</v>
      </c>
      <c r="J530" s="23"/>
      <c r="K530" s="23"/>
      <c r="L530" s="43" t="e">
        <f t="shared" si="26"/>
        <v>#DIV/0!</v>
      </c>
      <c r="M530" s="23"/>
      <c r="N530" s="23"/>
      <c r="O530" s="23"/>
    </row>
    <row r="531" spans="1:15">
      <c r="A531" s="22"/>
      <c r="B531" s="23"/>
      <c r="C531" s="23"/>
      <c r="D531" s="23"/>
      <c r="E531" s="23"/>
      <c r="F531" s="23"/>
      <c r="G531" s="35">
        <f t="shared" si="24"/>
        <v>0</v>
      </c>
      <c r="H531" s="23"/>
      <c r="I531" s="35">
        <f t="shared" si="25"/>
        <v>0</v>
      </c>
      <c r="J531" s="23"/>
      <c r="K531" s="23"/>
      <c r="L531" s="43" t="e">
        <f t="shared" si="26"/>
        <v>#DIV/0!</v>
      </c>
      <c r="M531" s="23"/>
      <c r="N531" s="23"/>
      <c r="O531" s="23"/>
    </row>
    <row r="532" spans="1:15">
      <c r="A532" s="22"/>
      <c r="B532" s="23"/>
      <c r="C532" s="23"/>
      <c r="D532" s="23"/>
      <c r="E532" s="23"/>
      <c r="F532" s="23"/>
      <c r="G532" s="35">
        <f t="shared" si="24"/>
        <v>0</v>
      </c>
      <c r="H532" s="23"/>
      <c r="I532" s="35">
        <f t="shared" si="25"/>
        <v>0</v>
      </c>
      <c r="J532" s="23"/>
      <c r="K532" s="23"/>
      <c r="L532" s="43" t="e">
        <f t="shared" si="26"/>
        <v>#DIV/0!</v>
      </c>
      <c r="M532" s="23"/>
      <c r="N532" s="23"/>
      <c r="O532" s="23"/>
    </row>
    <row r="533" spans="1:15">
      <c r="A533" s="22"/>
      <c r="B533" s="23"/>
      <c r="C533" s="23"/>
      <c r="D533" s="23"/>
      <c r="E533" s="23"/>
      <c r="F533" s="23"/>
      <c r="G533" s="35">
        <f t="shared" si="24"/>
        <v>0</v>
      </c>
      <c r="H533" s="23"/>
      <c r="I533" s="35">
        <f t="shared" si="25"/>
        <v>0</v>
      </c>
      <c r="J533" s="23"/>
      <c r="K533" s="23"/>
      <c r="L533" s="43" t="e">
        <f t="shared" si="26"/>
        <v>#DIV/0!</v>
      </c>
      <c r="M533" s="23"/>
      <c r="N533" s="23"/>
      <c r="O533" s="23"/>
    </row>
    <row r="534" spans="1:15">
      <c r="A534" s="22"/>
      <c r="B534" s="23"/>
      <c r="C534" s="23"/>
      <c r="D534" s="23"/>
      <c r="E534" s="23"/>
      <c r="F534" s="23"/>
      <c r="G534" s="35">
        <f t="shared" si="24"/>
        <v>0</v>
      </c>
      <c r="H534" s="23"/>
      <c r="I534" s="35">
        <f t="shared" si="25"/>
        <v>0</v>
      </c>
      <c r="J534" s="23"/>
      <c r="K534" s="23"/>
      <c r="L534" s="43" t="e">
        <f t="shared" si="26"/>
        <v>#DIV/0!</v>
      </c>
      <c r="M534" s="23"/>
      <c r="N534" s="23"/>
      <c r="O534" s="23"/>
    </row>
    <row r="535" spans="1:15">
      <c r="A535" s="22"/>
      <c r="B535" s="23"/>
      <c r="C535" s="23"/>
      <c r="D535" s="23"/>
      <c r="E535" s="23"/>
      <c r="F535" s="23"/>
      <c r="G535" s="35">
        <f t="shared" si="24"/>
        <v>0</v>
      </c>
      <c r="H535" s="23"/>
      <c r="I535" s="35">
        <f t="shared" si="25"/>
        <v>0</v>
      </c>
      <c r="J535" s="23"/>
      <c r="K535" s="23"/>
      <c r="L535" s="43" t="e">
        <f t="shared" si="26"/>
        <v>#DIV/0!</v>
      </c>
      <c r="M535" s="23"/>
      <c r="N535" s="23"/>
      <c r="O535" s="23"/>
    </row>
    <row r="536" spans="1:15">
      <c r="A536" s="22"/>
      <c r="B536" s="23"/>
      <c r="C536" s="23"/>
      <c r="D536" s="23"/>
      <c r="E536" s="23"/>
      <c r="F536" s="23"/>
      <c r="G536" s="35">
        <f t="shared" si="24"/>
        <v>0</v>
      </c>
      <c r="H536" s="23"/>
      <c r="I536" s="35">
        <f t="shared" si="25"/>
        <v>0</v>
      </c>
      <c r="J536" s="23"/>
      <c r="K536" s="23"/>
      <c r="L536" s="43" t="e">
        <f t="shared" si="26"/>
        <v>#DIV/0!</v>
      </c>
      <c r="M536" s="23"/>
      <c r="N536" s="23"/>
      <c r="O536" s="23"/>
    </row>
    <row r="537" spans="1:15">
      <c r="A537" s="22"/>
      <c r="B537" s="23"/>
      <c r="C537" s="23"/>
      <c r="D537" s="23"/>
      <c r="E537" s="23"/>
      <c r="F537" s="23"/>
      <c r="G537" s="35">
        <f t="shared" si="24"/>
        <v>0</v>
      </c>
      <c r="H537" s="23"/>
      <c r="I537" s="35">
        <f t="shared" si="25"/>
        <v>0</v>
      </c>
      <c r="J537" s="23"/>
      <c r="K537" s="23"/>
      <c r="L537" s="43" t="e">
        <f t="shared" si="26"/>
        <v>#DIV/0!</v>
      </c>
      <c r="M537" s="23"/>
      <c r="N537" s="23"/>
      <c r="O537" s="23"/>
    </row>
  </sheetData>
  <mergeCells count="18">
    <mergeCell ref="A1:B1"/>
    <mergeCell ref="C1:G1"/>
    <mergeCell ref="H1:L1"/>
    <mergeCell ref="A2:B2"/>
    <mergeCell ref="C2:D2"/>
    <mergeCell ref="A3:B3"/>
    <mergeCell ref="A5:M5"/>
    <mergeCell ref="B6:F6"/>
    <mergeCell ref="B7:F7"/>
    <mergeCell ref="G6:G8"/>
    <mergeCell ref="H6:H8"/>
    <mergeCell ref="I6:I8"/>
    <mergeCell ref="J6:J8"/>
    <mergeCell ref="K6:K8"/>
    <mergeCell ref="L6:L8"/>
    <mergeCell ref="M6:M8"/>
    <mergeCell ref="N6:N8"/>
    <mergeCell ref="O6:O8"/>
  </mergeCells>
  <conditionalFormatting sqref="N9">
    <cfRule type="dataBar" priority="1">
      <dataBar>
        <cfvo type="min"/>
        <cfvo type="max"/>
        <color rgb="FF638EC6"/>
      </dataBar>
      <extLst>
        <ext xmlns:x14="http://schemas.microsoft.com/office/spreadsheetml/2009/9/main" uri="{B025F937-C7B1-47D3-B67F-A62EFF666E3E}">
          <x14:id>{7f45b577-df4c-4a68-b876-6f7da98bc020}</x14:id>
        </ext>
      </extLst>
    </cfRule>
  </conditionalFormatting>
  <pageMargins left="0.699305555555556" right="0.699305555555556" top="0.75" bottom="0.75" header="0.3" footer="0.3"/>
  <pageSetup paperSize="9" orientation="portrait"/>
  <headerFooter/>
  <legacyDrawing r:id="rId2"/>
  <extLst>
    <ext xmlns:x14="http://schemas.microsoft.com/office/spreadsheetml/2009/9/main" uri="{78C0D931-6437-407d-A8EE-F0AAD7539E65}">
      <x14:conditionalFormattings>
        <x14:conditionalFormatting xmlns:xm="http://schemas.microsoft.com/office/excel/2006/main">
          <x14:cfRule type="dataBar" id="{7f45b577-df4c-4a68-b876-6f7da98bc020}">
            <x14:dataBar minLength="10" maxLength="90" negativeBarColorSameAsPositive="1" axisPosition="none">
              <x14:cfvo type="min"/>
              <x14:cfvo type="max"/>
              <x14:axisColor indexed="65"/>
            </x14:dataBar>
          </x14:cfRule>
          <xm:sqref>N9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10</vt:i4>
      </vt:variant>
    </vt:vector>
  </HeadingPairs>
  <TitlesOfParts>
    <vt:vector size="10" baseType="lpstr">
      <vt:lpstr>2012</vt:lpstr>
      <vt:lpstr>2013</vt:lpstr>
      <vt:lpstr>2014</vt:lpstr>
      <vt:lpstr>2015</vt:lpstr>
      <vt:lpstr>2016</vt:lpstr>
      <vt:lpstr>2017</vt:lpstr>
      <vt:lpstr>2018</vt:lpstr>
      <vt:lpstr>2019</vt:lpstr>
      <vt:lpstr>2020</vt:lpstr>
      <vt:lpstr>2021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Hardik Patel</cp:lastModifiedBy>
  <dcterms:created xsi:type="dcterms:W3CDTF">2006-09-16T05:30:00Z</dcterms:created>
  <dcterms:modified xsi:type="dcterms:W3CDTF">2022-01-11T14:38:50Z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0x01010045E3ABBEF1BC804B96B4A49B7BCB7C2A</vt:lpwstr>
  </property>
  <property fmtid="{D5CDD505-2E9C-101B-9397-08002B2CF9AE}" pid="3" name="KSOProductBuildVer">
    <vt:lpwstr>1033-1.6.0.2451</vt:lpwstr>
  </property>
</Properties>
</file>