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bookViews>
    <workbookView xWindow="360" yWindow="15" windowWidth="20955" windowHeight="9720" activeTab="0"/>
  </bookViews>
  <sheets>
    <sheet name="List1" sheetId="1" state="visible" r:id="rId1"/>
  </sheets>
  <calcPr/>
</workbook>
</file>

<file path=xl/sharedStrings.xml><?xml version="1.0" encoding="utf-8"?>
<sst xmlns="http://schemas.openxmlformats.org/spreadsheetml/2006/main" count="72" uniqueCount="72">
  <si>
    <t>síto</t>
  </si>
  <si>
    <t>MESH</t>
  </si>
  <si>
    <t>poč.vrst.</t>
  </si>
  <si>
    <t>Emulze</t>
  </si>
  <si>
    <t>ovrstvení</t>
  </si>
  <si>
    <t>3/2</t>
  </si>
  <si>
    <t xml:space="preserve">AZOCOL POLY-PLUS HV</t>
  </si>
  <si>
    <t xml:space="preserve">Extrémní výška šablony</t>
  </si>
  <si>
    <t>pasta</t>
  </si>
  <si>
    <r>
      <t/>
    </r>
    <r>
      <t>Ω/</t>
    </r>
    <r>
      <rPr>
        <sz val="11"/>
        <color indexed="64"/>
        <rFont val="Times New Roman"/>
      </rPr>
      <t>□</t>
    </r>
  </si>
  <si>
    <t xml:space="preserve">R2 </t>
  </si>
  <si>
    <t xml:space="preserve">ESL 2912</t>
  </si>
  <si>
    <t>P.Č.</t>
  </si>
  <si>
    <t>L</t>
  </si>
  <si>
    <t>W</t>
  </si>
  <si>
    <r>
      <t/>
    </r>
    <r>
      <t xml:space="preserve">Počet </t>
    </r>
    <r>
      <rPr>
        <sz val="11"/>
        <color indexed="64"/>
        <rFont val="Times New Roman"/>
      </rPr>
      <t>□</t>
    </r>
  </si>
  <si>
    <t xml:space="preserve">R - Teor</t>
  </si>
  <si>
    <t>RM_100_1_1</t>
  </si>
  <si>
    <t>RM_100_1_2</t>
  </si>
  <si>
    <t>RM_100_1_3</t>
  </si>
  <si>
    <t>RM_100_1_4</t>
  </si>
  <si>
    <t>R1_1</t>
  </si>
  <si>
    <t>R2_1</t>
  </si>
  <si>
    <t>R3_1</t>
  </si>
  <si>
    <t>R4_1</t>
  </si>
  <si>
    <t>R5_1</t>
  </si>
  <si>
    <t>R6_1</t>
  </si>
  <si>
    <t>R7_1</t>
  </si>
  <si>
    <t>R8_1</t>
  </si>
  <si>
    <t>-</t>
  </si>
  <si>
    <t>R9_1</t>
  </si>
  <si>
    <t>R10_1</t>
  </si>
  <si>
    <t>R11_1</t>
  </si>
  <si>
    <t>R1_2</t>
  </si>
  <si>
    <t>R2_2</t>
  </si>
  <si>
    <t>R3_2</t>
  </si>
  <si>
    <t>R4_2</t>
  </si>
  <si>
    <t>R5_2</t>
  </si>
  <si>
    <t>R6_2</t>
  </si>
  <si>
    <t>R7_2</t>
  </si>
  <si>
    <t>R8_2</t>
  </si>
  <si>
    <t>R9_2</t>
  </si>
  <si>
    <t>R10_2</t>
  </si>
  <si>
    <t>R11_2</t>
  </si>
  <si>
    <t>R1_3</t>
  </si>
  <si>
    <t>R2_3</t>
  </si>
  <si>
    <t>R3_3</t>
  </si>
  <si>
    <t>R4_3</t>
  </si>
  <si>
    <t>R5_3</t>
  </si>
  <si>
    <t>R6_3</t>
  </si>
  <si>
    <t>R7_3</t>
  </si>
  <si>
    <t xml:space="preserve">R8_ 3</t>
  </si>
  <si>
    <t>R9_3</t>
  </si>
  <si>
    <t>R10_3</t>
  </si>
  <si>
    <t>R11_3</t>
  </si>
  <si>
    <t>R1_4</t>
  </si>
  <si>
    <t>R2_4</t>
  </si>
  <si>
    <t>R3_4</t>
  </si>
  <si>
    <t>R4_4</t>
  </si>
  <si>
    <t>R5_4</t>
  </si>
  <si>
    <t>R6_4</t>
  </si>
  <si>
    <t>R7_4</t>
  </si>
  <si>
    <t>R8_4</t>
  </si>
  <si>
    <t>R9_4</t>
  </si>
  <si>
    <t>R10_4</t>
  </si>
  <si>
    <t>R11_4</t>
  </si>
  <si>
    <t>S2</t>
  </si>
  <si>
    <t>R1_5</t>
  </si>
  <si>
    <t>S1</t>
  </si>
  <si>
    <t>R2_5</t>
  </si>
  <si>
    <t>S3</t>
  </si>
  <si>
    <t>R3_5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</si>
</sst>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dd/mm/yyyy"/>
    <numFmt numFmtId="161" formatCode="0.00000"/>
    <numFmt numFmtId="162" formatCode="0.0"/>
    <numFmt numFmtId="163" formatCode="0.0000"/>
  </numFmts>
  <fonts count="2">
    <font>
      <sz val="11.000000"/>
      <color indexed="64"/>
      <name val="Calibri"/>
    </font>
    <font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1"/>
    <xf fontId="1" fillId="0" borderId="0" numFmtId="41" applyNumberFormat="1" applyFont="1" applyFill="1" applyBorder="1"/>
    <xf fontId="1" fillId="0" borderId="0" numFmtId="44" applyNumberFormat="1" applyFont="1" applyFill="1" applyBorder="1"/>
    <xf fontId="1" fillId="0" borderId="0" numFmtId="42" applyNumberFormat="1" applyFont="1" applyFill="1" applyBorder="1"/>
    <xf fontId="1" fillId="0" borderId="0" numFmtId="9" applyNumberFormat="1" applyFont="1" applyFill="1" applyBorder="1"/>
  </cellStyleXfs>
  <cellXfs count="32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2" borderId="5" numFmtId="0" xfId="0" applyFill="1" applyBorder="1" applyAlignment="1">
      <alignment horizontal="center"/>
    </xf>
    <xf fontId="0" fillId="2" borderId="6" numFmtId="0" xfId="0" applyFill="1" applyBorder="1" applyAlignment="1">
      <alignment horizontal="center"/>
    </xf>
    <xf fontId="0" fillId="0" borderId="5" numFmtId="49" xfId="0" applyNumberFormat="1" applyBorder="1" applyAlignment="1">
      <alignment horizontal="center"/>
    </xf>
    <xf fontId="0" fillId="0" borderId="6" numFmtId="0" xfId="0" applyBorder="1" applyAlignment="1">
      <alignment horizontal="center"/>
    </xf>
    <xf fontId="0" fillId="0" borderId="6" numFmtId="160" xfId="0" applyNumberFormat="1" applyBorder="1" applyAlignment="1">
      <alignment horizontal="center"/>
    </xf>
    <xf fontId="0" fillId="2" borderId="7" numFmtId="0" xfId="0" applyFill="1" applyBorder="1" applyAlignment="1">
      <alignment horizontal="center"/>
    </xf>
    <xf fontId="0" fillId="2" borderId="8" numFmtId="0" xfId="0" applyFill="1" applyBorder="1" applyAlignment="1">
      <alignment horizontal="center"/>
    </xf>
    <xf fontId="0" fillId="2" borderId="9" numFmtId="0" xfId="0" applyFill="1" applyBorder="1" applyAlignment="1">
      <alignment horizontal="center"/>
    </xf>
    <xf fontId="0" fillId="0" borderId="3" numFmtId="0" xfId="0" applyBorder="1" applyAlignment="1">
      <alignment horizontal="center"/>
    </xf>
    <xf fontId="0" fillId="0" borderId="5" numFmtId="161" xfId="0" applyNumberFormat="1" applyBorder="1" applyAlignment="1">
      <alignment horizontal="center"/>
    </xf>
    <xf fontId="0" fillId="0" borderId="5" numFmtId="162" xfId="0" applyNumberFormat="1" applyBorder="1" applyAlignment="1">
      <alignment horizontal="center"/>
    </xf>
    <xf fontId="0" fillId="0" borderId="6" numFmtId="162" xfId="0" applyNumberFormat="1" applyBorder="1" applyAlignment="1">
      <alignment horizontal="center"/>
    </xf>
    <xf fontId="0" fillId="0" borderId="5" numFmtId="0" xfId="0" applyBorder="1" applyAlignment="1">
      <alignment horizontal="center"/>
    </xf>
    <xf fontId="0" fillId="2" borderId="4" numFmtId="0" xfId="0" applyFill="1" applyBorder="1" applyAlignment="1">
      <alignment horizontal="center"/>
    </xf>
    <xf fontId="0" fillId="2" borderId="5" numFmtId="162" xfId="0" applyNumberFormat="1" applyFill="1" applyBorder="1" applyAlignment="1">
      <alignment horizontal="center"/>
    </xf>
    <xf fontId="0" fillId="2" borderId="6" numFmtId="162" xfId="0" applyNumberFormat="1" applyFill="1" applyBorder="1" applyAlignment="1">
      <alignment horizontal="center"/>
    </xf>
    <xf fontId="0" fillId="0" borderId="5" numFmtId="163" xfId="0" applyNumberFormat="1" applyBorder="1" applyAlignment="1">
      <alignment horizontal="center"/>
    </xf>
    <xf fontId="0" fillId="0" borderId="5" numFmtId="2" xfId="0" applyNumberFormat="1" applyBorder="1" applyAlignment="1">
      <alignment horizontal="center"/>
    </xf>
    <xf fontId="0" fillId="0" borderId="0" numFmtId="0" xfId="0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8" numFmtId="162" xfId="0" applyNumberFormat="1" applyBorder="1" applyAlignment="1">
      <alignment horizontal="center"/>
    </xf>
    <xf fontId="0" fillId="0" borderId="9" numFmtId="162" xfId="0" applyNumberFormat="1" applyBorder="1" applyAlignment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D1" zoomScale="100" workbookViewId="0">
      <selection activeCell="F62" activeCellId="0" sqref="F62"/>
    </sheetView>
  </sheetViews>
  <sheetFormatPr baseColWidth="8" defaultRowHeight="15" customHeight="1"/>
  <cols>
    <col customWidth="1" min="1" max="1" style="1" width="9.1367200000000004"/>
    <col customWidth="1" min="2" max="11" style="1" width="12.707000000000001"/>
    <col customWidth="1" min="12" max="12" style="1" width="0.99218799999999996"/>
    <col customWidth="1" min="13" max="13" style="1" width="8.28125"/>
    <col customWidth="1" min="14" max="14" style="1" width="8.5625"/>
    <col customWidth="1" min="15" max="16" style="1" width="8.28125"/>
    <col customWidth="1" min="17" max="257" style="1" width="9.1367200000000004"/>
  </cols>
  <sheetData>
    <row r="1" ht="15">
      <c r="B1" s="2" t="s">
        <v>0</v>
      </c>
      <c r="C1" s="3">
        <v>300</v>
      </c>
      <c r="D1" s="3" t="s">
        <v>1</v>
      </c>
      <c r="E1" s="4"/>
      <c r="F1" s="4"/>
      <c r="G1" s="5"/>
    </row>
    <row r="2" ht="15">
      <c r="B2" s="6"/>
      <c r="C2" s="7" t="s">
        <v>2</v>
      </c>
      <c r="D2" s="7" t="s">
        <v>3</v>
      </c>
      <c r="E2" s="8"/>
      <c r="F2" s="8"/>
      <c r="G2" s="9"/>
    </row>
    <row r="3" ht="15">
      <c r="B3" s="6" t="s">
        <v>4</v>
      </c>
      <c r="C3" s="10" t="s">
        <v>5</v>
      </c>
      <c r="D3" s="7" t="s">
        <v>6</v>
      </c>
      <c r="E3" s="7"/>
      <c r="F3" s="7" t="s">
        <v>7</v>
      </c>
      <c r="G3" s="11"/>
    </row>
    <row r="4" ht="15">
      <c r="B4" s="6" t="s">
        <v>8</v>
      </c>
      <c r="C4" s="7">
        <v>100</v>
      </c>
      <c r="D4" s="7" t="s">
        <v>9</v>
      </c>
      <c r="E4" s="7" t="s">
        <v>10</v>
      </c>
      <c r="F4" s="7" t="s">
        <v>11</v>
      </c>
      <c r="G4" s="12">
        <v>36878</v>
      </c>
    </row>
    <row r="5" ht="15.75">
      <c r="B5" s="13"/>
      <c r="C5" s="14"/>
      <c r="D5" s="14"/>
      <c r="E5" s="14"/>
      <c r="F5" s="14"/>
      <c r="G5" s="15"/>
    </row>
    <row r="6" ht="15">
      <c r="B6" s="2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4"/>
      <c r="H6" s="3" t="s">
        <v>17</v>
      </c>
      <c r="I6" s="3" t="s">
        <v>18</v>
      </c>
      <c r="J6" s="3" t="s">
        <v>19</v>
      </c>
      <c r="K6" s="3" t="s">
        <v>20</v>
      </c>
      <c r="L6" s="4"/>
      <c r="M6" s="3"/>
      <c r="N6" s="3"/>
      <c r="O6" s="3"/>
      <c r="P6" s="16"/>
    </row>
    <row r="7" ht="15.800000000000001">
      <c r="B7" s="6" t="s">
        <v>21</v>
      </c>
      <c r="C7" s="7">
        <v>250</v>
      </c>
      <c r="D7" s="7">
        <v>250</v>
      </c>
      <c r="E7" s="7">
        <f t="shared" ref="E7:E17" si="0">(C7/1000)/(D7/1000)</f>
        <v>1</v>
      </c>
      <c r="F7" s="7">
        <f>E7*$C$4</f>
        <v>100</v>
      </c>
      <c r="G7" s="8"/>
      <c r="H7" s="7">
        <v>0.025000000000000001</v>
      </c>
      <c r="I7" s="17">
        <v>0.035360000000000003</v>
      </c>
      <c r="J7" s="7">
        <v>0.127</v>
      </c>
      <c r="K7" s="7">
        <v>0.072700000000000001</v>
      </c>
      <c r="L7" s="8"/>
      <c r="M7" s="18"/>
      <c r="N7" s="18"/>
      <c r="O7" s="18"/>
      <c r="P7" s="19"/>
    </row>
    <row r="8" ht="15.800000000000001">
      <c r="B8" s="6" t="s">
        <v>22</v>
      </c>
      <c r="C8" s="7">
        <v>500</v>
      </c>
      <c r="D8" s="7">
        <v>250</v>
      </c>
      <c r="E8" s="7">
        <f t="shared" si="0"/>
        <v>2</v>
      </c>
      <c r="F8" s="7">
        <f>E8*$C$4</f>
        <v>200</v>
      </c>
      <c r="G8" s="8"/>
      <c r="H8" s="7">
        <v>0.627</v>
      </c>
      <c r="I8" s="7">
        <v>1.242</v>
      </c>
      <c r="J8" s="7">
        <v>1.976</v>
      </c>
      <c r="K8" s="7">
        <v>1.534</v>
      </c>
      <c r="L8" s="8"/>
      <c r="M8" s="18"/>
      <c r="N8" s="18"/>
      <c r="O8" s="18"/>
      <c r="P8" s="19"/>
    </row>
    <row r="9" ht="15.800000000000001">
      <c r="B9" s="6" t="s">
        <v>23</v>
      </c>
      <c r="C9" s="7">
        <v>750</v>
      </c>
      <c r="D9" s="7">
        <v>250</v>
      </c>
      <c r="E9" s="7">
        <f t="shared" si="0"/>
        <v>3</v>
      </c>
      <c r="F9" s="7">
        <f>E9*$C$4</f>
        <v>300</v>
      </c>
      <c r="G9" s="8"/>
      <c r="H9" s="7">
        <v>1.504</v>
      </c>
      <c r="I9" s="7">
        <v>7.1666999999999996</v>
      </c>
      <c r="J9" s="7">
        <v>47.780000000000001</v>
      </c>
      <c r="K9" s="7">
        <v>6.8689999999999998</v>
      </c>
      <c r="L9" s="8"/>
      <c r="M9" s="18"/>
      <c r="N9" s="18"/>
      <c r="O9" s="18"/>
      <c r="P9" s="19"/>
    </row>
    <row r="10" ht="15.800000000000001">
      <c r="B10" s="6" t="s">
        <v>24</v>
      </c>
      <c r="C10" s="7">
        <v>1000</v>
      </c>
      <c r="D10" s="7">
        <v>250</v>
      </c>
      <c r="E10" s="7">
        <f t="shared" si="0"/>
        <v>4</v>
      </c>
      <c r="F10" s="7">
        <f>E10*$C$4</f>
        <v>400</v>
      </c>
      <c r="G10" s="8"/>
      <c r="H10" s="7">
        <v>1.4419999999999999</v>
      </c>
      <c r="I10" s="7">
        <v>12.02</v>
      </c>
      <c r="J10" s="7">
        <v>33.542000000000002</v>
      </c>
      <c r="K10" s="7">
        <v>66.573999999999998</v>
      </c>
      <c r="L10" s="8"/>
      <c r="M10" s="18"/>
      <c r="N10" s="18"/>
      <c r="O10" s="18"/>
      <c r="P10" s="19"/>
    </row>
    <row r="11" ht="15.800000000000001">
      <c r="B11" s="6" t="s">
        <v>25</v>
      </c>
      <c r="C11" s="7">
        <v>1250</v>
      </c>
      <c r="D11" s="7">
        <v>250</v>
      </c>
      <c r="E11" s="7">
        <f t="shared" si="0"/>
        <v>5</v>
      </c>
      <c r="F11" s="7">
        <f>E11*$C$4</f>
        <v>500</v>
      </c>
      <c r="G11" s="8"/>
      <c r="H11" s="7">
        <v>1.617</v>
      </c>
      <c r="I11" s="7">
        <v>98.5</v>
      </c>
      <c r="J11" s="7">
        <v>103.23</v>
      </c>
      <c r="K11" s="7">
        <v>47.125999999999998</v>
      </c>
      <c r="L11" s="8"/>
      <c r="M11" s="18"/>
      <c r="N11" s="18"/>
      <c r="O11" s="18"/>
      <c r="P11" s="19"/>
    </row>
    <row r="12" ht="15.800000000000001">
      <c r="B12" s="6" t="s">
        <v>26</v>
      </c>
      <c r="C12" s="7">
        <v>1500</v>
      </c>
      <c r="D12" s="7">
        <v>250</v>
      </c>
      <c r="E12" s="7">
        <f t="shared" si="0"/>
        <v>6</v>
      </c>
      <c r="F12" s="7">
        <f>E12*$C$4</f>
        <v>600</v>
      </c>
      <c r="G12" s="8"/>
      <c r="H12" s="7">
        <v>2.476</v>
      </c>
      <c r="I12" s="7">
        <v>43.469999999999999</v>
      </c>
      <c r="J12" s="7">
        <v>160.56999999999999</v>
      </c>
      <c r="K12" s="7">
        <v>74.420000000000002</v>
      </c>
      <c r="L12" s="8"/>
      <c r="M12" s="18"/>
      <c r="N12" s="18"/>
      <c r="O12" s="18"/>
      <c r="P12" s="19"/>
    </row>
    <row r="13" ht="15.800000000000001">
      <c r="B13" s="6" t="s">
        <v>27</v>
      </c>
      <c r="C13" s="7">
        <v>1750</v>
      </c>
      <c r="D13" s="7">
        <v>250</v>
      </c>
      <c r="E13" s="7">
        <f t="shared" si="0"/>
        <v>7</v>
      </c>
      <c r="F13" s="7">
        <f>E13*$C$4</f>
        <v>700</v>
      </c>
      <c r="G13" s="8"/>
      <c r="H13" s="7">
        <v>2.673</v>
      </c>
      <c r="I13" s="7">
        <v>179.37</v>
      </c>
      <c r="J13" s="7">
        <v>198.28</v>
      </c>
      <c r="K13" s="7">
        <v>192.75999999999999</v>
      </c>
      <c r="L13" s="8"/>
      <c r="M13" s="18"/>
      <c r="N13" s="18"/>
      <c r="O13" s="18"/>
      <c r="P13" s="19"/>
    </row>
    <row r="14" ht="15.800000000000001">
      <c r="B14" s="6" t="s">
        <v>28</v>
      </c>
      <c r="C14" s="7">
        <v>2000</v>
      </c>
      <c r="D14" s="7">
        <v>250</v>
      </c>
      <c r="E14" s="7">
        <f t="shared" si="0"/>
        <v>8</v>
      </c>
      <c r="F14" s="7">
        <f>E14*$C$4</f>
        <v>800</v>
      </c>
      <c r="G14" s="8"/>
      <c r="H14" s="7">
        <v>4.1589999999999998</v>
      </c>
      <c r="I14" s="7">
        <v>324.5</v>
      </c>
      <c r="J14" s="7">
        <v>163.36000000000001</v>
      </c>
      <c r="K14" s="20" t="s">
        <v>29</v>
      </c>
      <c r="L14" s="8"/>
      <c r="M14" s="18"/>
      <c r="N14" s="18"/>
      <c r="O14" s="18"/>
      <c r="P14" s="19"/>
    </row>
    <row r="15" ht="15.800000000000001">
      <c r="B15" s="6" t="s">
        <v>30</v>
      </c>
      <c r="C15" s="7">
        <v>2250</v>
      </c>
      <c r="D15" s="7">
        <v>250</v>
      </c>
      <c r="E15" s="7">
        <f t="shared" si="0"/>
        <v>9</v>
      </c>
      <c r="F15" s="7">
        <f>E15*$C$4</f>
        <v>900</v>
      </c>
      <c r="G15" s="8"/>
      <c r="H15" s="7">
        <v>4.6289999999999996</v>
      </c>
      <c r="I15" s="7">
        <v>297.44</v>
      </c>
      <c r="J15" s="7">
        <v>402.89999999999998</v>
      </c>
      <c r="K15" s="7">
        <v>526.827</v>
      </c>
      <c r="L15" s="8"/>
      <c r="M15" s="18"/>
      <c r="N15" s="18"/>
      <c r="O15" s="18"/>
      <c r="P15" s="19"/>
    </row>
    <row r="16" ht="15.800000000000001">
      <c r="B16" s="6" t="s">
        <v>31</v>
      </c>
      <c r="C16" s="7">
        <v>2500</v>
      </c>
      <c r="D16" s="7">
        <v>250</v>
      </c>
      <c r="E16" s="7">
        <f t="shared" si="0"/>
        <v>10</v>
      </c>
      <c r="F16" s="7">
        <f>E16*$C$4</f>
        <v>1000</v>
      </c>
      <c r="G16" s="8"/>
      <c r="H16" s="7">
        <v>5.4470000000000001</v>
      </c>
      <c r="I16" s="20" t="s">
        <v>29</v>
      </c>
      <c r="J16" s="7">
        <v>270.89999999999998</v>
      </c>
      <c r="K16" s="7">
        <v>215.21899999999999</v>
      </c>
      <c r="L16" s="8"/>
      <c r="M16" s="18"/>
      <c r="N16" s="18"/>
      <c r="O16" s="18"/>
      <c r="P16" s="19"/>
    </row>
    <row r="17" ht="15.800000000000001">
      <c r="B17" s="6" t="s">
        <v>32</v>
      </c>
      <c r="C17" s="7">
        <v>2500</v>
      </c>
      <c r="D17" s="7">
        <v>500</v>
      </c>
      <c r="E17" s="7">
        <f t="shared" si="0"/>
        <v>5</v>
      </c>
      <c r="F17" s="7">
        <f>E17*$C$4</f>
        <v>500</v>
      </c>
      <c r="G17" s="8"/>
      <c r="H17" s="7">
        <v>2.1389999999999998</v>
      </c>
      <c r="I17" s="7">
        <v>161.75</v>
      </c>
      <c r="J17" s="7">
        <v>39.392000000000003</v>
      </c>
      <c r="K17" s="7">
        <v>30.513000000000002</v>
      </c>
      <c r="L17" s="8"/>
      <c r="M17" s="18"/>
      <c r="N17" s="18"/>
      <c r="O17" s="18"/>
      <c r="P17" s="19"/>
    </row>
    <row r="18" ht="15.800000000000001">
      <c r="B18" s="21"/>
      <c r="C18" s="8"/>
      <c r="D18" s="8"/>
      <c r="E18" s="8"/>
      <c r="F18" s="8"/>
      <c r="G18" s="8"/>
      <c r="H18" s="8"/>
      <c r="I18" s="8"/>
      <c r="J18" s="8"/>
      <c r="K18" s="8"/>
      <c r="L18" s="8"/>
      <c r="M18" s="22"/>
      <c r="N18" s="22"/>
      <c r="O18" s="22"/>
      <c r="P18" s="23"/>
    </row>
    <row r="19" ht="15.800000000000001">
      <c r="B19" s="6" t="s">
        <v>33</v>
      </c>
      <c r="C19" s="7">
        <v>250</v>
      </c>
      <c r="D19" s="7">
        <v>500</v>
      </c>
      <c r="E19" s="7">
        <f t="shared" ref="E19:E57" si="1">(C19/1000)/(D19/1000)</f>
        <v>0.5</v>
      </c>
      <c r="F19" s="7">
        <f>E19*$C$4</f>
        <v>50</v>
      </c>
      <c r="G19" s="8"/>
      <c r="H19" s="24">
        <v>0.059770999999999998</v>
      </c>
      <c r="I19" s="24">
        <v>0.13056999999999999</v>
      </c>
      <c r="J19" s="7">
        <v>0.091399999999999995</v>
      </c>
      <c r="K19" s="7">
        <v>0.0935</v>
      </c>
      <c r="L19" s="8"/>
      <c r="M19" s="18"/>
      <c r="N19" s="18"/>
      <c r="O19" s="18"/>
      <c r="P19" s="19"/>
    </row>
    <row r="20" ht="15.800000000000001">
      <c r="B20" s="6" t="s">
        <v>34</v>
      </c>
      <c r="C20" s="7">
        <v>500</v>
      </c>
      <c r="D20" s="7">
        <v>500</v>
      </c>
      <c r="E20" s="7">
        <f t="shared" si="1"/>
        <v>1</v>
      </c>
      <c r="F20" s="7">
        <f>E20*$C$4</f>
        <v>100</v>
      </c>
      <c r="G20" s="8"/>
      <c r="H20" s="7">
        <v>0.56200000000000006</v>
      </c>
      <c r="I20" s="7">
        <v>1.849</v>
      </c>
      <c r="J20" s="7">
        <v>1.2350000000000001</v>
      </c>
      <c r="K20" s="7">
        <v>1.077</v>
      </c>
      <c r="L20" s="8"/>
      <c r="M20" s="18"/>
      <c r="N20" s="18"/>
      <c r="O20" s="18"/>
      <c r="P20" s="19"/>
    </row>
    <row r="21" ht="15.800000000000001">
      <c r="B21" s="6" t="s">
        <v>35</v>
      </c>
      <c r="C21" s="7">
        <v>1000</v>
      </c>
      <c r="D21" s="7">
        <v>500</v>
      </c>
      <c r="E21" s="7">
        <f t="shared" si="1"/>
        <v>2</v>
      </c>
      <c r="F21" s="7">
        <f>E21*$C$4</f>
        <v>200</v>
      </c>
      <c r="G21" s="8"/>
      <c r="H21" s="7">
        <v>1.4279999999999999</v>
      </c>
      <c r="I21" s="7">
        <v>10.839</v>
      </c>
      <c r="J21" s="7">
        <v>6.1820000000000004</v>
      </c>
      <c r="K21" s="7">
        <v>5.9039999999999999</v>
      </c>
      <c r="L21" s="8"/>
      <c r="M21" s="18"/>
      <c r="N21" s="18"/>
      <c r="O21" s="18"/>
      <c r="P21" s="19"/>
    </row>
    <row r="22" ht="15.800000000000001">
      <c r="B22" s="6" t="s">
        <v>36</v>
      </c>
      <c r="C22" s="7">
        <v>1500</v>
      </c>
      <c r="D22" s="7">
        <v>500</v>
      </c>
      <c r="E22" s="7">
        <f t="shared" si="1"/>
        <v>3</v>
      </c>
      <c r="F22" s="7">
        <f>E22*$C$4</f>
        <v>300</v>
      </c>
      <c r="G22" s="8"/>
      <c r="H22" s="7">
        <v>2.2850000000000001</v>
      </c>
      <c r="I22" s="7">
        <v>31.286000000000001</v>
      </c>
      <c r="J22" s="7">
        <v>17.227</v>
      </c>
      <c r="K22" s="7">
        <v>15.189</v>
      </c>
      <c r="L22" s="8"/>
      <c r="M22" s="18"/>
      <c r="N22" s="18"/>
      <c r="O22" s="18"/>
      <c r="P22" s="19"/>
    </row>
    <row r="23" ht="15.800000000000001">
      <c r="B23" s="6" t="s">
        <v>37</v>
      </c>
      <c r="C23" s="7">
        <v>2000</v>
      </c>
      <c r="D23" s="7">
        <v>500</v>
      </c>
      <c r="E23" s="7">
        <f t="shared" si="1"/>
        <v>4</v>
      </c>
      <c r="F23" s="7">
        <f>E23*$C$4</f>
        <v>400</v>
      </c>
      <c r="G23" s="8"/>
      <c r="H23" s="7">
        <v>2.9249999999999998</v>
      </c>
      <c r="I23" s="7">
        <v>31.423999999999999</v>
      </c>
      <c r="J23" s="7">
        <v>30.244</v>
      </c>
      <c r="K23" s="7">
        <v>18.577999999999999</v>
      </c>
      <c r="L23" s="8"/>
      <c r="M23" s="18"/>
      <c r="N23" s="18"/>
      <c r="O23" s="18"/>
      <c r="P23" s="19"/>
    </row>
    <row r="24" ht="15.800000000000001">
      <c r="B24" s="6" t="s">
        <v>38</v>
      </c>
      <c r="C24" s="7">
        <v>2500</v>
      </c>
      <c r="D24" s="7">
        <v>500</v>
      </c>
      <c r="E24" s="7">
        <f t="shared" si="1"/>
        <v>5</v>
      </c>
      <c r="F24" s="7">
        <f>E24*$C$4</f>
        <v>500</v>
      </c>
      <c r="G24" s="8"/>
      <c r="H24" s="7">
        <v>3.8759999999999999</v>
      </c>
      <c r="I24" s="7">
        <v>66.840000000000003</v>
      </c>
      <c r="J24" s="7">
        <v>36.445</v>
      </c>
      <c r="K24" s="7">
        <v>25.632999999999999</v>
      </c>
      <c r="L24" s="8"/>
      <c r="M24" s="18"/>
      <c r="N24" s="18"/>
      <c r="O24" s="18"/>
      <c r="P24" s="19"/>
    </row>
    <row r="25" ht="15.800000000000001">
      <c r="B25" s="6" t="s">
        <v>39</v>
      </c>
      <c r="C25" s="7">
        <v>3000</v>
      </c>
      <c r="D25" s="7">
        <v>500</v>
      </c>
      <c r="E25" s="7">
        <f t="shared" si="1"/>
        <v>6</v>
      </c>
      <c r="F25" s="7">
        <f>E25*$C$4</f>
        <v>600</v>
      </c>
      <c r="G25" s="8"/>
      <c r="H25" s="7">
        <v>4.7220000000000004</v>
      </c>
      <c r="I25" s="7">
        <v>70.626999999999995</v>
      </c>
      <c r="J25" s="7">
        <v>55.170000000000002</v>
      </c>
      <c r="K25" s="7">
        <v>33.167999999999999</v>
      </c>
      <c r="L25" s="8"/>
      <c r="M25" s="18"/>
      <c r="N25" s="18"/>
      <c r="O25" s="18"/>
      <c r="P25" s="19"/>
    </row>
    <row r="26" ht="15.800000000000001">
      <c r="B26" s="6" t="s">
        <v>40</v>
      </c>
      <c r="C26" s="7">
        <v>3500</v>
      </c>
      <c r="D26" s="7">
        <v>500</v>
      </c>
      <c r="E26" s="7">
        <f t="shared" si="1"/>
        <v>7</v>
      </c>
      <c r="F26" s="7">
        <f>E26*$C$4</f>
        <v>700</v>
      </c>
      <c r="G26" s="8"/>
      <c r="H26" s="7">
        <v>5.6420000000000003</v>
      </c>
      <c r="I26" s="7">
        <v>76.456000000000003</v>
      </c>
      <c r="J26" s="7">
        <v>61.563000000000002</v>
      </c>
      <c r="K26" s="7">
        <v>38.279000000000003</v>
      </c>
      <c r="L26" s="8"/>
      <c r="M26" s="18"/>
      <c r="N26" s="18"/>
      <c r="O26" s="18"/>
      <c r="P26" s="19"/>
    </row>
    <row r="27" ht="15.800000000000001">
      <c r="B27" s="6" t="s">
        <v>41</v>
      </c>
      <c r="C27" s="7">
        <v>4000</v>
      </c>
      <c r="D27" s="7">
        <v>500</v>
      </c>
      <c r="E27" s="7">
        <f t="shared" si="1"/>
        <v>8</v>
      </c>
      <c r="F27" s="7">
        <f>E27*$C$4</f>
        <v>800</v>
      </c>
      <c r="G27" s="8"/>
      <c r="H27" s="7">
        <v>6.9390000000000001</v>
      </c>
      <c r="I27" s="7">
        <v>96.563999999999993</v>
      </c>
      <c r="J27" s="7">
        <v>99.659999999999997</v>
      </c>
      <c r="K27" s="7">
        <v>36.241999999999997</v>
      </c>
      <c r="L27" s="8"/>
      <c r="M27" s="18"/>
      <c r="N27" s="18"/>
      <c r="O27" s="18"/>
      <c r="P27" s="19"/>
    </row>
    <row r="28" ht="15.800000000000001">
      <c r="B28" s="6" t="s">
        <v>42</v>
      </c>
      <c r="C28" s="7">
        <v>4500</v>
      </c>
      <c r="D28" s="7">
        <v>500</v>
      </c>
      <c r="E28" s="7">
        <f t="shared" si="1"/>
        <v>9</v>
      </c>
      <c r="F28" s="7">
        <f>E28*$C$4</f>
        <v>900</v>
      </c>
      <c r="G28" s="8"/>
      <c r="H28" s="7">
        <v>8.5920000000000005</v>
      </c>
      <c r="I28" s="7">
        <v>26.579999999999998</v>
      </c>
      <c r="J28" s="7">
        <v>111.688</v>
      </c>
      <c r="K28" s="7">
        <v>55.326999999999998</v>
      </c>
      <c r="L28" s="8"/>
      <c r="M28" s="18"/>
      <c r="N28" s="18"/>
      <c r="O28" s="18"/>
      <c r="P28" s="19"/>
    </row>
    <row r="29" ht="15.800000000000001">
      <c r="B29" s="6" t="s">
        <v>43</v>
      </c>
      <c r="C29" s="7">
        <v>5000</v>
      </c>
      <c r="D29" s="7">
        <v>500</v>
      </c>
      <c r="E29" s="7">
        <f t="shared" si="1"/>
        <v>10</v>
      </c>
      <c r="F29" s="7">
        <f>E29*$C$4</f>
        <v>1000</v>
      </c>
      <c r="G29" s="8"/>
      <c r="H29" s="7">
        <v>9.375</v>
      </c>
      <c r="I29" s="7">
        <v>9.3559999999999999</v>
      </c>
      <c r="J29" s="7">
        <v>311.5</v>
      </c>
      <c r="K29" s="7">
        <v>93.408000000000001</v>
      </c>
      <c r="L29" s="8"/>
      <c r="M29" s="18"/>
      <c r="N29" s="18"/>
      <c r="O29" s="18"/>
      <c r="P29" s="19"/>
    </row>
    <row r="30" ht="15.800000000000001">
      <c r="B30" s="21"/>
      <c r="C30" s="8"/>
      <c r="D30" s="8"/>
      <c r="E30" s="8"/>
      <c r="F30" s="8"/>
      <c r="G30" s="8"/>
      <c r="H30" s="8"/>
      <c r="I30" s="8"/>
      <c r="J30" s="8"/>
      <c r="K30" s="8"/>
      <c r="L30" s="8"/>
      <c r="M30" s="22"/>
      <c r="N30" s="22"/>
      <c r="O30" s="22"/>
      <c r="P30" s="23"/>
    </row>
    <row r="31" ht="15.800000000000001">
      <c r="B31" s="6" t="s">
        <v>44</v>
      </c>
      <c r="C31" s="7">
        <v>500</v>
      </c>
      <c r="D31" s="7">
        <v>1000</v>
      </c>
      <c r="E31" s="7">
        <f t="shared" si="1"/>
        <v>0.5</v>
      </c>
      <c r="F31" s="7">
        <f>E31*$C$4</f>
        <v>50</v>
      </c>
      <c r="G31" s="8"/>
      <c r="H31" s="7">
        <v>0.43009999999999998</v>
      </c>
      <c r="I31" s="7">
        <v>0.28399999999999997</v>
      </c>
      <c r="J31" s="7">
        <v>0.65000000000000002</v>
      </c>
      <c r="K31" s="7">
        <v>0.66700000000000004</v>
      </c>
      <c r="L31" s="8"/>
      <c r="M31" s="18"/>
      <c r="N31" s="18"/>
      <c r="O31" s="18"/>
      <c r="P31" s="19"/>
    </row>
    <row r="32" ht="15.800000000000001">
      <c r="B32" s="6" t="s">
        <v>45</v>
      </c>
      <c r="C32" s="7">
        <v>1000</v>
      </c>
      <c r="D32" s="7">
        <v>1000</v>
      </c>
      <c r="E32" s="7">
        <f t="shared" si="1"/>
        <v>1</v>
      </c>
      <c r="F32" s="7">
        <f>E32*$C$4</f>
        <v>100</v>
      </c>
      <c r="G32" s="8"/>
      <c r="H32" s="7">
        <v>1.746</v>
      </c>
      <c r="I32" s="7">
        <v>1.208</v>
      </c>
      <c r="J32" s="7">
        <v>3.5979999999999999</v>
      </c>
      <c r="K32" s="7">
        <v>3.1000000000000001</v>
      </c>
      <c r="L32" s="8"/>
      <c r="M32" s="18"/>
      <c r="N32" s="18"/>
      <c r="O32" s="18"/>
      <c r="P32" s="19"/>
    </row>
    <row r="33" ht="15.800000000000001">
      <c r="B33" s="6" t="s">
        <v>46</v>
      </c>
      <c r="C33" s="7">
        <v>2000</v>
      </c>
      <c r="D33" s="7">
        <v>1000</v>
      </c>
      <c r="E33" s="7">
        <f t="shared" si="1"/>
        <v>2</v>
      </c>
      <c r="F33" s="7">
        <f>E33*$C$4</f>
        <v>200</v>
      </c>
      <c r="G33" s="8"/>
      <c r="H33" s="7">
        <v>6.1710000000000003</v>
      </c>
      <c r="I33" s="7">
        <v>7.117</v>
      </c>
      <c r="J33" s="7">
        <v>10.459</v>
      </c>
      <c r="K33" s="7">
        <v>7.0999999999999996</v>
      </c>
      <c r="L33" s="8"/>
      <c r="M33" s="18"/>
      <c r="N33" s="18"/>
      <c r="O33" s="18"/>
      <c r="P33" s="19"/>
    </row>
    <row r="34" ht="15.800000000000001">
      <c r="B34" s="6" t="s">
        <v>47</v>
      </c>
      <c r="C34" s="7">
        <v>3000</v>
      </c>
      <c r="D34" s="7">
        <v>1000</v>
      </c>
      <c r="E34" s="7">
        <f t="shared" si="1"/>
        <v>3</v>
      </c>
      <c r="F34" s="7">
        <f>E34*$C$4</f>
        <v>300</v>
      </c>
      <c r="G34" s="8"/>
      <c r="H34" s="7">
        <v>9.2880000000000003</v>
      </c>
      <c r="I34" s="7">
        <v>14.362</v>
      </c>
      <c r="J34" s="7">
        <v>17.550000000000001</v>
      </c>
      <c r="K34" s="7">
        <v>12.300000000000001</v>
      </c>
      <c r="L34" s="8"/>
      <c r="M34" s="18"/>
      <c r="N34" s="18"/>
      <c r="O34" s="18"/>
      <c r="P34" s="19"/>
    </row>
    <row r="35" ht="15.800000000000001">
      <c r="B35" s="6" t="s">
        <v>48</v>
      </c>
      <c r="C35" s="7">
        <v>4000</v>
      </c>
      <c r="D35" s="7">
        <v>1000</v>
      </c>
      <c r="E35" s="7">
        <f t="shared" si="1"/>
        <v>4</v>
      </c>
      <c r="F35" s="7">
        <f>E35*$C$4</f>
        <v>400</v>
      </c>
      <c r="G35" s="8"/>
      <c r="H35" s="7">
        <v>13.622999999999999</v>
      </c>
      <c r="I35" s="7">
        <v>19.460000000000001</v>
      </c>
      <c r="J35" s="7">
        <v>24.504999999999999</v>
      </c>
      <c r="K35" s="7">
        <v>17.300000000000001</v>
      </c>
      <c r="L35" s="8"/>
      <c r="M35" s="18"/>
      <c r="N35" s="18"/>
      <c r="O35" s="18"/>
      <c r="P35" s="19"/>
    </row>
    <row r="36" ht="15.800000000000001">
      <c r="B36" s="6" t="s">
        <v>49</v>
      </c>
      <c r="C36" s="7">
        <v>5000</v>
      </c>
      <c r="D36" s="7">
        <v>1000</v>
      </c>
      <c r="E36" s="7">
        <f t="shared" si="1"/>
        <v>5</v>
      </c>
      <c r="F36" s="7">
        <f>E36*$C$4</f>
        <v>500</v>
      </c>
      <c r="G36" s="8"/>
      <c r="H36" s="7">
        <v>19.844000000000001</v>
      </c>
      <c r="I36" s="7">
        <v>27.562000000000001</v>
      </c>
      <c r="J36" s="7">
        <v>29.858000000000001</v>
      </c>
      <c r="K36" s="7">
        <v>24.600000000000001</v>
      </c>
      <c r="L36" s="8"/>
      <c r="M36" s="18"/>
      <c r="N36" s="18"/>
      <c r="O36" s="18"/>
      <c r="P36" s="19"/>
    </row>
    <row r="37" ht="15.800000000000001">
      <c r="B37" s="6" t="s">
        <v>50</v>
      </c>
      <c r="C37" s="7">
        <v>6000</v>
      </c>
      <c r="D37" s="7">
        <v>1000</v>
      </c>
      <c r="E37" s="7">
        <f t="shared" si="1"/>
        <v>6</v>
      </c>
      <c r="F37" s="7">
        <f>E37*$C$4</f>
        <v>600</v>
      </c>
      <c r="G37" s="8"/>
      <c r="H37" s="7">
        <v>24.449999999999999</v>
      </c>
      <c r="I37" s="7">
        <v>27.760000000000002</v>
      </c>
      <c r="J37" s="7">
        <v>37.777000000000001</v>
      </c>
      <c r="K37" s="7">
        <v>30.600000000000001</v>
      </c>
      <c r="L37" s="8"/>
      <c r="M37" s="18"/>
      <c r="N37" s="18"/>
      <c r="O37" s="18"/>
      <c r="P37" s="19"/>
    </row>
    <row r="38" ht="15.800000000000001">
      <c r="B38" s="6" t="s">
        <v>51</v>
      </c>
      <c r="C38" s="7">
        <v>7000</v>
      </c>
      <c r="D38" s="7">
        <v>1000</v>
      </c>
      <c r="E38" s="7">
        <f t="shared" si="1"/>
        <v>7</v>
      </c>
      <c r="F38" s="7">
        <f>E38*$C$4</f>
        <v>700</v>
      </c>
      <c r="G38" s="8"/>
      <c r="H38" s="7">
        <v>30.609000000000002</v>
      </c>
      <c r="I38" s="7">
        <v>37.256999999999998</v>
      </c>
      <c r="J38" s="7">
        <v>42.718000000000004</v>
      </c>
      <c r="K38" s="7">
        <v>34.399999999999999</v>
      </c>
      <c r="L38" s="8"/>
      <c r="M38" s="18"/>
      <c r="N38" s="18"/>
      <c r="O38" s="18"/>
      <c r="P38" s="19"/>
    </row>
    <row r="39" ht="15.800000000000001">
      <c r="B39" s="6" t="s">
        <v>52</v>
      </c>
      <c r="C39" s="7">
        <v>8000</v>
      </c>
      <c r="D39" s="7">
        <v>1000</v>
      </c>
      <c r="E39" s="7">
        <f t="shared" si="1"/>
        <v>8</v>
      </c>
      <c r="F39" s="7">
        <f>E39*$C$4</f>
        <v>800</v>
      </c>
      <c r="G39" s="8"/>
      <c r="H39" s="7">
        <v>35.984999999999999</v>
      </c>
      <c r="I39" s="7">
        <v>44.347000000000001</v>
      </c>
      <c r="J39" s="7">
        <v>46.436</v>
      </c>
      <c r="K39" s="7">
        <v>38.100000000000001</v>
      </c>
      <c r="L39" s="8"/>
      <c r="M39" s="18"/>
      <c r="N39" s="18"/>
      <c r="O39" s="18"/>
      <c r="P39" s="19"/>
    </row>
    <row r="40" ht="15.800000000000001">
      <c r="B40" s="6" t="s">
        <v>53</v>
      </c>
      <c r="C40" s="7">
        <v>9000</v>
      </c>
      <c r="D40" s="7">
        <v>1000</v>
      </c>
      <c r="E40" s="7">
        <f t="shared" si="1"/>
        <v>9</v>
      </c>
      <c r="F40" s="7">
        <f>E40*$C$4</f>
        <v>900</v>
      </c>
      <c r="G40" s="8"/>
      <c r="H40" s="7">
        <v>39.540999999999997</v>
      </c>
      <c r="I40" s="7">
        <v>51.616999999999997</v>
      </c>
      <c r="J40" s="7">
        <v>48.712000000000003</v>
      </c>
      <c r="K40" s="7">
        <v>44.799999999999997</v>
      </c>
      <c r="L40" s="8"/>
      <c r="M40" s="18"/>
      <c r="N40" s="18"/>
      <c r="O40" s="18"/>
      <c r="P40" s="19"/>
    </row>
    <row r="41" ht="15.800000000000001">
      <c r="B41" s="6" t="s">
        <v>54</v>
      </c>
      <c r="C41" s="7">
        <v>10000</v>
      </c>
      <c r="D41" s="7">
        <v>1000</v>
      </c>
      <c r="E41" s="7">
        <f t="shared" si="1"/>
        <v>10</v>
      </c>
      <c r="F41" s="7">
        <f>E41*$C$4</f>
        <v>1000</v>
      </c>
      <c r="G41" s="8"/>
      <c r="H41" s="7">
        <v>44.362000000000002</v>
      </c>
      <c r="I41" s="7">
        <v>60.406999999999996</v>
      </c>
      <c r="J41" s="7">
        <v>58.774999999999999</v>
      </c>
      <c r="K41" s="7">
        <v>47.899999999999999</v>
      </c>
      <c r="L41" s="8"/>
      <c r="M41" s="18"/>
      <c r="N41" s="18"/>
      <c r="O41" s="18"/>
      <c r="P41" s="19"/>
    </row>
    <row r="42" ht="15.800000000000001">
      <c r="B42" s="21"/>
      <c r="C42" s="8"/>
      <c r="D42" s="8"/>
      <c r="E42" s="8"/>
      <c r="F42" s="8"/>
      <c r="G42" s="8"/>
      <c r="H42" s="8"/>
      <c r="I42" s="8"/>
      <c r="J42" s="8"/>
      <c r="K42" s="8"/>
      <c r="L42" s="8"/>
      <c r="M42" s="22"/>
      <c r="N42" s="22"/>
      <c r="O42" s="22"/>
      <c r="P42" s="23"/>
    </row>
    <row r="43" ht="15.800000000000001">
      <c r="B43" s="6" t="s">
        <v>55</v>
      </c>
      <c r="C43" s="7">
        <v>500</v>
      </c>
      <c r="D43" s="7">
        <v>750</v>
      </c>
      <c r="E43" s="25">
        <f t="shared" si="1"/>
        <v>0.66666666666666663</v>
      </c>
      <c r="F43" s="25">
        <f>E43*$C$4</f>
        <v>66.666666666666657</v>
      </c>
      <c r="G43" s="8"/>
      <c r="H43" s="7">
        <v>0.80310000000000004</v>
      </c>
      <c r="I43" s="7">
        <v>1.117</v>
      </c>
      <c r="J43" s="7">
        <v>0.78200000000000003</v>
      </c>
      <c r="K43" s="7">
        <v>0.88300000000000001</v>
      </c>
      <c r="L43" s="8"/>
      <c r="M43" s="18"/>
      <c r="N43" s="18"/>
      <c r="O43" s="18"/>
      <c r="P43" s="19"/>
    </row>
    <row r="44" ht="15.800000000000001">
      <c r="B44" s="6" t="s">
        <v>56</v>
      </c>
      <c r="C44" s="7">
        <v>750</v>
      </c>
      <c r="D44" s="7">
        <v>750</v>
      </c>
      <c r="E44" s="7">
        <f t="shared" si="1"/>
        <v>1</v>
      </c>
      <c r="F44" s="7">
        <f>E44*$C$4</f>
        <v>100</v>
      </c>
      <c r="G44" s="8"/>
      <c r="H44" s="7">
        <v>1.798</v>
      </c>
      <c r="I44" s="7">
        <v>3.016</v>
      </c>
      <c r="J44" s="7">
        <v>2.3530000000000002</v>
      </c>
      <c r="K44" s="7">
        <v>2.7999999999999998</v>
      </c>
      <c r="L44" s="8"/>
      <c r="M44" s="18"/>
      <c r="N44" s="18"/>
      <c r="O44" s="18"/>
      <c r="P44" s="19"/>
    </row>
    <row r="45" ht="15.800000000000001">
      <c r="B45" s="6" t="s">
        <v>57</v>
      </c>
      <c r="C45" s="7">
        <v>1500</v>
      </c>
      <c r="D45" s="7">
        <v>750</v>
      </c>
      <c r="E45" s="7">
        <f t="shared" si="1"/>
        <v>2</v>
      </c>
      <c r="F45" s="7">
        <f>E45*$C$4</f>
        <v>200</v>
      </c>
      <c r="G45" s="8"/>
      <c r="H45" s="7">
        <v>6.8600000000000003</v>
      </c>
      <c r="I45" s="7">
        <v>7.3899999999999997</v>
      </c>
      <c r="J45" s="7">
        <v>8.7430000000000003</v>
      </c>
      <c r="K45" s="7">
        <v>9.0999999999999996</v>
      </c>
      <c r="L45" s="8"/>
      <c r="M45" s="18"/>
      <c r="N45" s="18"/>
      <c r="O45" s="18"/>
      <c r="P45" s="19"/>
    </row>
    <row r="46" ht="15.800000000000001">
      <c r="B46" s="6" t="s">
        <v>58</v>
      </c>
      <c r="C46" s="7">
        <v>2250</v>
      </c>
      <c r="D46" s="7">
        <v>750</v>
      </c>
      <c r="E46" s="7">
        <f t="shared" si="1"/>
        <v>3</v>
      </c>
      <c r="F46" s="7">
        <f>E46*$C$4</f>
        <v>300</v>
      </c>
      <c r="G46" s="8"/>
      <c r="H46" s="7">
        <v>12.532</v>
      </c>
      <c r="I46" s="7">
        <v>12.214</v>
      </c>
      <c r="J46" s="7">
        <v>14.872999999999999</v>
      </c>
      <c r="K46" s="7">
        <v>14.6</v>
      </c>
      <c r="L46" s="8"/>
      <c r="M46" s="18"/>
      <c r="N46" s="18"/>
      <c r="O46" s="18"/>
      <c r="P46" s="19"/>
    </row>
    <row r="47" ht="15.800000000000001">
      <c r="B47" s="6" t="s">
        <v>59</v>
      </c>
      <c r="C47" s="7">
        <v>3000</v>
      </c>
      <c r="D47" s="7">
        <v>750</v>
      </c>
      <c r="E47" s="7">
        <f t="shared" si="1"/>
        <v>4</v>
      </c>
      <c r="F47" s="7">
        <f>E47*$C$4</f>
        <v>400</v>
      </c>
      <c r="G47" s="8"/>
      <c r="H47" s="7">
        <v>16.224</v>
      </c>
      <c r="I47" s="7">
        <v>16.268000000000001</v>
      </c>
      <c r="J47" s="7">
        <v>23.029</v>
      </c>
      <c r="K47" s="7">
        <v>21.199999999999999</v>
      </c>
      <c r="L47" s="8"/>
      <c r="M47" s="18"/>
      <c r="N47" s="18"/>
      <c r="O47" s="18"/>
      <c r="P47" s="19"/>
    </row>
    <row r="48" ht="15.800000000000001">
      <c r="B48" s="6" t="s">
        <v>60</v>
      </c>
      <c r="C48" s="7">
        <v>3750</v>
      </c>
      <c r="D48" s="7">
        <v>750</v>
      </c>
      <c r="E48" s="7">
        <f t="shared" si="1"/>
        <v>5</v>
      </c>
      <c r="F48" s="7">
        <f>E48*$C$4</f>
        <v>500</v>
      </c>
      <c r="G48" s="8"/>
      <c r="H48" s="7">
        <v>20.696999999999999</v>
      </c>
      <c r="I48" s="7">
        <v>23.122</v>
      </c>
      <c r="J48" s="7">
        <v>34.231000000000002</v>
      </c>
      <c r="K48" s="7">
        <v>25.800000000000001</v>
      </c>
      <c r="L48" s="8"/>
      <c r="M48" s="18"/>
      <c r="N48" s="18"/>
      <c r="O48" s="18"/>
      <c r="P48" s="19"/>
    </row>
    <row r="49" ht="15.800000000000001">
      <c r="B49" s="6" t="s">
        <v>61</v>
      </c>
      <c r="C49" s="7">
        <v>4500</v>
      </c>
      <c r="D49" s="7">
        <v>750</v>
      </c>
      <c r="E49" s="7">
        <f t="shared" si="1"/>
        <v>6</v>
      </c>
      <c r="F49" s="7">
        <f>E49*$C$4</f>
        <v>600</v>
      </c>
      <c r="G49" s="8"/>
      <c r="H49" s="7">
        <v>26.228999999999999</v>
      </c>
      <c r="I49" s="7">
        <v>31.128</v>
      </c>
      <c r="J49" s="7">
        <v>40.384</v>
      </c>
      <c r="K49" s="7">
        <v>30.699999999999999</v>
      </c>
      <c r="L49" s="8"/>
      <c r="M49" s="18"/>
      <c r="N49" s="18"/>
      <c r="O49" s="18"/>
      <c r="P49" s="19"/>
    </row>
    <row r="50" ht="15.800000000000001">
      <c r="B50" s="6" t="s">
        <v>62</v>
      </c>
      <c r="C50" s="7">
        <v>5250</v>
      </c>
      <c r="D50" s="7">
        <v>750</v>
      </c>
      <c r="E50" s="7">
        <f t="shared" si="1"/>
        <v>7</v>
      </c>
      <c r="F50" s="7">
        <f>E50*$C$4</f>
        <v>700</v>
      </c>
      <c r="G50" s="8"/>
      <c r="H50" s="7">
        <v>31.029</v>
      </c>
      <c r="I50" s="7">
        <v>33.886000000000003</v>
      </c>
      <c r="J50" s="7">
        <v>49.307000000000002</v>
      </c>
      <c r="K50" s="7">
        <v>33.799999999999997</v>
      </c>
      <c r="L50" s="8"/>
      <c r="M50" s="18"/>
      <c r="N50" s="18"/>
      <c r="O50" s="18"/>
      <c r="P50" s="19"/>
    </row>
    <row r="51" ht="15.800000000000001">
      <c r="B51" s="6" t="s">
        <v>63</v>
      </c>
      <c r="C51" s="7">
        <v>6000</v>
      </c>
      <c r="D51" s="7">
        <v>750</v>
      </c>
      <c r="E51" s="7">
        <f t="shared" si="1"/>
        <v>8</v>
      </c>
      <c r="F51" s="7">
        <f>E51*$C$4</f>
        <v>800</v>
      </c>
      <c r="G51" s="8"/>
      <c r="H51" s="7">
        <v>34.686999999999998</v>
      </c>
      <c r="I51" s="7">
        <v>24.510000000000002</v>
      </c>
      <c r="J51" s="7">
        <v>62.610999999999997</v>
      </c>
      <c r="K51" s="7">
        <v>40.100000000000001</v>
      </c>
      <c r="L51" s="8"/>
      <c r="M51" s="18"/>
      <c r="N51" s="18"/>
      <c r="O51" s="18"/>
      <c r="P51" s="19"/>
    </row>
    <row r="52" ht="15.800000000000001">
      <c r="B52" s="6" t="s">
        <v>64</v>
      </c>
      <c r="C52" s="7">
        <v>6750</v>
      </c>
      <c r="D52" s="7">
        <v>750</v>
      </c>
      <c r="E52" s="7">
        <f t="shared" si="1"/>
        <v>9</v>
      </c>
      <c r="F52" s="7">
        <f>E52*$C$4</f>
        <v>900</v>
      </c>
      <c r="G52" s="8"/>
      <c r="H52" s="7">
        <v>40.658000000000001</v>
      </c>
      <c r="I52" s="7">
        <v>12.179</v>
      </c>
      <c r="J52" s="7">
        <v>78.069000000000003</v>
      </c>
      <c r="K52" s="7">
        <v>48.299999999999997</v>
      </c>
      <c r="L52" s="8"/>
      <c r="M52" s="18"/>
      <c r="N52" s="18"/>
      <c r="O52" s="18"/>
      <c r="P52" s="19"/>
    </row>
    <row r="53" ht="15.800000000000001">
      <c r="B53" s="6" t="s">
        <v>65</v>
      </c>
      <c r="C53" s="7">
        <v>7500</v>
      </c>
      <c r="D53" s="7">
        <v>750</v>
      </c>
      <c r="E53" s="7">
        <f t="shared" si="1"/>
        <v>10</v>
      </c>
      <c r="F53" s="7">
        <f>E53*$C$4</f>
        <v>1000</v>
      </c>
      <c r="G53" s="8"/>
      <c r="H53" s="7">
        <v>48.594000000000001</v>
      </c>
      <c r="I53" s="7">
        <v>5.7530000000000001</v>
      </c>
      <c r="J53" s="7">
        <v>125.315</v>
      </c>
      <c r="K53" s="7">
        <v>63.399999999999999</v>
      </c>
      <c r="L53" s="8"/>
      <c r="M53" s="18"/>
      <c r="N53" s="18"/>
      <c r="O53" s="18"/>
      <c r="P53" s="19"/>
    </row>
    <row r="54" ht="15.800000000000001">
      <c r="B54" s="21"/>
      <c r="C54" s="8"/>
      <c r="D54" s="8"/>
      <c r="E54" s="8"/>
      <c r="F54" s="8"/>
      <c r="G54" s="8"/>
      <c r="H54" s="8"/>
      <c r="I54" s="8"/>
      <c r="J54" s="8"/>
      <c r="K54" s="8"/>
      <c r="L54" s="8"/>
      <c r="M54" s="22"/>
      <c r="N54" s="22"/>
      <c r="O54" s="22"/>
      <c r="P54" s="23"/>
    </row>
    <row r="55" ht="15.800000000000001">
      <c r="A55" s="26" t="s">
        <v>66</v>
      </c>
      <c r="B55" s="6" t="s">
        <v>67</v>
      </c>
      <c r="C55" s="7">
        <v>1000</v>
      </c>
      <c r="D55" s="7">
        <v>2000</v>
      </c>
      <c r="E55" s="7">
        <f t="shared" si="1"/>
        <v>0.5</v>
      </c>
      <c r="F55" s="7">
        <f>E55*$C$4</f>
        <v>50</v>
      </c>
      <c r="G55" s="8"/>
      <c r="H55" s="7">
        <v>0.59040999999999999</v>
      </c>
      <c r="I55" s="7">
        <v>1.8006</v>
      </c>
      <c r="J55" s="7">
        <v>1.3127</v>
      </c>
      <c r="K55" s="7">
        <v>1.1859999999999999</v>
      </c>
      <c r="L55" s="8"/>
      <c r="M55" s="18"/>
      <c r="N55" s="18"/>
      <c r="O55" s="18"/>
      <c r="P55" s="19"/>
    </row>
    <row r="56" ht="15.800000000000001">
      <c r="A56" s="26" t="s">
        <v>68</v>
      </c>
      <c r="B56" s="6" t="s">
        <v>69</v>
      </c>
      <c r="C56" s="7">
        <v>1000</v>
      </c>
      <c r="D56" s="7">
        <v>5000</v>
      </c>
      <c r="E56" s="7">
        <f t="shared" si="1"/>
        <v>0.20000000000000001</v>
      </c>
      <c r="F56" s="7">
        <f>E56*$C$4</f>
        <v>20</v>
      </c>
      <c r="G56" s="8"/>
      <c r="H56" s="7">
        <v>0.19900999999999999</v>
      </c>
      <c r="I56" s="7">
        <v>0.67100000000000004</v>
      </c>
      <c r="J56" s="7">
        <v>0.40084999999999998</v>
      </c>
      <c r="K56" s="7">
        <v>0.52300000000000002</v>
      </c>
      <c r="L56" s="8"/>
      <c r="M56" s="18"/>
      <c r="N56" s="18"/>
      <c r="O56" s="18"/>
      <c r="P56" s="19"/>
    </row>
    <row r="57" ht="15.800000000000001">
      <c r="A57" s="26" t="s">
        <v>70</v>
      </c>
      <c r="B57" s="27" t="s">
        <v>71</v>
      </c>
      <c r="C57" s="28">
        <v>1000</v>
      </c>
      <c r="D57" s="28">
        <v>10000</v>
      </c>
      <c r="E57" s="29">
        <f t="shared" si="1"/>
        <v>0.10000000000000001</v>
      </c>
      <c r="F57" s="28">
        <f>E57*$C$4</f>
        <v>10</v>
      </c>
      <c r="G57" s="14"/>
      <c r="H57" s="28">
        <v>0.120577</v>
      </c>
      <c r="I57" s="28">
        <v>0.088050000000000003</v>
      </c>
      <c r="J57" s="28">
        <v>0.2447</v>
      </c>
      <c r="K57" s="28">
        <v>0.248</v>
      </c>
      <c r="L57" s="14"/>
      <c r="M57" s="30"/>
      <c r="N57" s="30"/>
      <c r="O57" s="30"/>
      <c r="P57" s="31"/>
    </row>
  </sheetData>
  <printOptions headings="0" gridLines="0"/>
  <pageMargins left="0.69999999999999996" right="0.69999999999999996" top="0.4902780000000001" bottom="0.309722" header="0.51181100000000002" footer="0.51181100000000002"/>
  <pageSetup paperSize="9" scale="9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Řezníček</dc:creator>
  <cp:revision>2</cp:revision>
  <dcterms:created xsi:type="dcterms:W3CDTF">2010-01-20T07:44:00Z</dcterms:created>
  <dcterms:modified xsi:type="dcterms:W3CDTF">2023-12-18T19:34:54Z</dcterms:modified>
</cp:coreProperties>
</file>