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ITalent\italent\documents\analyse\"/>
    </mc:Choice>
  </mc:AlternateContent>
  <bookViews>
    <workbookView xWindow="0" yWindow="0" windowWidth="19095" windowHeight="8205" activeTab="2"/>
  </bookViews>
  <sheets>
    <sheet name="Gebeurtenissen" sheetId="2" r:id="rId1"/>
    <sheet name="Quality - FIT" sheetId="3" r:id="rId2"/>
    <sheet name="Test overview" sheetId="4" r:id="rId3"/>
    <sheet name="Test overview graph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G4" i="5"/>
  <c r="H4" i="5"/>
  <c r="I4" i="5"/>
  <c r="D3" i="5"/>
  <c r="G3" i="5"/>
  <c r="H3" i="5"/>
  <c r="I3" i="5"/>
  <c r="C101" i="4"/>
  <c r="E101" i="4"/>
  <c r="F101" i="4"/>
  <c r="E3" i="5" s="1"/>
  <c r="E4" i="5" s="1"/>
  <c r="G101" i="4"/>
  <c r="F3" i="5" s="1"/>
  <c r="F4" i="5" s="1"/>
  <c r="H101" i="4"/>
  <c r="I101" i="4"/>
  <c r="J101" i="4"/>
  <c r="C3" i="5"/>
  <c r="D2" i="5"/>
  <c r="E2" i="5"/>
  <c r="F2" i="5"/>
  <c r="G2" i="5"/>
  <c r="H2" i="5"/>
  <c r="I2" i="5"/>
  <c r="C2" i="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8" i="4"/>
  <c r="G39" i="4"/>
  <c r="G40" i="4"/>
  <c r="G41" i="4"/>
  <c r="G42" i="4"/>
  <c r="G43" i="4"/>
  <c r="G44" i="4"/>
  <c r="G45" i="4"/>
  <c r="G47" i="4"/>
  <c r="G48" i="4"/>
  <c r="G50" i="4"/>
  <c r="G51" i="4"/>
  <c r="G52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4" i="4"/>
  <c r="I4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5" i="4"/>
  <c r="D101" i="4"/>
  <c r="C4" i="5" s="1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101" i="4" s="1"/>
  <c r="L99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3" i="3"/>
  <c r="E8" i="3" l="1"/>
  <c r="E13" i="3"/>
  <c r="E18" i="3"/>
  <c r="E21" i="3"/>
  <c r="E25" i="3"/>
  <c r="E29" i="3"/>
  <c r="E34" i="3"/>
  <c r="E39" i="3"/>
  <c r="E43" i="3"/>
  <c r="E50" i="3"/>
  <c r="E56" i="3"/>
  <c r="E62" i="3"/>
  <c r="E67" i="3"/>
  <c r="E71" i="3"/>
  <c r="E75" i="3"/>
  <c r="E80" i="3"/>
  <c r="E85" i="3"/>
  <c r="E88" i="3"/>
  <c r="E3" i="3"/>
  <c r="K6" i="2" l="1"/>
  <c r="K7" i="2"/>
  <c r="K8" i="2"/>
  <c r="K9" i="2"/>
  <c r="K10" i="2"/>
  <c r="K11" i="2"/>
  <c r="K12" i="2"/>
  <c r="K14" i="2"/>
  <c r="K15" i="2"/>
  <c r="K16" i="2"/>
  <c r="K17" i="2"/>
  <c r="K18" i="2"/>
  <c r="K19" i="2"/>
  <c r="K20" i="2"/>
  <c r="K21" i="2"/>
  <c r="K22" i="2"/>
  <c r="K23" i="2"/>
  <c r="K24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I19" i="2"/>
  <c r="J19" i="2" s="1"/>
  <c r="H19" i="2"/>
  <c r="I18" i="2"/>
  <c r="J18" i="2" s="1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I13" i="2"/>
  <c r="J13" i="2" s="1"/>
  <c r="K13" i="2" s="1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</calcChain>
</file>

<file path=xl/sharedStrings.xml><?xml version="1.0" encoding="utf-8"?>
<sst xmlns="http://schemas.openxmlformats.org/spreadsheetml/2006/main" count="245" uniqueCount="111">
  <si>
    <t>Projectenlijst sorteren</t>
  </si>
  <si>
    <t>Projectenlijst bekijken</t>
  </si>
  <si>
    <t>Projecten filteren</t>
  </si>
  <si>
    <t>Inloggen</t>
  </si>
  <si>
    <t>Annountsments aanmaken</t>
  </si>
  <si>
    <t>x</t>
  </si>
  <si>
    <t>Use case beschrijving</t>
  </si>
  <si>
    <t>#</t>
  </si>
  <si>
    <t>Studenten</t>
  </si>
  <si>
    <t>Docenten</t>
  </si>
  <si>
    <t>Gasten</t>
  </si>
  <si>
    <t>Use cases</t>
  </si>
  <si>
    <t>Uitgeschreven use cases</t>
  </si>
  <si>
    <t>Projecten zoeken</t>
  </si>
  <si>
    <t>Projecten liken</t>
  </si>
  <si>
    <t>Projectdetails opvragen</t>
  </si>
  <si>
    <t>Projecten delen op sociale media</t>
  </si>
  <si>
    <t>Inschrijven op projecten</t>
  </si>
  <si>
    <t>Projecten bewerken</t>
  </si>
  <si>
    <t>Projecten verwijderen</t>
  </si>
  <si>
    <t>Projecten aanmaken</t>
  </si>
  <si>
    <t>Milestone-statussen aanpassen</t>
  </si>
  <si>
    <t>Categorieen definieren</t>
  </si>
  <si>
    <t>Projecten backen</t>
  </si>
  <si>
    <t>Projecten publiek maken</t>
  </si>
  <si>
    <t>Inschrijvingen verwijderen</t>
  </si>
  <si>
    <t>Requirement</t>
  </si>
  <si>
    <t>Duidelijke informatieberichten</t>
  </si>
  <si>
    <t>Mogelijkheid tot taalwisseling</t>
  </si>
  <si>
    <t>Snelheid</t>
  </si>
  <si>
    <t>FIT criteria</t>
  </si>
  <si>
    <t>De ingelogde gebruiker zal bestaan binnen het systeem</t>
  </si>
  <si>
    <t>Indien er foute gegevens werden ingevoerd moet een duidelijke boodschap dit overbrengen</t>
  </si>
  <si>
    <t>Sorteren kan op basis van aantal likes: oplopend eerst</t>
  </si>
  <si>
    <t>Sorteren kan op basis van domein</t>
  </si>
  <si>
    <t>Sorteren mag maximaal 1 seconde duren</t>
  </si>
  <si>
    <t>90 procent van de gebruikers moet de filterfunctie binnen 5 seconden gevonden hebben</t>
  </si>
  <si>
    <t>Zoeken kan op basis van titel en omschrijving</t>
  </si>
  <si>
    <t>Zoeken mag maximaal 2 seconde duren</t>
  </si>
  <si>
    <t>90 procent van de gebruikers moet de zoekfunctie binnen 5 seconden gevonden hebben</t>
  </si>
  <si>
    <t>Enkel ingelogde gebruikers kunnen projecten liken</t>
  </si>
  <si>
    <t>Een gebruiker kan een project slechts 1 keer liken</t>
  </si>
  <si>
    <t>Enkel ingelogde gebruikers kunnen projectdetails opvragen</t>
  </si>
  <si>
    <t>Het opvragen van de details mag maximaal 2 seconden duren</t>
  </si>
  <si>
    <t>Fotos, videos en andere media dienen nooit meer dan 50 pct van de gehele schermruimte in beslag te nemen</t>
  </si>
  <si>
    <t>Enkel ingelogde gebruikers kunnen projectdiscussies bekijken/deelnemen</t>
  </si>
  <si>
    <t>Discussies dienen enkel zichtbaar te zijn op de detailpagina</t>
  </si>
  <si>
    <t>Het mag voor een gebruiker slechts 1 seconde duren alvorens het bericht geplaatst werd</t>
  </si>
  <si>
    <t>Enkel publieke projecten mogen gedeeld worden op sociale media</t>
  </si>
  <si>
    <t>Discussies moeten binnen 2 seconden na openen van het detail gevonden worden</t>
  </si>
  <si>
    <t>De icoonen om projecten te delen moeten binnen 2 seconden gevonden worden</t>
  </si>
  <si>
    <t>Het delen van projecten mag nooit meer dan 2 seconden duren</t>
  </si>
  <si>
    <t>Projectdiscussies bekijken/deelnemen</t>
  </si>
  <si>
    <t>Enkel studenten kunnen zich inschrijven op projecten</t>
  </si>
  <si>
    <t>Inschrijvingen worden enkel geaccepteerd indien er nog beschikbare plaatsen zijn</t>
  </si>
  <si>
    <t>Inschrijvingen worden enkel geaccepteerd indien de student tot een gevraagd departement behoort</t>
  </si>
  <si>
    <t>Inschrijvingen kunnen enkel worden gedaan indien het project nog niet lopende is</t>
  </si>
  <si>
    <t>Inschrijvingen kunnen enkel worden gedaan indien het project niet gearchiveerd (afgelopen) is</t>
  </si>
  <si>
    <t>Inschrijvingen kunnen enkel worden gedaan indien de student nog uren nodig heeft in het projectdomein</t>
  </si>
  <si>
    <t>Studenten kunnen enkel niet-gebackte projecten bewerken</t>
  </si>
  <si>
    <t>Docenten kunnen alle projecten bewerken</t>
  </si>
  <si>
    <t>Alle elementen van het project kunnen gewijzigd worden, inclusief de inschrijvers of aantal gewilde inschrijvers</t>
  </si>
  <si>
    <t>Het opslaan van het project na het bewerken mag maximaal 5 seconden duren</t>
  </si>
  <si>
    <t>Studenten kunnen enkel niet-gebackte projecten verwijderen</t>
  </si>
  <si>
    <t>Docenten kunnen alle projecten verwijderen</t>
  </si>
  <si>
    <t>Verwijderde projecten mogen niet verwijderd worden uit de databank</t>
  </si>
  <si>
    <t>Er dient een bevestiging gevraagd te worden om de actie definitief door te voeren</t>
  </si>
  <si>
    <t>Enkel makers van projecten kunnen announcements aanmaken</t>
  </si>
  <si>
    <t>Enkel de laatste announcement dient voor de student/docent zichtbaar te zijn</t>
  </si>
  <si>
    <t>Een announcement mag nooit meer dan 100 karakters bevatten</t>
  </si>
  <si>
    <t>Een announcement dient ook zichtbaar te zijn op de projectenlijst voor iedere actor</t>
  </si>
  <si>
    <t>Enkel studenten of docenten kunnen projecten aanmaken</t>
  </si>
  <si>
    <t>Het opslaan van een project mag maximaal 5 seconden duren</t>
  </si>
  <si>
    <t>Het aanmaken van een project moet binnen 5 minuten kunnen indien alle informatie voorhanden is</t>
  </si>
  <si>
    <t>Enkel studenten of docenten kunnen milestone statussen aanpassen</t>
  </si>
  <si>
    <t>Milestone statussen kunnen enkel gewijzigd worden indien het project lopende is door de aanmaker van het project of een docent die het project backt</t>
  </si>
  <si>
    <t>Projecten kunnen enkel verwijderd worden door de aanmaker van het project of een docent die het project backt</t>
  </si>
  <si>
    <t>Projecten kunnen enkel bewerkt worden door de aanmaker van het project of een docent die het project backt</t>
  </si>
  <si>
    <t>Aanpassingen op milestones moeten binnen 2 minuten na het starten van de applicatie doorgevoerd kunnen worden indien de informatie voorhanden is</t>
  </si>
  <si>
    <t>Enkel docenten kunnen categorieen definieren (tags)</t>
  </si>
  <si>
    <t>Gebruikte tags kunnen nooit verwijderd worden</t>
  </si>
  <si>
    <t>Een categorie mag nooit dezelfde naam hebben als een reeds bestaande categorie</t>
  </si>
  <si>
    <t>Enkel docenten kunnen niet-gebruikte categorieen verwijderen</t>
  </si>
  <si>
    <t>Het backen van projecten bevate en percentage waarin een docent wilt deelnemen aan een project</t>
  </si>
  <si>
    <t>Projecten kunnen tot  100pct gebackt worden</t>
  </si>
  <si>
    <t>Het backen van projecten mag maximaal 1 seconde duren</t>
  </si>
  <si>
    <t>Enkel docenten die een project backen kunnen het project publiek maken</t>
  </si>
  <si>
    <t>Publiek maken van projecten vereist altijd een bevestiging</t>
  </si>
  <si>
    <t>Enkel docenten kunnen inschrijvingen verwijderen</t>
  </si>
  <si>
    <t>Inschrijvingen kunnen enkel verwijderd worden voor niet lopende projecten</t>
  </si>
  <si>
    <t>De applicatie dient geladen te zijn binnen 5 seconden op eender welk device</t>
  </si>
  <si>
    <t>De informatieberichten dienen in de gekozen taal getoond te worden</t>
  </si>
  <si>
    <t>Gebruikers moeten doorheen de volledige applicatie steeds van taal kunnen wisselen</t>
  </si>
  <si>
    <t>De knop om van taal te wisselen moet binnen 2 seconden na opstarten van de applicatie gevonden worden door 90 procent van de gebruikers</t>
  </si>
  <si>
    <t>90 procent van de gebruikers moeten binnen 2 seconden weten welke actie er is gebeurd of wat hij moet aanpassen</t>
  </si>
  <si>
    <t>Het wissel van een pagina door gebruik te maken van het menu mag maximaal 2 seconden duren</t>
  </si>
  <si>
    <t>Het inloggen en de applicatie opstarten samen mag maximaal 30 seconden duren op eender welk device voor 90 procent van de gebruikers</t>
  </si>
  <si>
    <t>Inloggen moet automatisch kunnen indien de gebruiker reeds eerder heeft ingelogd binnen de 2 uren</t>
  </si>
  <si>
    <t>Het ophalen van de projectenlijst mag maximaal 5 seconden duren op 90 procent van de devices</t>
  </si>
  <si>
    <t>90 procent van de gebruikers moet binnen 10 seconden een toepasbaar project gevonden hebben</t>
  </si>
  <si>
    <t>90 procent van de gebruikers moet de sorteerfunctie binnen 5 seconden gevonden hebben</t>
  </si>
  <si>
    <t>Gebruikers moeten kunnen zien dat ze een project hebben geliked</t>
  </si>
  <si>
    <t>De detailpagina moet weergeven om welk domein het project betrekking heeft</t>
  </si>
  <si>
    <t>Enkel docenten kunnen projecten backen</t>
  </si>
  <si>
    <t>Filteren kan gebeuren op basis van oneiding veel hashtags</t>
  </si>
  <si>
    <t>Total</t>
  </si>
  <si>
    <t>Date</t>
  </si>
  <si>
    <t>Pass</t>
  </si>
  <si>
    <t>Fail</t>
  </si>
  <si>
    <t>Total tests available</t>
  </si>
  <si>
    <t>20-04-2016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</si>
</sst>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3" borderId="3" xfId="0" applyFill="1" applyBorder="1"/>
    <xf numFmtId="0" fontId="0" fillId="3" borderId="4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8" xfId="0" applyFill="1" applyBorder="1"/>
    <xf numFmtId="0" fontId="0" fillId="3" borderId="8" xfId="0" applyFill="1" applyBorder="1"/>
    <xf numFmtId="0" fontId="0" fillId="0" borderId="9" xfId="0" applyFill="1" applyBorder="1"/>
    <xf numFmtId="0" fontId="0" fillId="0" borderId="13" xfId="0" applyBorder="1"/>
    <xf numFmtId="0" fontId="2" fillId="0" borderId="2" xfId="0" applyFont="1" applyBorder="1"/>
    <xf numFmtId="0" fontId="0" fillId="0" borderId="0" xfId="0" applyBorder="1"/>
    <xf numFmtId="0" fontId="2" fillId="0" borderId="4" xfId="0" applyFont="1" applyBorder="1"/>
    <xf numFmtId="0" fontId="0" fillId="0" borderId="14" xfId="0" applyBorder="1"/>
    <xf numFmtId="0" fontId="2" fillId="0" borderId="6" xfId="0" applyFont="1" applyBorder="1"/>
    <xf numFmtId="0" fontId="0" fillId="3" borderId="0" xfId="0" applyFill="1" applyBorder="1"/>
    <xf numFmtId="0" fontId="2" fillId="3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5" borderId="0" xfId="0" applyFill="1"/>
    <xf numFmtId="0" fontId="0" fillId="0" borderId="0" xfId="0" applyFill="1"/>
    <xf numFmtId="15" fontId="0" fillId="0" borderId="0" xfId="0" applyNumberFormat="1"/>
    <xf numFmtId="15" fontId="0" fillId="0" borderId="0" xfId="0" applyNumberForma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Test success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'Test overview graph'!$B$3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'Test overview graph'!$C$2:$I$2</c:f>
              <c:strCache>
                <c:ptCount val="7"/>
                <c:pt idx="0">
                  <c:v>20-04-2016</c:v>
                </c:pt>
                <c:pt idx="1">
                  <c:v>01-May-16</c:v>
                </c:pt>
                <c:pt idx="2">
                  <c:v>10-May-16</c:v>
                </c:pt>
                <c:pt idx="3">
                  <c:v>20-May-16</c:v>
                </c:pt>
                <c:pt idx="4">
                  <c:v>30-May-16</c:v>
                </c:pt>
                <c:pt idx="5">
                  <c:v>01-Jun-16</c:v>
                </c:pt>
                <c:pt idx="6">
                  <c:v>10-Jun-16</c:v>
                </c:pt>
              </c:strCache>
            </c:strRef>
          </c:cat>
          <c:val>
            <c:numRef>
              <c:f>'Test overview graph'!$C$3:$I$3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38</c:v>
                </c:pt>
                <c:pt idx="3">
                  <c:v>34</c:v>
                </c:pt>
                <c:pt idx="4">
                  <c:v>62</c:v>
                </c:pt>
                <c:pt idx="5">
                  <c:v>62</c:v>
                </c:pt>
                <c:pt idx="6">
                  <c:v>65</c:v>
                </c:pt>
              </c:numCache>
            </c:numRef>
          </c:val>
        </c:ser>
        <c:ser>
          <c:idx val="1"/>
          <c:order val="1"/>
          <c:tx>
            <c:strRef>
              <c:f>'Test overview graph'!$B$4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'Test overview graph'!$C$2:$I$2</c:f>
              <c:strCache>
                <c:ptCount val="7"/>
                <c:pt idx="0">
                  <c:v>20-04-2016</c:v>
                </c:pt>
                <c:pt idx="1">
                  <c:v>01-May-16</c:v>
                </c:pt>
                <c:pt idx="2">
                  <c:v>10-May-16</c:v>
                </c:pt>
                <c:pt idx="3">
                  <c:v>20-May-16</c:v>
                </c:pt>
                <c:pt idx="4">
                  <c:v>30-May-16</c:v>
                </c:pt>
                <c:pt idx="5">
                  <c:v>01-Jun-16</c:v>
                </c:pt>
                <c:pt idx="6">
                  <c:v>10-Jun-16</c:v>
                </c:pt>
              </c:strCache>
            </c:strRef>
          </c:cat>
          <c:val>
            <c:numRef>
              <c:f>'Test overview graph'!$C$4:$I$4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18</c:v>
                </c:pt>
                <c:pt idx="4">
                  <c:v>6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1940448"/>
        <c:axId val="-1891944800"/>
      </c:areaChart>
      <c:catAx>
        <c:axId val="-189194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891944800"/>
        <c:crosses val="autoZero"/>
        <c:auto val="1"/>
        <c:lblAlgn val="ctr"/>
        <c:lblOffset val="100"/>
        <c:noMultiLvlLbl val="0"/>
      </c:catAx>
      <c:valAx>
        <c:axId val="-18919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189194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6</xdr:row>
      <xdr:rowOff>52387</xdr:rowOff>
    </xdr:from>
    <xdr:to>
      <xdr:col>9</xdr:col>
      <xdr:colOff>38100</xdr:colOff>
      <xdr:row>21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>
      <selection activeCell="C14" sqref="C14"/>
    </sheetView>
  </sheetViews>
  <sheetFormatPr defaultRowHeight="15" x14ac:dyDescent="0.25"/>
  <cols>
    <col min="3" max="3" width="35.42578125" bestFit="1" customWidth="1"/>
    <col min="4" max="4" width="10.28515625" bestFit="1" customWidth="1"/>
    <col min="5" max="5" width="9.5703125" bestFit="1" customWidth="1"/>
    <col min="6" max="6" width="7.28515625" bestFit="1" customWidth="1"/>
    <col min="9" max="10" width="65.28515625" hidden="1" customWidth="1"/>
    <col min="11" max="11" width="57.85546875" bestFit="1" customWidth="1"/>
  </cols>
  <sheetData>
    <row r="1" spans="2:11" ht="15.75" thickBot="1" x14ac:dyDescent="0.3"/>
    <row r="2" spans="2:11" ht="15.75" thickBot="1" x14ac:dyDescent="0.3">
      <c r="B2" s="29" t="s">
        <v>11</v>
      </c>
      <c r="C2" s="30"/>
      <c r="D2" s="30"/>
      <c r="E2" s="30"/>
      <c r="F2" s="31"/>
      <c r="H2" s="29" t="s">
        <v>12</v>
      </c>
      <c r="I2" s="30"/>
      <c r="J2" s="30"/>
      <c r="K2" s="31"/>
    </row>
    <row r="4" spans="2:11" ht="15.75" thickBot="1" x14ac:dyDescent="0.3"/>
    <row r="5" spans="2:11" ht="15.75" thickBot="1" x14ac:dyDescent="0.3">
      <c r="B5" s="7" t="s">
        <v>7</v>
      </c>
      <c r="C5" s="9" t="s">
        <v>6</v>
      </c>
      <c r="D5" s="9" t="s">
        <v>8</v>
      </c>
      <c r="E5" s="9" t="s">
        <v>9</v>
      </c>
      <c r="F5" s="8" t="s">
        <v>10</v>
      </c>
    </row>
    <row r="6" spans="2:11" x14ac:dyDescent="0.25">
      <c r="B6" s="1">
        <v>1</v>
      </c>
      <c r="C6" s="10" t="s">
        <v>3</v>
      </c>
      <c r="D6" s="10" t="s">
        <v>5</v>
      </c>
      <c r="E6" s="10" t="s">
        <v>5</v>
      </c>
      <c r="F6" s="2"/>
      <c r="H6" s="21">
        <f t="shared" ref="H6:H24" si="0">B6</f>
        <v>1</v>
      </c>
      <c r="I6" s="13" t="str">
        <f t="shared" ref="I6:I24" si="1">IF(D6="x",LOWER($D$5),"")&amp;IF(E6="x",", " &amp; LOWER($E$5),"")&amp;IF(F6="x", ", " &amp; LOWER($F$5),"") &amp; " kunnen " &amp; LOWER(C6)</f>
        <v>studenten, docenten kunnen inloggen</v>
      </c>
      <c r="J6" s="13" t="str">
        <f>IF(LEFT(I6,1)=",",MID(I6,3,LEN(I6)),I6)</f>
        <v>studenten, docenten kunnen inloggen</v>
      </c>
      <c r="K6" s="14" t="str">
        <f>UPPER(LEFT(J6,1))&amp;LOWER(RIGHT(J6,LEN(J6)-1))</f>
        <v>Studenten, docenten kunnen inloggen</v>
      </c>
    </row>
    <row r="7" spans="2:11" x14ac:dyDescent="0.25">
      <c r="B7" s="5">
        <v>2</v>
      </c>
      <c r="C7" s="11" t="s">
        <v>1</v>
      </c>
      <c r="D7" s="11" t="s">
        <v>5</v>
      </c>
      <c r="E7" s="11" t="s">
        <v>5</v>
      </c>
      <c r="F7" s="6" t="s">
        <v>5</v>
      </c>
      <c r="H7" s="11">
        <f t="shared" si="0"/>
        <v>2</v>
      </c>
      <c r="I7" s="19" t="str">
        <f t="shared" si="1"/>
        <v>studenten, docenten, gasten kunnen projectenlijst bekijken</v>
      </c>
      <c r="J7" s="19" t="str">
        <f t="shared" ref="J7:J11" si="2">IF(LEFT(I7,1)=",",MID(I7,3,LEN(I7)),I7)</f>
        <v>studenten, docenten, gasten kunnen projectenlijst bekijken</v>
      </c>
      <c r="K7" s="20" t="str">
        <f t="shared" ref="K7:K24" si="3">UPPER(LEFT(J7,1))&amp;LOWER(RIGHT(J7,LEN(J7)-1))</f>
        <v>Studenten, docenten, gasten kunnen projectenlijst bekijken</v>
      </c>
    </row>
    <row r="8" spans="2:11" x14ac:dyDescent="0.25">
      <c r="B8" s="1">
        <v>3</v>
      </c>
      <c r="C8" s="10" t="s">
        <v>0</v>
      </c>
      <c r="D8" s="10" t="s">
        <v>5</v>
      </c>
      <c r="E8" s="10" t="s">
        <v>5</v>
      </c>
      <c r="F8" s="2" t="s">
        <v>5</v>
      </c>
      <c r="H8" s="22">
        <f t="shared" si="0"/>
        <v>3</v>
      </c>
      <c r="I8" s="15" t="str">
        <f t="shared" si="1"/>
        <v>studenten, docenten, gasten kunnen projectenlijst sorteren</v>
      </c>
      <c r="J8" s="15" t="str">
        <f t="shared" si="2"/>
        <v>studenten, docenten, gasten kunnen projectenlijst sorteren</v>
      </c>
      <c r="K8" s="16" t="str">
        <f t="shared" si="3"/>
        <v>Studenten, docenten, gasten kunnen projectenlijst sorteren</v>
      </c>
    </row>
    <row r="9" spans="2:11" x14ac:dyDescent="0.25">
      <c r="B9" s="5">
        <v>4</v>
      </c>
      <c r="C9" s="11" t="s">
        <v>2</v>
      </c>
      <c r="D9" s="11" t="s">
        <v>5</v>
      </c>
      <c r="E9" s="11" t="s">
        <v>5</v>
      </c>
      <c r="F9" s="6" t="s">
        <v>5</v>
      </c>
      <c r="H9" s="11">
        <f t="shared" si="0"/>
        <v>4</v>
      </c>
      <c r="I9" s="19" t="str">
        <f t="shared" si="1"/>
        <v>studenten, docenten, gasten kunnen projecten filteren</v>
      </c>
      <c r="J9" s="19" t="str">
        <f t="shared" si="2"/>
        <v>studenten, docenten, gasten kunnen projecten filteren</v>
      </c>
      <c r="K9" s="20" t="str">
        <f t="shared" si="3"/>
        <v>Studenten, docenten, gasten kunnen projecten filteren</v>
      </c>
    </row>
    <row r="10" spans="2:11" x14ac:dyDescent="0.25">
      <c r="B10" s="1">
        <v>5</v>
      </c>
      <c r="C10" s="10" t="s">
        <v>13</v>
      </c>
      <c r="D10" s="10" t="s">
        <v>5</v>
      </c>
      <c r="E10" s="10" t="s">
        <v>5</v>
      </c>
      <c r="F10" s="2" t="s">
        <v>5</v>
      </c>
      <c r="H10" s="22">
        <f t="shared" si="0"/>
        <v>5</v>
      </c>
      <c r="I10" s="15" t="str">
        <f t="shared" si="1"/>
        <v>studenten, docenten, gasten kunnen projecten zoeken</v>
      </c>
      <c r="J10" s="15" t="str">
        <f t="shared" si="2"/>
        <v>studenten, docenten, gasten kunnen projecten zoeken</v>
      </c>
      <c r="K10" s="16" t="str">
        <f t="shared" si="3"/>
        <v>Studenten, docenten, gasten kunnen projecten zoeken</v>
      </c>
    </row>
    <row r="11" spans="2:11" x14ac:dyDescent="0.25">
      <c r="B11" s="5">
        <v>6</v>
      </c>
      <c r="C11" s="11" t="s">
        <v>14</v>
      </c>
      <c r="D11" s="11" t="s">
        <v>5</v>
      </c>
      <c r="E11" s="11" t="s">
        <v>5</v>
      </c>
      <c r="F11" s="6"/>
      <c r="H11" s="11">
        <f t="shared" si="0"/>
        <v>6</v>
      </c>
      <c r="I11" s="19" t="str">
        <f t="shared" si="1"/>
        <v>studenten, docenten kunnen projecten liken</v>
      </c>
      <c r="J11" s="19" t="str">
        <f t="shared" si="2"/>
        <v>studenten, docenten kunnen projecten liken</v>
      </c>
      <c r="K11" s="20" t="str">
        <f t="shared" si="3"/>
        <v>Studenten, docenten kunnen projecten liken</v>
      </c>
    </row>
    <row r="12" spans="2:11" x14ac:dyDescent="0.25">
      <c r="B12" s="1">
        <v>7</v>
      </c>
      <c r="C12" s="10" t="s">
        <v>15</v>
      </c>
      <c r="D12" s="10" t="s">
        <v>5</v>
      </c>
      <c r="E12" s="10" t="s">
        <v>5</v>
      </c>
      <c r="F12" s="2"/>
      <c r="H12" s="22">
        <f t="shared" si="0"/>
        <v>7</v>
      </c>
      <c r="I12" s="15" t="str">
        <f t="shared" si="1"/>
        <v>studenten, docenten kunnen projectdetails opvragen</v>
      </c>
      <c r="J12" s="15" t="str">
        <f>IF(LEFT(I12,1)=",",MID(I12,3,LEN(I12)),I12)</f>
        <v>studenten, docenten kunnen projectdetails opvragen</v>
      </c>
      <c r="K12" s="16" t="str">
        <f t="shared" si="3"/>
        <v>Studenten, docenten kunnen projectdetails opvragen</v>
      </c>
    </row>
    <row r="13" spans="2:11" x14ac:dyDescent="0.25">
      <c r="B13" s="5">
        <v>8</v>
      </c>
      <c r="C13" s="11" t="s">
        <v>52</v>
      </c>
      <c r="D13" s="11" t="s">
        <v>5</v>
      </c>
      <c r="E13" s="11" t="s">
        <v>5</v>
      </c>
      <c r="F13" s="6"/>
      <c r="H13" s="11">
        <f t="shared" si="0"/>
        <v>8</v>
      </c>
      <c r="I13" s="19" t="str">
        <f t="shared" si="1"/>
        <v>studenten, docenten kunnen projectdiscussies bekijken/deelnemen</v>
      </c>
      <c r="J13" s="19" t="str">
        <f t="shared" ref="J13:J14" si="4">IF(LEFT(I13,1)=",",MID(I13,3,LEN(I13)),I13)</f>
        <v>studenten, docenten kunnen projectdiscussies bekijken/deelnemen</v>
      </c>
      <c r="K13" s="20" t="str">
        <f t="shared" si="3"/>
        <v>Studenten, docenten kunnen projectdiscussies bekijken/deelnemen</v>
      </c>
    </row>
    <row r="14" spans="2:11" x14ac:dyDescent="0.25">
      <c r="B14" s="1">
        <v>9</v>
      </c>
      <c r="C14" s="10" t="s">
        <v>16</v>
      </c>
      <c r="D14" s="10" t="s">
        <v>5</v>
      </c>
      <c r="E14" s="10" t="s">
        <v>5</v>
      </c>
      <c r="F14" s="2" t="s">
        <v>5</v>
      </c>
      <c r="H14" s="22">
        <f t="shared" si="0"/>
        <v>9</v>
      </c>
      <c r="I14" s="15" t="str">
        <f t="shared" si="1"/>
        <v>studenten, docenten, gasten kunnen projecten delen op sociale media</v>
      </c>
      <c r="J14" s="15" t="str">
        <f t="shared" si="4"/>
        <v>studenten, docenten, gasten kunnen projecten delen op sociale media</v>
      </c>
      <c r="K14" s="16" t="str">
        <f t="shared" si="3"/>
        <v>Studenten, docenten, gasten kunnen projecten delen op sociale media</v>
      </c>
    </row>
    <row r="15" spans="2:11" x14ac:dyDescent="0.25">
      <c r="B15" s="5">
        <v>10</v>
      </c>
      <c r="C15" s="11" t="s">
        <v>17</v>
      </c>
      <c r="D15" s="11" t="s">
        <v>5</v>
      </c>
      <c r="E15" s="11"/>
      <c r="F15" s="6"/>
      <c r="H15" s="11">
        <f t="shared" si="0"/>
        <v>10</v>
      </c>
      <c r="I15" s="19" t="str">
        <f t="shared" si="1"/>
        <v>studenten kunnen inschrijven op projecten</v>
      </c>
      <c r="J15" s="19" t="str">
        <f t="shared" ref="J15:J21" si="5">IF(LEFT(I15,1)=",",MID(I15,3,LEN(I15)),I15)</f>
        <v>studenten kunnen inschrijven op projecten</v>
      </c>
      <c r="K15" s="20" t="str">
        <f t="shared" si="3"/>
        <v>Studenten kunnen inschrijven op projecten</v>
      </c>
    </row>
    <row r="16" spans="2:11" x14ac:dyDescent="0.25">
      <c r="B16" s="1">
        <v>11</v>
      </c>
      <c r="C16" s="10" t="s">
        <v>18</v>
      </c>
      <c r="D16" s="10" t="s">
        <v>5</v>
      </c>
      <c r="E16" s="10" t="s">
        <v>5</v>
      </c>
      <c r="F16" s="2"/>
      <c r="H16" s="22">
        <f t="shared" si="0"/>
        <v>11</v>
      </c>
      <c r="I16" s="15" t="str">
        <f t="shared" si="1"/>
        <v>studenten, docenten kunnen projecten bewerken</v>
      </c>
      <c r="J16" s="15" t="str">
        <f t="shared" si="5"/>
        <v>studenten, docenten kunnen projecten bewerken</v>
      </c>
      <c r="K16" s="16" t="str">
        <f t="shared" si="3"/>
        <v>Studenten, docenten kunnen projecten bewerken</v>
      </c>
    </row>
    <row r="17" spans="2:11" x14ac:dyDescent="0.25">
      <c r="B17" s="5">
        <v>12</v>
      </c>
      <c r="C17" s="11" t="s">
        <v>19</v>
      </c>
      <c r="D17" s="11" t="s">
        <v>5</v>
      </c>
      <c r="E17" s="11" t="s">
        <v>5</v>
      </c>
      <c r="F17" s="6"/>
      <c r="H17" s="11">
        <f t="shared" si="0"/>
        <v>12</v>
      </c>
      <c r="I17" s="19" t="str">
        <f t="shared" si="1"/>
        <v>studenten, docenten kunnen projecten verwijderen</v>
      </c>
      <c r="J17" s="19" t="str">
        <f t="shared" si="5"/>
        <v>studenten, docenten kunnen projecten verwijderen</v>
      </c>
      <c r="K17" s="20" t="str">
        <f t="shared" si="3"/>
        <v>Studenten, docenten kunnen projecten verwijderen</v>
      </c>
    </row>
    <row r="18" spans="2:11" x14ac:dyDescent="0.25">
      <c r="B18" s="1">
        <v>13</v>
      </c>
      <c r="C18" s="10" t="s">
        <v>4</v>
      </c>
      <c r="D18" s="10" t="s">
        <v>5</v>
      </c>
      <c r="E18" s="10"/>
      <c r="F18" s="2"/>
      <c r="H18" s="22">
        <f t="shared" si="0"/>
        <v>13</v>
      </c>
      <c r="I18" s="15" t="str">
        <f t="shared" si="1"/>
        <v>studenten kunnen annountsments aanmaken</v>
      </c>
      <c r="J18" s="15" t="str">
        <f t="shared" si="5"/>
        <v>studenten kunnen annountsments aanmaken</v>
      </c>
      <c r="K18" s="16" t="str">
        <f>UPPER(LEFT(J18,1))&amp;LOWER(RIGHT(J18,LEN(J18)-1))</f>
        <v>Studenten kunnen annountsments aanmaken</v>
      </c>
    </row>
    <row r="19" spans="2:11" x14ac:dyDescent="0.25">
      <c r="B19" s="5">
        <v>14</v>
      </c>
      <c r="C19" s="11" t="s">
        <v>20</v>
      </c>
      <c r="D19" s="11" t="s">
        <v>5</v>
      </c>
      <c r="E19" s="11" t="s">
        <v>5</v>
      </c>
      <c r="F19" s="6"/>
      <c r="H19" s="11">
        <f t="shared" si="0"/>
        <v>14</v>
      </c>
      <c r="I19" s="19" t="str">
        <f t="shared" si="1"/>
        <v>studenten, docenten kunnen projecten aanmaken</v>
      </c>
      <c r="J19" s="19" t="str">
        <f t="shared" si="5"/>
        <v>studenten, docenten kunnen projecten aanmaken</v>
      </c>
      <c r="K19" s="20" t="str">
        <f t="shared" si="3"/>
        <v>Studenten, docenten kunnen projecten aanmaken</v>
      </c>
    </row>
    <row r="20" spans="2:11" x14ac:dyDescent="0.25">
      <c r="B20" s="1">
        <v>15</v>
      </c>
      <c r="C20" s="10" t="s">
        <v>21</v>
      </c>
      <c r="D20" s="10" t="s">
        <v>5</v>
      </c>
      <c r="E20" s="10"/>
      <c r="F20" s="2"/>
      <c r="H20" s="22">
        <f t="shared" si="0"/>
        <v>15</v>
      </c>
      <c r="I20" s="15" t="str">
        <f t="shared" si="1"/>
        <v>studenten kunnen milestone-statussen aanpassen</v>
      </c>
      <c r="J20" s="15" t="str">
        <f t="shared" si="5"/>
        <v>studenten kunnen milestone-statussen aanpassen</v>
      </c>
      <c r="K20" s="16" t="str">
        <f t="shared" si="3"/>
        <v>Studenten kunnen milestone-statussen aanpassen</v>
      </c>
    </row>
    <row r="21" spans="2:11" x14ac:dyDescent="0.25">
      <c r="B21" s="5">
        <v>16</v>
      </c>
      <c r="C21" s="11" t="s">
        <v>22</v>
      </c>
      <c r="D21" s="11"/>
      <c r="E21" s="11" t="s">
        <v>5</v>
      </c>
      <c r="F21" s="6"/>
      <c r="H21" s="11">
        <f t="shared" si="0"/>
        <v>16</v>
      </c>
      <c r="I21" s="19" t="str">
        <f t="shared" si="1"/>
        <v>, docenten kunnen categorieen definieren</v>
      </c>
      <c r="J21" s="19" t="str">
        <f t="shared" si="5"/>
        <v>docenten kunnen categorieen definieren</v>
      </c>
      <c r="K21" s="20" t="str">
        <f t="shared" si="3"/>
        <v>Docenten kunnen categorieen definieren</v>
      </c>
    </row>
    <row r="22" spans="2:11" x14ac:dyDescent="0.25">
      <c r="B22" s="1">
        <v>17</v>
      </c>
      <c r="C22" s="10" t="s">
        <v>23</v>
      </c>
      <c r="D22" s="10"/>
      <c r="E22" s="10" t="s">
        <v>5</v>
      </c>
      <c r="F22" s="2"/>
      <c r="H22" s="22">
        <f t="shared" si="0"/>
        <v>17</v>
      </c>
      <c r="I22" s="15" t="str">
        <f t="shared" si="1"/>
        <v>, docenten kunnen projecten backen</v>
      </c>
      <c r="J22" s="15" t="str">
        <f>IF(LEFT(I22,1)=",",MID(I22,3,LEN(I22)),I22)</f>
        <v>docenten kunnen projecten backen</v>
      </c>
      <c r="K22" s="16" t="str">
        <f t="shared" si="3"/>
        <v>Docenten kunnen projecten backen</v>
      </c>
    </row>
    <row r="23" spans="2:11" x14ac:dyDescent="0.25">
      <c r="B23" s="5">
        <v>18</v>
      </c>
      <c r="C23" s="11" t="s">
        <v>24</v>
      </c>
      <c r="D23" s="11"/>
      <c r="E23" s="11" t="s">
        <v>5</v>
      </c>
      <c r="F23" s="6"/>
      <c r="H23" s="11">
        <f t="shared" si="0"/>
        <v>18</v>
      </c>
      <c r="I23" s="19" t="str">
        <f t="shared" si="1"/>
        <v>, docenten kunnen projecten publiek maken</v>
      </c>
      <c r="J23" s="19" t="str">
        <f t="shared" ref="J23:J24" si="6">IF(LEFT(I23,1)=",",MID(I23,3,LEN(I23)),I23)</f>
        <v>docenten kunnen projecten publiek maken</v>
      </c>
      <c r="K23" s="20" t="str">
        <f t="shared" si="3"/>
        <v>Docenten kunnen projecten publiek maken</v>
      </c>
    </row>
    <row r="24" spans="2:11" ht="15.75" thickBot="1" x14ac:dyDescent="0.3">
      <c r="B24" s="3">
        <v>19</v>
      </c>
      <c r="C24" s="12" t="s">
        <v>25</v>
      </c>
      <c r="D24" s="12"/>
      <c r="E24" s="12" t="s">
        <v>5</v>
      </c>
      <c r="F24" s="4"/>
      <c r="H24" s="23">
        <f t="shared" si="0"/>
        <v>19</v>
      </c>
      <c r="I24" s="17" t="str">
        <f t="shared" si="1"/>
        <v>, docenten kunnen inschrijvingen verwijderen</v>
      </c>
      <c r="J24" s="17" t="str">
        <f t="shared" si="6"/>
        <v>docenten kunnen inschrijvingen verwijderen</v>
      </c>
      <c r="K24" s="18" t="str">
        <f t="shared" si="3"/>
        <v>Docenten kunnen inschrijvingen verwijderen</v>
      </c>
    </row>
  </sheetData>
  <mergeCells count="2">
    <mergeCell ref="B2:F2"/>
    <mergeCell ref="H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98"/>
  <sheetViews>
    <sheetView topLeftCell="E1" workbookViewId="0">
      <selection activeCell="O13" sqref="O13"/>
    </sheetView>
  </sheetViews>
  <sheetFormatPr defaultRowHeight="15" x14ac:dyDescent="0.25"/>
  <cols>
    <col min="5" max="5" width="35.42578125" bestFit="1" customWidth="1"/>
    <col min="6" max="6" width="140.42578125" bestFit="1" customWidth="1"/>
    <col min="7" max="8" width="11.85546875" style="26" bestFit="1" customWidth="1"/>
    <col min="9" max="9" width="10.28515625" style="26" bestFit="1" customWidth="1"/>
    <col min="10" max="10" width="9.42578125" style="26" bestFit="1" customWidth="1"/>
  </cols>
  <sheetData>
    <row r="1" spans="4:12" x14ac:dyDescent="0.25">
      <c r="G1" s="28">
        <v>42491</v>
      </c>
      <c r="H1" s="28">
        <v>42505</v>
      </c>
      <c r="I1" s="28">
        <v>42522</v>
      </c>
      <c r="J1" s="28">
        <v>42530</v>
      </c>
      <c r="L1" t="s">
        <v>105</v>
      </c>
    </row>
    <row r="2" spans="4:12" x14ac:dyDescent="0.25">
      <c r="D2" s="24" t="s">
        <v>7</v>
      </c>
      <c r="E2" s="24" t="s">
        <v>26</v>
      </c>
      <c r="F2" s="24" t="s">
        <v>30</v>
      </c>
    </row>
    <row r="3" spans="4:12" x14ac:dyDescent="0.25">
      <c r="D3" s="25">
        <v>1</v>
      </c>
      <c r="E3" s="25" t="str">
        <f>Gebeurtenissen!C6</f>
        <v>Inloggen</v>
      </c>
      <c r="F3" s="25" t="s">
        <v>31</v>
      </c>
      <c r="G3" s="26">
        <v>1</v>
      </c>
      <c r="H3" s="26">
        <v>1</v>
      </c>
      <c r="I3" s="26">
        <v>1</v>
      </c>
      <c r="J3" s="26">
        <v>1</v>
      </c>
      <c r="L3">
        <f>IF(F3&lt;&gt;"",1,"")</f>
        <v>1</v>
      </c>
    </row>
    <row r="4" spans="4:12" x14ac:dyDescent="0.25">
      <c r="D4" s="25"/>
      <c r="E4" s="25"/>
      <c r="F4" s="25" t="s">
        <v>96</v>
      </c>
      <c r="G4" s="26">
        <v>1</v>
      </c>
      <c r="H4" s="26">
        <v>1</v>
      </c>
      <c r="I4" s="26">
        <v>1</v>
      </c>
      <c r="J4" s="26">
        <v>1</v>
      </c>
      <c r="L4">
        <f t="shared" ref="L4:L67" si="0">IF(F4&lt;&gt;"",1,"")</f>
        <v>1</v>
      </c>
    </row>
    <row r="5" spans="4:12" x14ac:dyDescent="0.25">
      <c r="D5" s="25"/>
      <c r="E5" s="25"/>
      <c r="F5" s="25" t="s">
        <v>32</v>
      </c>
      <c r="G5" s="26">
        <v>1</v>
      </c>
      <c r="H5" s="26">
        <v>1</v>
      </c>
      <c r="I5" s="26">
        <v>1</v>
      </c>
      <c r="J5" s="26">
        <v>1</v>
      </c>
      <c r="L5">
        <f t="shared" si="0"/>
        <v>1</v>
      </c>
    </row>
    <row r="6" spans="4:12" x14ac:dyDescent="0.25">
      <c r="D6" s="25"/>
      <c r="E6" s="25"/>
      <c r="F6" s="25" t="s">
        <v>97</v>
      </c>
      <c r="G6" s="26">
        <v>0</v>
      </c>
      <c r="H6" s="26">
        <v>0</v>
      </c>
      <c r="I6" s="26">
        <v>1</v>
      </c>
      <c r="J6" s="26">
        <v>1</v>
      </c>
      <c r="L6">
        <f t="shared" si="0"/>
        <v>1</v>
      </c>
    </row>
    <row r="7" spans="4:12" x14ac:dyDescent="0.25">
      <c r="D7" s="25"/>
      <c r="E7" s="25"/>
      <c r="F7" s="25"/>
      <c r="L7" t="str">
        <f t="shared" si="0"/>
        <v/>
      </c>
    </row>
    <row r="8" spans="4:12" x14ac:dyDescent="0.25">
      <c r="D8">
        <v>2</v>
      </c>
      <c r="E8" t="str">
        <f>Gebeurtenissen!C7</f>
        <v>Projectenlijst bekijken</v>
      </c>
      <c r="F8" s="26" t="s">
        <v>98</v>
      </c>
      <c r="G8" s="26">
        <v>0</v>
      </c>
      <c r="H8" s="26">
        <v>0</v>
      </c>
      <c r="I8" s="26">
        <v>1</v>
      </c>
      <c r="J8" s="26">
        <v>1</v>
      </c>
      <c r="L8">
        <f t="shared" si="0"/>
        <v>1</v>
      </c>
    </row>
    <row r="9" spans="4:12" x14ac:dyDescent="0.25">
      <c r="F9" s="26" t="s">
        <v>99</v>
      </c>
      <c r="G9" s="26">
        <v>0</v>
      </c>
      <c r="H9" s="26">
        <v>0</v>
      </c>
      <c r="I9" s="26">
        <v>1</v>
      </c>
      <c r="J9" s="26">
        <v>1</v>
      </c>
      <c r="L9">
        <f t="shared" si="0"/>
        <v>1</v>
      </c>
    </row>
    <row r="10" spans="4:12" x14ac:dyDescent="0.25">
      <c r="F10" s="26"/>
      <c r="L10" t="str">
        <f t="shared" si="0"/>
        <v/>
      </c>
    </row>
    <row r="11" spans="4:12" x14ac:dyDescent="0.25">
      <c r="L11" t="str">
        <f t="shared" si="0"/>
        <v/>
      </c>
    </row>
    <row r="12" spans="4:12" x14ac:dyDescent="0.25">
      <c r="L12" t="str">
        <f t="shared" si="0"/>
        <v/>
      </c>
    </row>
    <row r="13" spans="4:12" x14ac:dyDescent="0.25">
      <c r="D13" s="25">
        <v>3</v>
      </c>
      <c r="E13" s="25" t="str">
        <f>Gebeurtenissen!C8</f>
        <v>Projectenlijst sorteren</v>
      </c>
      <c r="F13" s="25" t="s">
        <v>33</v>
      </c>
      <c r="G13" s="26">
        <v>0</v>
      </c>
      <c r="H13" s="26">
        <v>0</v>
      </c>
      <c r="I13" s="26">
        <v>1</v>
      </c>
      <c r="J13" s="26">
        <v>1</v>
      </c>
      <c r="L13">
        <f t="shared" si="0"/>
        <v>1</v>
      </c>
    </row>
    <row r="14" spans="4:12" x14ac:dyDescent="0.25">
      <c r="D14" s="25"/>
      <c r="E14" s="25"/>
      <c r="F14" s="25" t="s">
        <v>34</v>
      </c>
      <c r="G14" s="26">
        <v>0</v>
      </c>
      <c r="H14" s="26">
        <v>0</v>
      </c>
      <c r="I14" s="26">
        <v>1</v>
      </c>
      <c r="J14" s="26">
        <v>1</v>
      </c>
      <c r="L14">
        <f t="shared" si="0"/>
        <v>1</v>
      </c>
    </row>
    <row r="15" spans="4:12" x14ac:dyDescent="0.25">
      <c r="D15" s="25"/>
      <c r="E15" s="25"/>
      <c r="F15" s="25" t="s">
        <v>35</v>
      </c>
      <c r="G15" s="26">
        <v>0</v>
      </c>
      <c r="H15" s="26">
        <v>1</v>
      </c>
      <c r="I15" s="26">
        <v>1</v>
      </c>
      <c r="J15" s="26">
        <v>1</v>
      </c>
      <c r="L15">
        <f t="shared" si="0"/>
        <v>1</v>
      </c>
    </row>
    <row r="16" spans="4:12" x14ac:dyDescent="0.25">
      <c r="D16" s="25"/>
      <c r="E16" s="25"/>
      <c r="F16" s="25" t="s">
        <v>100</v>
      </c>
      <c r="G16" s="26">
        <v>0</v>
      </c>
      <c r="H16" s="26">
        <v>0</v>
      </c>
      <c r="I16" s="26">
        <v>1</v>
      </c>
      <c r="J16" s="26">
        <v>1</v>
      </c>
      <c r="L16">
        <f t="shared" si="0"/>
        <v>1</v>
      </c>
    </row>
    <row r="17" spans="4:12" x14ac:dyDescent="0.25">
      <c r="D17" s="25"/>
      <c r="E17" s="25"/>
      <c r="F17" s="25"/>
      <c r="L17" t="str">
        <f t="shared" si="0"/>
        <v/>
      </c>
    </row>
    <row r="18" spans="4:12" x14ac:dyDescent="0.25">
      <c r="D18">
        <v>4</v>
      </c>
      <c r="E18" t="str">
        <f>Gebeurtenissen!C9</f>
        <v>Projecten filteren</v>
      </c>
      <c r="F18" t="s">
        <v>104</v>
      </c>
      <c r="G18" s="26">
        <v>0</v>
      </c>
      <c r="H18" s="26">
        <v>0</v>
      </c>
      <c r="I18" s="26">
        <v>1</v>
      </c>
      <c r="J18" s="26">
        <v>1</v>
      </c>
      <c r="L18">
        <f t="shared" si="0"/>
        <v>1</v>
      </c>
    </row>
    <row r="19" spans="4:12" x14ac:dyDescent="0.25">
      <c r="F19" t="s">
        <v>36</v>
      </c>
      <c r="G19" s="26">
        <v>0</v>
      </c>
      <c r="H19" s="26">
        <v>0</v>
      </c>
      <c r="I19" s="26">
        <v>1</v>
      </c>
      <c r="J19" s="26">
        <v>1</v>
      </c>
      <c r="L19">
        <f t="shared" si="0"/>
        <v>1</v>
      </c>
    </row>
    <row r="20" spans="4:12" x14ac:dyDescent="0.25">
      <c r="L20" t="str">
        <f t="shared" si="0"/>
        <v/>
      </c>
    </row>
    <row r="21" spans="4:12" x14ac:dyDescent="0.25">
      <c r="D21" s="25">
        <v>5</v>
      </c>
      <c r="E21" s="25" t="str">
        <f>Gebeurtenissen!C10</f>
        <v>Projecten zoeken</v>
      </c>
      <c r="F21" s="25" t="s">
        <v>37</v>
      </c>
      <c r="G21" s="26">
        <v>0</v>
      </c>
      <c r="H21" s="26">
        <v>1</v>
      </c>
      <c r="I21" s="26">
        <v>1</v>
      </c>
      <c r="J21" s="26">
        <v>1</v>
      </c>
      <c r="L21">
        <f t="shared" si="0"/>
        <v>1</v>
      </c>
    </row>
    <row r="22" spans="4:12" x14ac:dyDescent="0.25">
      <c r="D22" s="25"/>
      <c r="E22" s="25"/>
      <c r="F22" s="25" t="s">
        <v>38</v>
      </c>
      <c r="G22" s="26">
        <v>1</v>
      </c>
      <c r="H22" s="26">
        <v>1</v>
      </c>
      <c r="I22" s="26">
        <v>1</v>
      </c>
      <c r="J22" s="26">
        <v>1</v>
      </c>
      <c r="L22">
        <f t="shared" si="0"/>
        <v>1</v>
      </c>
    </row>
    <row r="23" spans="4:12" x14ac:dyDescent="0.25">
      <c r="D23" s="25"/>
      <c r="E23" s="25"/>
      <c r="F23" s="25" t="s">
        <v>39</v>
      </c>
      <c r="G23" s="26">
        <v>0</v>
      </c>
      <c r="H23" s="26">
        <v>0</v>
      </c>
      <c r="I23" s="26">
        <v>1</v>
      </c>
      <c r="J23" s="26">
        <v>1</v>
      </c>
      <c r="L23">
        <f t="shared" si="0"/>
        <v>1</v>
      </c>
    </row>
    <row r="24" spans="4:12" x14ac:dyDescent="0.25">
      <c r="L24" t="str">
        <f t="shared" si="0"/>
        <v/>
      </c>
    </row>
    <row r="25" spans="4:12" x14ac:dyDescent="0.25">
      <c r="D25">
        <v>6</v>
      </c>
      <c r="E25" t="str">
        <f>Gebeurtenissen!C11</f>
        <v>Projecten liken</v>
      </c>
      <c r="F25" t="s">
        <v>40</v>
      </c>
      <c r="G25" s="26">
        <v>0</v>
      </c>
      <c r="H25" s="26">
        <v>1</v>
      </c>
      <c r="I25" s="26">
        <v>1</v>
      </c>
      <c r="J25" s="26">
        <v>1</v>
      </c>
      <c r="L25">
        <f t="shared" si="0"/>
        <v>1</v>
      </c>
    </row>
    <row r="26" spans="4:12" x14ac:dyDescent="0.25">
      <c r="F26" t="s">
        <v>41</v>
      </c>
      <c r="G26" s="26">
        <v>0</v>
      </c>
      <c r="H26" s="26">
        <v>1</v>
      </c>
      <c r="I26" s="26">
        <v>1</v>
      </c>
      <c r="J26" s="26">
        <v>1</v>
      </c>
      <c r="L26">
        <f t="shared" si="0"/>
        <v>1</v>
      </c>
    </row>
    <row r="27" spans="4:12" x14ac:dyDescent="0.25">
      <c r="F27" t="s">
        <v>101</v>
      </c>
      <c r="G27" s="26">
        <v>0</v>
      </c>
      <c r="H27" s="26">
        <v>0</v>
      </c>
      <c r="I27" s="26">
        <v>1</v>
      </c>
      <c r="L27">
        <f t="shared" si="0"/>
        <v>1</v>
      </c>
    </row>
    <row r="28" spans="4:12" x14ac:dyDescent="0.25">
      <c r="L28" t="str">
        <f t="shared" si="0"/>
        <v/>
      </c>
    </row>
    <row r="29" spans="4:12" x14ac:dyDescent="0.25">
      <c r="D29" s="25">
        <v>7</v>
      </c>
      <c r="E29" s="25" t="str">
        <f>Gebeurtenissen!C12</f>
        <v>Projectdetails opvragen</v>
      </c>
      <c r="F29" s="25" t="s">
        <v>42</v>
      </c>
      <c r="G29" s="26">
        <v>0</v>
      </c>
      <c r="H29" s="26">
        <v>1</v>
      </c>
      <c r="I29" s="26">
        <v>1</v>
      </c>
      <c r="J29" s="26">
        <v>1</v>
      </c>
      <c r="L29">
        <f t="shared" si="0"/>
        <v>1</v>
      </c>
    </row>
    <row r="30" spans="4:12" x14ac:dyDescent="0.25">
      <c r="D30" s="25"/>
      <c r="E30" s="25"/>
      <c r="F30" s="25" t="s">
        <v>43</v>
      </c>
      <c r="G30" s="26">
        <v>0</v>
      </c>
      <c r="H30" s="26">
        <v>1</v>
      </c>
      <c r="I30" s="26">
        <v>1</v>
      </c>
      <c r="J30" s="26">
        <v>1</v>
      </c>
      <c r="L30">
        <f t="shared" si="0"/>
        <v>1</v>
      </c>
    </row>
    <row r="31" spans="4:12" x14ac:dyDescent="0.25">
      <c r="D31" s="25"/>
      <c r="E31" s="25"/>
      <c r="F31" s="25" t="s">
        <v>102</v>
      </c>
      <c r="G31" s="26">
        <v>0</v>
      </c>
      <c r="H31" s="26">
        <v>0</v>
      </c>
      <c r="I31" s="26">
        <v>1</v>
      </c>
      <c r="J31" s="26">
        <v>1</v>
      </c>
      <c r="L31">
        <f t="shared" si="0"/>
        <v>1</v>
      </c>
    </row>
    <row r="32" spans="4:12" x14ac:dyDescent="0.25">
      <c r="D32" s="25"/>
      <c r="E32" s="25"/>
      <c r="F32" s="25" t="s">
        <v>44</v>
      </c>
      <c r="L32">
        <f t="shared" si="0"/>
        <v>1</v>
      </c>
    </row>
    <row r="33" spans="4:12" x14ac:dyDescent="0.25">
      <c r="L33" t="str">
        <f t="shared" si="0"/>
        <v/>
      </c>
    </row>
    <row r="34" spans="4:12" x14ac:dyDescent="0.25">
      <c r="D34">
        <v>8</v>
      </c>
      <c r="E34" t="str">
        <f>Gebeurtenissen!C13</f>
        <v>Projectdiscussies bekijken/deelnemen</v>
      </c>
      <c r="F34" t="s">
        <v>45</v>
      </c>
      <c r="G34" s="26">
        <v>0</v>
      </c>
      <c r="H34" s="26">
        <v>0</v>
      </c>
      <c r="I34" s="26">
        <v>1</v>
      </c>
      <c r="J34" s="26">
        <v>1</v>
      </c>
      <c r="L34">
        <f t="shared" si="0"/>
        <v>1</v>
      </c>
    </row>
    <row r="35" spans="4:12" x14ac:dyDescent="0.25">
      <c r="F35" t="s">
        <v>46</v>
      </c>
      <c r="G35" s="26">
        <v>0</v>
      </c>
      <c r="H35" s="26">
        <v>0</v>
      </c>
      <c r="I35" s="26">
        <v>1</v>
      </c>
      <c r="J35" s="26">
        <v>1</v>
      </c>
      <c r="L35">
        <f t="shared" si="0"/>
        <v>1</v>
      </c>
    </row>
    <row r="36" spans="4:12" x14ac:dyDescent="0.25">
      <c r="F36" t="s">
        <v>47</v>
      </c>
      <c r="G36" s="26">
        <v>0</v>
      </c>
      <c r="H36" s="26">
        <v>0</v>
      </c>
      <c r="I36" s="26">
        <v>1</v>
      </c>
      <c r="J36" s="26">
        <v>1</v>
      </c>
      <c r="L36">
        <f t="shared" si="0"/>
        <v>1</v>
      </c>
    </row>
    <row r="37" spans="4:12" x14ac:dyDescent="0.25">
      <c r="F37" t="s">
        <v>49</v>
      </c>
      <c r="G37" s="26">
        <v>0</v>
      </c>
      <c r="H37" s="26">
        <v>0</v>
      </c>
      <c r="I37" s="26">
        <v>1</v>
      </c>
      <c r="J37" s="26">
        <v>1</v>
      </c>
      <c r="L37">
        <f t="shared" si="0"/>
        <v>1</v>
      </c>
    </row>
    <row r="38" spans="4:12" x14ac:dyDescent="0.25">
      <c r="L38" t="str">
        <f t="shared" si="0"/>
        <v/>
      </c>
    </row>
    <row r="39" spans="4:12" x14ac:dyDescent="0.25">
      <c r="D39" s="25">
        <v>9</v>
      </c>
      <c r="E39" s="25" t="str">
        <f>Gebeurtenissen!C14</f>
        <v>Projecten delen op sociale media</v>
      </c>
      <c r="F39" s="25" t="s">
        <v>48</v>
      </c>
      <c r="G39" s="26">
        <v>0</v>
      </c>
      <c r="H39" s="26">
        <v>0</v>
      </c>
      <c r="I39" s="26">
        <v>1</v>
      </c>
      <c r="J39" s="26">
        <v>1</v>
      </c>
      <c r="L39">
        <f t="shared" si="0"/>
        <v>1</v>
      </c>
    </row>
    <row r="40" spans="4:12" x14ac:dyDescent="0.25">
      <c r="D40" s="25"/>
      <c r="E40" s="25"/>
      <c r="F40" s="25" t="s">
        <v>50</v>
      </c>
      <c r="G40" s="26">
        <v>0</v>
      </c>
      <c r="H40" s="26">
        <v>1</v>
      </c>
      <c r="I40" s="26">
        <v>1</v>
      </c>
      <c r="J40" s="26">
        <v>1</v>
      </c>
      <c r="L40">
        <f t="shared" si="0"/>
        <v>1</v>
      </c>
    </row>
    <row r="41" spans="4:12" x14ac:dyDescent="0.25">
      <c r="D41" s="25"/>
      <c r="E41" s="25"/>
      <c r="F41" s="25" t="s">
        <v>51</v>
      </c>
      <c r="G41" s="26">
        <v>0</v>
      </c>
      <c r="H41" s="26">
        <v>1</v>
      </c>
      <c r="I41" s="26">
        <v>1</v>
      </c>
      <c r="J41" s="26">
        <v>1</v>
      </c>
      <c r="L41">
        <f t="shared" si="0"/>
        <v>1</v>
      </c>
    </row>
    <row r="42" spans="4:12" x14ac:dyDescent="0.25">
      <c r="L42" t="str">
        <f t="shared" si="0"/>
        <v/>
      </c>
    </row>
    <row r="43" spans="4:12" x14ac:dyDescent="0.25">
      <c r="D43" s="26">
        <v>10</v>
      </c>
      <c r="E43" s="26" t="str">
        <f>Gebeurtenissen!C15</f>
        <v>Inschrijven op projecten</v>
      </c>
      <c r="F43" s="26" t="s">
        <v>53</v>
      </c>
      <c r="L43">
        <f t="shared" si="0"/>
        <v>1</v>
      </c>
    </row>
    <row r="44" spans="4:12" x14ac:dyDescent="0.25">
      <c r="D44" s="26"/>
      <c r="E44" s="26"/>
      <c r="F44" s="26" t="s">
        <v>54</v>
      </c>
      <c r="G44" s="26">
        <v>0</v>
      </c>
      <c r="H44" s="26">
        <v>1</v>
      </c>
      <c r="I44" s="26">
        <v>1</v>
      </c>
      <c r="J44" s="26">
        <v>1</v>
      </c>
      <c r="L44">
        <f t="shared" si="0"/>
        <v>1</v>
      </c>
    </row>
    <row r="45" spans="4:12" x14ac:dyDescent="0.25">
      <c r="D45" s="26"/>
      <c r="E45" s="26"/>
      <c r="F45" s="26" t="s">
        <v>55</v>
      </c>
      <c r="G45" s="26">
        <v>0</v>
      </c>
      <c r="H45" s="26">
        <v>1</v>
      </c>
      <c r="I45" s="26">
        <v>1</v>
      </c>
      <c r="J45" s="26">
        <v>1</v>
      </c>
      <c r="L45">
        <f t="shared" si="0"/>
        <v>1</v>
      </c>
    </row>
    <row r="46" spans="4:12" x14ac:dyDescent="0.25">
      <c r="D46" s="26"/>
      <c r="E46" s="26"/>
      <c r="F46" s="26" t="s">
        <v>56</v>
      </c>
      <c r="G46" s="26">
        <v>0</v>
      </c>
      <c r="H46" s="26">
        <v>1</v>
      </c>
      <c r="I46" s="26">
        <v>1</v>
      </c>
      <c r="J46" s="26">
        <v>1</v>
      </c>
      <c r="L46">
        <f t="shared" si="0"/>
        <v>1</v>
      </c>
    </row>
    <row r="47" spans="4:12" x14ac:dyDescent="0.25">
      <c r="D47" s="26"/>
      <c r="E47" s="26"/>
      <c r="F47" s="26" t="s">
        <v>57</v>
      </c>
      <c r="G47" s="26">
        <v>0</v>
      </c>
      <c r="H47" s="26">
        <v>0</v>
      </c>
      <c r="I47" s="26">
        <v>1</v>
      </c>
      <c r="J47" s="26">
        <v>1</v>
      </c>
      <c r="L47">
        <f t="shared" si="0"/>
        <v>1</v>
      </c>
    </row>
    <row r="48" spans="4:12" x14ac:dyDescent="0.25">
      <c r="D48" s="26"/>
      <c r="E48" s="26"/>
      <c r="F48" s="26" t="s">
        <v>58</v>
      </c>
      <c r="G48" s="26">
        <v>0</v>
      </c>
      <c r="H48" s="26">
        <v>0</v>
      </c>
      <c r="I48" s="26">
        <v>1</v>
      </c>
      <c r="J48" s="26">
        <v>1</v>
      </c>
      <c r="L48">
        <f t="shared" si="0"/>
        <v>1</v>
      </c>
    </row>
    <row r="49" spans="4:12" x14ac:dyDescent="0.25">
      <c r="F49" s="26"/>
      <c r="L49" t="str">
        <f t="shared" si="0"/>
        <v/>
      </c>
    </row>
    <row r="50" spans="4:12" x14ac:dyDescent="0.25">
      <c r="D50" s="25">
        <v>11</v>
      </c>
      <c r="E50" s="25" t="str">
        <f>Gebeurtenissen!C16</f>
        <v>Projecten bewerken</v>
      </c>
      <c r="F50" s="25" t="s">
        <v>77</v>
      </c>
      <c r="G50" s="26">
        <v>1</v>
      </c>
      <c r="H50" s="26">
        <v>1</v>
      </c>
      <c r="I50" s="26">
        <v>1</v>
      </c>
      <c r="J50" s="26">
        <v>1</v>
      </c>
      <c r="L50">
        <f t="shared" si="0"/>
        <v>1</v>
      </c>
    </row>
    <row r="51" spans="4:12" x14ac:dyDescent="0.25">
      <c r="D51" s="25"/>
      <c r="E51" s="25"/>
      <c r="F51" s="25" t="s">
        <v>59</v>
      </c>
      <c r="G51" s="26">
        <v>1</v>
      </c>
      <c r="H51" s="26">
        <v>1</v>
      </c>
      <c r="I51" s="26">
        <v>1</v>
      </c>
      <c r="J51" s="26">
        <v>1</v>
      </c>
      <c r="L51">
        <f t="shared" si="0"/>
        <v>1</v>
      </c>
    </row>
    <row r="52" spans="4:12" x14ac:dyDescent="0.25">
      <c r="D52" s="25"/>
      <c r="E52" s="25"/>
      <c r="F52" s="25" t="s">
        <v>60</v>
      </c>
      <c r="G52" s="26">
        <v>0</v>
      </c>
      <c r="H52" s="26">
        <v>1</v>
      </c>
      <c r="I52" s="26">
        <v>1</v>
      </c>
      <c r="J52" s="26">
        <v>1</v>
      </c>
      <c r="L52">
        <f t="shared" si="0"/>
        <v>1</v>
      </c>
    </row>
    <row r="53" spans="4:12" x14ac:dyDescent="0.25">
      <c r="D53" s="25"/>
      <c r="E53" s="25"/>
      <c r="F53" s="25" t="s">
        <v>61</v>
      </c>
      <c r="G53" s="26">
        <v>0</v>
      </c>
      <c r="H53" s="26">
        <v>1</v>
      </c>
      <c r="I53" s="26">
        <v>1</v>
      </c>
      <c r="J53" s="26">
        <v>1</v>
      </c>
      <c r="L53">
        <f t="shared" si="0"/>
        <v>1</v>
      </c>
    </row>
    <row r="54" spans="4:12" x14ac:dyDescent="0.25">
      <c r="D54" s="25"/>
      <c r="E54" s="25"/>
      <c r="F54" s="25" t="s">
        <v>62</v>
      </c>
      <c r="G54" s="26">
        <v>0</v>
      </c>
      <c r="H54" s="26">
        <v>1</v>
      </c>
      <c r="I54" s="26">
        <v>1</v>
      </c>
      <c r="J54" s="26">
        <v>1</v>
      </c>
      <c r="L54">
        <f t="shared" si="0"/>
        <v>1</v>
      </c>
    </row>
    <row r="55" spans="4:12" x14ac:dyDescent="0.25">
      <c r="F55" s="26"/>
      <c r="L55" t="str">
        <f t="shared" si="0"/>
        <v/>
      </c>
    </row>
    <row r="56" spans="4:12" x14ac:dyDescent="0.25">
      <c r="D56">
        <v>12</v>
      </c>
      <c r="E56" t="str">
        <f>Gebeurtenissen!C17</f>
        <v>Projecten verwijderen</v>
      </c>
      <c r="F56" s="26" t="s">
        <v>76</v>
      </c>
      <c r="G56" s="26">
        <v>0</v>
      </c>
      <c r="H56" s="26">
        <v>0</v>
      </c>
      <c r="I56" s="26">
        <v>0</v>
      </c>
      <c r="J56" s="26">
        <v>1</v>
      </c>
      <c r="L56">
        <f t="shared" si="0"/>
        <v>1</v>
      </c>
    </row>
    <row r="57" spans="4:12" x14ac:dyDescent="0.25">
      <c r="F57" s="26" t="s">
        <v>63</v>
      </c>
      <c r="G57" s="26">
        <v>0</v>
      </c>
      <c r="H57" s="26">
        <v>0</v>
      </c>
      <c r="I57" s="26">
        <v>1</v>
      </c>
      <c r="J57" s="26">
        <v>1</v>
      </c>
      <c r="L57">
        <f t="shared" si="0"/>
        <v>1</v>
      </c>
    </row>
    <row r="58" spans="4:12" x14ac:dyDescent="0.25">
      <c r="F58" s="26" t="s">
        <v>64</v>
      </c>
      <c r="G58" s="26">
        <v>0</v>
      </c>
      <c r="H58" s="26">
        <v>0</v>
      </c>
      <c r="I58" s="26">
        <v>1</v>
      </c>
      <c r="J58" s="26">
        <v>1</v>
      </c>
      <c r="L58">
        <f t="shared" si="0"/>
        <v>1</v>
      </c>
    </row>
    <row r="59" spans="4:12" x14ac:dyDescent="0.25">
      <c r="F59" s="26" t="s">
        <v>65</v>
      </c>
      <c r="G59" s="26">
        <v>0</v>
      </c>
      <c r="H59" s="26">
        <v>1</v>
      </c>
      <c r="I59" s="26">
        <v>1</v>
      </c>
      <c r="J59" s="26">
        <v>1</v>
      </c>
      <c r="L59">
        <f t="shared" si="0"/>
        <v>1</v>
      </c>
    </row>
    <row r="60" spans="4:12" x14ac:dyDescent="0.25">
      <c r="F60" s="26" t="s">
        <v>66</v>
      </c>
      <c r="G60" s="26">
        <v>0</v>
      </c>
      <c r="H60" s="26">
        <v>1</v>
      </c>
      <c r="I60" s="26">
        <v>1</v>
      </c>
      <c r="J60" s="26">
        <v>1</v>
      </c>
      <c r="L60">
        <f t="shared" si="0"/>
        <v>1</v>
      </c>
    </row>
    <row r="61" spans="4:12" x14ac:dyDescent="0.25">
      <c r="F61" s="26"/>
      <c r="L61" t="str">
        <f t="shared" si="0"/>
        <v/>
      </c>
    </row>
    <row r="62" spans="4:12" x14ac:dyDescent="0.25">
      <c r="D62" s="25">
        <v>13</v>
      </c>
      <c r="E62" s="25" t="str">
        <f>Gebeurtenissen!C18</f>
        <v>Annountsments aanmaken</v>
      </c>
      <c r="F62" s="25" t="s">
        <v>67</v>
      </c>
      <c r="G62" s="26">
        <v>0</v>
      </c>
      <c r="H62" s="26">
        <v>0</v>
      </c>
      <c r="I62" s="26">
        <v>0</v>
      </c>
      <c r="J62" s="26">
        <v>0</v>
      </c>
      <c r="L62">
        <f t="shared" si="0"/>
        <v>1</v>
      </c>
    </row>
    <row r="63" spans="4:12" x14ac:dyDescent="0.25">
      <c r="D63" s="25"/>
      <c r="E63" s="25"/>
      <c r="F63" s="25" t="s">
        <v>68</v>
      </c>
      <c r="G63" s="26">
        <v>0</v>
      </c>
      <c r="H63" s="26">
        <v>0</v>
      </c>
      <c r="I63" s="26">
        <v>0</v>
      </c>
      <c r="J63" s="26">
        <v>0</v>
      </c>
      <c r="L63">
        <f t="shared" si="0"/>
        <v>1</v>
      </c>
    </row>
    <row r="64" spans="4:12" x14ac:dyDescent="0.25">
      <c r="D64" s="25"/>
      <c r="E64" s="25"/>
      <c r="F64" s="25" t="s">
        <v>69</v>
      </c>
      <c r="G64" s="26">
        <v>0</v>
      </c>
      <c r="H64" s="26">
        <v>0</v>
      </c>
      <c r="I64" s="26">
        <v>0</v>
      </c>
      <c r="J64" s="26">
        <v>0</v>
      </c>
      <c r="L64">
        <f t="shared" si="0"/>
        <v>1</v>
      </c>
    </row>
    <row r="65" spans="4:12" x14ac:dyDescent="0.25">
      <c r="D65" s="25"/>
      <c r="E65" s="25"/>
      <c r="F65" s="25" t="s">
        <v>70</v>
      </c>
      <c r="G65" s="26">
        <v>0</v>
      </c>
      <c r="H65" s="26">
        <v>0</v>
      </c>
      <c r="I65" s="26">
        <v>0</v>
      </c>
      <c r="J65" s="26">
        <v>0</v>
      </c>
      <c r="L65">
        <f t="shared" si="0"/>
        <v>1</v>
      </c>
    </row>
    <row r="66" spans="4:12" x14ac:dyDescent="0.25">
      <c r="F66" s="26"/>
      <c r="L66" t="str">
        <f t="shared" si="0"/>
        <v/>
      </c>
    </row>
    <row r="67" spans="4:12" x14ac:dyDescent="0.25">
      <c r="D67">
        <v>14</v>
      </c>
      <c r="E67" t="str">
        <f>Gebeurtenissen!C19</f>
        <v>Projecten aanmaken</v>
      </c>
      <c r="F67" s="26" t="s">
        <v>71</v>
      </c>
      <c r="G67" s="26">
        <v>0</v>
      </c>
      <c r="H67" s="26">
        <v>1</v>
      </c>
      <c r="I67" s="26">
        <v>1</v>
      </c>
      <c r="J67" s="26">
        <v>1</v>
      </c>
      <c r="L67">
        <f t="shared" si="0"/>
        <v>1</v>
      </c>
    </row>
    <row r="68" spans="4:12" x14ac:dyDescent="0.25">
      <c r="F68" s="26" t="s">
        <v>73</v>
      </c>
      <c r="G68" s="26">
        <v>0</v>
      </c>
      <c r="H68" s="26">
        <v>1</v>
      </c>
      <c r="I68" s="26">
        <v>1</v>
      </c>
      <c r="J68" s="26">
        <v>1</v>
      </c>
      <c r="L68">
        <f t="shared" ref="L68:L98" si="1">IF(F68&lt;&gt;"",1,"")</f>
        <v>1</v>
      </c>
    </row>
    <row r="69" spans="4:12" x14ac:dyDescent="0.25">
      <c r="F69" s="26" t="s">
        <v>72</v>
      </c>
      <c r="G69" s="26">
        <v>0</v>
      </c>
      <c r="H69" s="26">
        <v>1</v>
      </c>
      <c r="I69" s="26">
        <v>1</v>
      </c>
      <c r="J69" s="26">
        <v>1</v>
      </c>
      <c r="L69">
        <f t="shared" si="1"/>
        <v>1</v>
      </c>
    </row>
    <row r="70" spans="4:12" x14ac:dyDescent="0.25">
      <c r="F70" s="26"/>
      <c r="L70" t="str">
        <f t="shared" si="1"/>
        <v/>
      </c>
    </row>
    <row r="71" spans="4:12" x14ac:dyDescent="0.25">
      <c r="D71" s="25">
        <v>15</v>
      </c>
      <c r="E71" s="25" t="str">
        <f>Gebeurtenissen!C20</f>
        <v>Milestone-statussen aanpassen</v>
      </c>
      <c r="F71" s="25" t="s">
        <v>74</v>
      </c>
      <c r="G71" s="26">
        <v>0</v>
      </c>
      <c r="H71" s="26">
        <v>0</v>
      </c>
      <c r="I71" s="26">
        <v>0</v>
      </c>
      <c r="J71" s="26">
        <v>1</v>
      </c>
      <c r="L71">
        <f t="shared" si="1"/>
        <v>1</v>
      </c>
    </row>
    <row r="72" spans="4:12" x14ac:dyDescent="0.25">
      <c r="D72" s="25"/>
      <c r="E72" s="25"/>
      <c r="F72" s="25" t="s">
        <v>75</v>
      </c>
      <c r="G72" s="26">
        <v>0</v>
      </c>
      <c r="H72" s="26">
        <v>0</v>
      </c>
      <c r="I72" s="26">
        <v>0</v>
      </c>
      <c r="J72" s="26">
        <v>1</v>
      </c>
      <c r="L72">
        <f t="shared" si="1"/>
        <v>1</v>
      </c>
    </row>
    <row r="73" spans="4:12" x14ac:dyDescent="0.25">
      <c r="D73" s="25"/>
      <c r="E73" s="25"/>
      <c r="F73" s="25" t="s">
        <v>78</v>
      </c>
      <c r="G73" s="26">
        <v>0</v>
      </c>
      <c r="H73" s="26">
        <v>0</v>
      </c>
      <c r="I73" s="26">
        <v>0</v>
      </c>
      <c r="J73" s="26">
        <v>1</v>
      </c>
      <c r="L73">
        <f t="shared" si="1"/>
        <v>1</v>
      </c>
    </row>
    <row r="74" spans="4:12" x14ac:dyDescent="0.25">
      <c r="F74" s="26"/>
      <c r="L74" t="str">
        <f t="shared" si="1"/>
        <v/>
      </c>
    </row>
    <row r="75" spans="4:12" x14ac:dyDescent="0.25">
      <c r="D75" s="25">
        <v>16</v>
      </c>
      <c r="E75" s="25" t="str">
        <f>Gebeurtenissen!C21</f>
        <v>Categorieen definieren</v>
      </c>
      <c r="F75" s="25" t="s">
        <v>79</v>
      </c>
      <c r="G75" s="26">
        <v>0</v>
      </c>
      <c r="H75" s="26">
        <v>1</v>
      </c>
      <c r="I75" s="26">
        <v>1</v>
      </c>
      <c r="J75" s="26">
        <v>1</v>
      </c>
      <c r="L75">
        <f t="shared" si="1"/>
        <v>1</v>
      </c>
    </row>
    <row r="76" spans="4:12" x14ac:dyDescent="0.25">
      <c r="D76" s="25"/>
      <c r="E76" s="25"/>
      <c r="F76" s="25" t="s">
        <v>80</v>
      </c>
      <c r="G76" s="26">
        <v>0</v>
      </c>
      <c r="H76" s="26">
        <v>1</v>
      </c>
      <c r="I76" s="26">
        <v>1</v>
      </c>
      <c r="J76" s="26">
        <v>1</v>
      </c>
      <c r="L76">
        <f t="shared" si="1"/>
        <v>1</v>
      </c>
    </row>
    <row r="77" spans="4:12" x14ac:dyDescent="0.25">
      <c r="D77" s="25"/>
      <c r="E77" s="25"/>
      <c r="F77" s="25" t="s">
        <v>81</v>
      </c>
      <c r="G77" s="26">
        <v>1</v>
      </c>
      <c r="H77" s="26">
        <v>1</v>
      </c>
      <c r="I77" s="26">
        <v>1</v>
      </c>
      <c r="J77" s="26">
        <v>1</v>
      </c>
      <c r="L77">
        <f t="shared" si="1"/>
        <v>1</v>
      </c>
    </row>
    <row r="78" spans="4:12" x14ac:dyDescent="0.25">
      <c r="D78" s="25"/>
      <c r="E78" s="25"/>
      <c r="F78" s="25" t="s">
        <v>82</v>
      </c>
      <c r="G78" s="26">
        <v>0</v>
      </c>
      <c r="H78" s="26">
        <v>1</v>
      </c>
      <c r="I78" s="26">
        <v>1</v>
      </c>
      <c r="J78" s="26">
        <v>1</v>
      </c>
      <c r="L78">
        <f t="shared" si="1"/>
        <v>1</v>
      </c>
    </row>
    <row r="79" spans="4:12" x14ac:dyDescent="0.25">
      <c r="F79" s="26"/>
      <c r="L79" t="str">
        <f t="shared" si="1"/>
        <v/>
      </c>
    </row>
    <row r="80" spans="4:12" x14ac:dyDescent="0.25">
      <c r="D80">
        <v>17</v>
      </c>
      <c r="E80" t="str">
        <f>Gebeurtenissen!C22</f>
        <v>Projecten backen</v>
      </c>
      <c r="F80" s="26" t="s">
        <v>103</v>
      </c>
      <c r="G80" s="26">
        <v>0</v>
      </c>
      <c r="H80" s="26">
        <v>0</v>
      </c>
      <c r="I80" s="26">
        <v>1</v>
      </c>
      <c r="J80" s="26">
        <v>1</v>
      </c>
      <c r="L80">
        <f t="shared" si="1"/>
        <v>1</v>
      </c>
    </row>
    <row r="81" spans="4:12" x14ac:dyDescent="0.25">
      <c r="F81" s="26" t="s">
        <v>83</v>
      </c>
      <c r="G81" s="26">
        <v>0</v>
      </c>
      <c r="H81" s="26">
        <v>0</v>
      </c>
      <c r="I81" s="26">
        <v>1</v>
      </c>
      <c r="J81" s="26">
        <v>1</v>
      </c>
      <c r="L81">
        <f t="shared" si="1"/>
        <v>1</v>
      </c>
    </row>
    <row r="82" spans="4:12" x14ac:dyDescent="0.25">
      <c r="F82" s="26" t="s">
        <v>84</v>
      </c>
      <c r="G82" s="26">
        <v>0</v>
      </c>
      <c r="H82" s="26">
        <v>0</v>
      </c>
      <c r="I82" s="26">
        <v>1</v>
      </c>
      <c r="J82" s="26">
        <v>1</v>
      </c>
      <c r="L82">
        <f t="shared" si="1"/>
        <v>1</v>
      </c>
    </row>
    <row r="83" spans="4:12" x14ac:dyDescent="0.25">
      <c r="F83" s="26" t="s">
        <v>85</v>
      </c>
      <c r="G83" s="26">
        <v>0</v>
      </c>
      <c r="H83" s="26">
        <v>0</v>
      </c>
      <c r="I83" s="26">
        <v>1</v>
      </c>
      <c r="J83" s="26">
        <v>1</v>
      </c>
      <c r="L83">
        <f t="shared" si="1"/>
        <v>1</v>
      </c>
    </row>
    <row r="84" spans="4:12" x14ac:dyDescent="0.25">
      <c r="F84" s="26"/>
      <c r="L84" t="str">
        <f t="shared" si="1"/>
        <v/>
      </c>
    </row>
    <row r="85" spans="4:12" x14ac:dyDescent="0.25">
      <c r="D85" s="25">
        <v>18</v>
      </c>
      <c r="E85" s="25" t="str">
        <f>Gebeurtenissen!C23</f>
        <v>Projecten publiek maken</v>
      </c>
      <c r="F85" s="25" t="s">
        <v>86</v>
      </c>
      <c r="G85" s="26">
        <v>0</v>
      </c>
      <c r="H85" s="26">
        <v>0</v>
      </c>
      <c r="I85" s="26">
        <v>1</v>
      </c>
      <c r="J85" s="26">
        <v>1</v>
      </c>
      <c r="L85">
        <f t="shared" si="1"/>
        <v>1</v>
      </c>
    </row>
    <row r="86" spans="4:12" x14ac:dyDescent="0.25">
      <c r="D86" s="25"/>
      <c r="E86" s="25"/>
      <c r="F86" s="25" t="s">
        <v>87</v>
      </c>
      <c r="G86" s="26">
        <v>0</v>
      </c>
      <c r="H86" s="26">
        <v>0</v>
      </c>
      <c r="I86" s="26">
        <v>1</v>
      </c>
      <c r="J86" s="26">
        <v>1</v>
      </c>
      <c r="L86">
        <f t="shared" si="1"/>
        <v>1</v>
      </c>
    </row>
    <row r="87" spans="4:12" x14ac:dyDescent="0.25">
      <c r="F87" s="26"/>
      <c r="L87" t="str">
        <f t="shared" si="1"/>
        <v/>
      </c>
    </row>
    <row r="88" spans="4:12" x14ac:dyDescent="0.25">
      <c r="D88">
        <v>19</v>
      </c>
      <c r="E88" t="str">
        <f>Gebeurtenissen!C24</f>
        <v>Inschrijvingen verwijderen</v>
      </c>
      <c r="F88" s="26" t="s">
        <v>88</v>
      </c>
      <c r="L88">
        <f t="shared" si="1"/>
        <v>1</v>
      </c>
    </row>
    <row r="89" spans="4:12" x14ac:dyDescent="0.25">
      <c r="F89" s="26" t="s">
        <v>89</v>
      </c>
      <c r="G89" s="26">
        <v>0</v>
      </c>
      <c r="H89" s="26">
        <v>0</v>
      </c>
      <c r="I89" s="26">
        <v>1</v>
      </c>
      <c r="J89" s="26">
        <v>1</v>
      </c>
      <c r="L89">
        <f t="shared" si="1"/>
        <v>1</v>
      </c>
    </row>
    <row r="90" spans="4:12" x14ac:dyDescent="0.25">
      <c r="F90" s="26"/>
      <c r="G90" s="26">
        <v>0</v>
      </c>
      <c r="H90" s="26">
        <v>0</v>
      </c>
      <c r="I90" s="26">
        <v>1</v>
      </c>
      <c r="J90" s="26">
        <v>1</v>
      </c>
      <c r="L90" t="str">
        <f t="shared" si="1"/>
        <v/>
      </c>
    </row>
    <row r="91" spans="4:12" x14ac:dyDescent="0.25">
      <c r="D91" s="25">
        <v>20</v>
      </c>
      <c r="E91" s="25" t="s">
        <v>29</v>
      </c>
      <c r="F91" s="25" t="s">
        <v>90</v>
      </c>
      <c r="G91" s="26">
        <v>0</v>
      </c>
      <c r="H91" s="26">
        <v>1</v>
      </c>
      <c r="I91" s="26">
        <v>1</v>
      </c>
      <c r="J91" s="26">
        <v>1</v>
      </c>
      <c r="L91">
        <f t="shared" si="1"/>
        <v>1</v>
      </c>
    </row>
    <row r="92" spans="4:12" x14ac:dyDescent="0.25">
      <c r="D92" s="25"/>
      <c r="E92" s="25"/>
      <c r="F92" s="25" t="s">
        <v>95</v>
      </c>
      <c r="G92" s="26">
        <v>0</v>
      </c>
      <c r="H92" s="26">
        <v>0</v>
      </c>
      <c r="I92" s="26">
        <v>0</v>
      </c>
      <c r="J92" s="26">
        <v>0</v>
      </c>
      <c r="L92">
        <f t="shared" si="1"/>
        <v>1</v>
      </c>
    </row>
    <row r="93" spans="4:12" x14ac:dyDescent="0.25">
      <c r="L93" t="str">
        <f t="shared" si="1"/>
        <v/>
      </c>
    </row>
    <row r="94" spans="4:12" x14ac:dyDescent="0.25">
      <c r="D94">
        <v>21</v>
      </c>
      <c r="E94" t="s">
        <v>27</v>
      </c>
      <c r="F94" t="s">
        <v>91</v>
      </c>
      <c r="G94" s="26">
        <v>0</v>
      </c>
      <c r="H94" s="26">
        <v>1</v>
      </c>
      <c r="I94" s="26">
        <v>1</v>
      </c>
      <c r="J94" s="26">
        <v>1</v>
      </c>
      <c r="L94">
        <f t="shared" si="1"/>
        <v>1</v>
      </c>
    </row>
    <row r="95" spans="4:12" x14ac:dyDescent="0.25">
      <c r="F95" t="s">
        <v>94</v>
      </c>
      <c r="G95" s="26">
        <v>0</v>
      </c>
      <c r="H95" s="26">
        <v>1</v>
      </c>
      <c r="I95" s="26">
        <v>1</v>
      </c>
      <c r="J95" s="26">
        <v>1</v>
      </c>
      <c r="L95">
        <f t="shared" si="1"/>
        <v>1</v>
      </c>
    </row>
    <row r="96" spans="4:12" x14ac:dyDescent="0.25">
      <c r="L96" t="str">
        <f t="shared" si="1"/>
        <v/>
      </c>
    </row>
    <row r="97" spans="4:12" x14ac:dyDescent="0.25">
      <c r="D97" s="25">
        <v>22</v>
      </c>
      <c r="E97" s="25" t="s">
        <v>28</v>
      </c>
      <c r="F97" s="25" t="s">
        <v>92</v>
      </c>
      <c r="G97" s="26">
        <v>0</v>
      </c>
      <c r="H97" s="26">
        <v>1</v>
      </c>
      <c r="I97" s="26">
        <v>1</v>
      </c>
      <c r="J97" s="26">
        <v>1</v>
      </c>
      <c r="L97">
        <f t="shared" si="1"/>
        <v>1</v>
      </c>
    </row>
    <row r="98" spans="4:12" x14ac:dyDescent="0.25">
      <c r="D98" s="25"/>
      <c r="E98" s="25"/>
      <c r="F98" s="25" t="s">
        <v>93</v>
      </c>
      <c r="G98" s="26">
        <v>0</v>
      </c>
      <c r="H98" s="26">
        <v>1</v>
      </c>
      <c r="I98" s="26">
        <v>1</v>
      </c>
      <c r="J98" s="26">
        <v>1</v>
      </c>
      <c r="L98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13" workbookViewId="0"/>
  </sheetViews>
  <sheetFormatPr defaultRowHeight="15" x14ac:dyDescent="0.25"/>
  <cols>
    <col min="1" max="1" width="36.28515625" bestFit="1" customWidth="1"/>
    <col min="2" max="2" width="140.42578125" bestFit="1" customWidth="1"/>
    <col min="3" max="3" width="10.140625" bestFit="1" customWidth="1"/>
    <col min="4" max="5" width="10.140625" customWidth="1"/>
    <col min="6" max="6" width="10.140625" bestFit="1" customWidth="1"/>
    <col min="7" max="7" width="10.140625" customWidth="1"/>
    <col min="8" max="8" width="10.140625" bestFit="1" customWidth="1"/>
    <col min="9" max="9" width="11.42578125" bestFit="1" customWidth="1"/>
    <col min="10" max="10" width="10.140625" bestFit="1" customWidth="1"/>
    <col min="12" max="12" width="14.5703125" bestFit="1" customWidth="1"/>
  </cols>
  <sheetData>
    <row r="1" spans="1:12" x14ac:dyDescent="0.25">
      <c r="C1" t="s">
        <v>110</v>
      </c>
      <c r="D1" s="28">
        <v>42491</v>
      </c>
      <c r="E1" s="28">
        <v>42500</v>
      </c>
      <c r="F1" s="28">
        <v>42510</v>
      </c>
      <c r="G1" s="28">
        <v>42520</v>
      </c>
      <c r="H1" s="28">
        <v>42522</v>
      </c>
      <c r="I1" s="28">
        <v>42531</v>
      </c>
      <c r="J1" s="28">
        <v>42541</v>
      </c>
      <c r="K1" s="28"/>
      <c r="L1" t="s">
        <v>105</v>
      </c>
    </row>
    <row r="2" spans="1:12" x14ac:dyDescent="0.25">
      <c r="D2" s="26"/>
      <c r="E2" s="26"/>
      <c r="F2" s="26"/>
      <c r="G2" s="26"/>
      <c r="H2" s="26"/>
      <c r="I2" s="26"/>
      <c r="J2" s="26"/>
    </row>
    <row r="3" spans="1:12" x14ac:dyDescent="0.25">
      <c r="A3" s="24" t="s">
        <v>26</v>
      </c>
      <c r="B3" s="24" t="s">
        <v>30</v>
      </c>
      <c r="L3">
        <f t="shared" ref="L3:L34" si="0">IF(B3&lt;&gt;"",1,"")</f>
        <v>1</v>
      </c>
    </row>
    <row r="4" spans="1:12" x14ac:dyDescent="0.25">
      <c r="A4" s="25" t="s">
        <v>3</v>
      </c>
      <c r="B4" s="25" t="s">
        <v>31</v>
      </c>
      <c r="C4">
        <v>1</v>
      </c>
      <c r="D4" s="26">
        <v>1</v>
      </c>
      <c r="E4" s="26">
        <v>1</v>
      </c>
      <c r="F4" s="26">
        <v>1</v>
      </c>
      <c r="G4" s="26">
        <f>IF(F4&lt;&gt;"",F4,"")</f>
        <v>1</v>
      </c>
      <c r="H4" s="26">
        <v>1</v>
      </c>
      <c r="I4" s="26">
        <f>IF(H4&lt;&gt;"",H4,"")</f>
        <v>1</v>
      </c>
      <c r="J4" s="26">
        <v>1</v>
      </c>
      <c r="L4">
        <f t="shared" si="0"/>
        <v>1</v>
      </c>
    </row>
    <row r="5" spans="1:12" x14ac:dyDescent="0.25">
      <c r="A5" s="25"/>
      <c r="B5" s="25" t="s">
        <v>96</v>
      </c>
      <c r="C5">
        <v>0</v>
      </c>
      <c r="D5" s="26">
        <v>1</v>
      </c>
      <c r="E5" s="26">
        <f>IF(D5&lt;&gt;"",D5,"")</f>
        <v>1</v>
      </c>
      <c r="F5" s="26">
        <v>1</v>
      </c>
      <c r="G5" s="26">
        <f t="shared" ref="G5:G68" si="1">IF(F5&lt;&gt;"",F5,"")</f>
        <v>1</v>
      </c>
      <c r="H5" s="26">
        <v>1</v>
      </c>
      <c r="I5" s="26">
        <f t="shared" ref="I5:I68" si="2">IF(H5&lt;&gt;"",H5,"")</f>
        <v>1</v>
      </c>
      <c r="J5" s="26">
        <v>1</v>
      </c>
      <c r="L5">
        <f t="shared" si="0"/>
        <v>1</v>
      </c>
    </row>
    <row r="6" spans="1:12" x14ac:dyDescent="0.25">
      <c r="A6" s="25"/>
      <c r="B6" s="25" t="s">
        <v>32</v>
      </c>
      <c r="C6">
        <v>0</v>
      </c>
      <c r="D6" s="26">
        <v>1</v>
      </c>
      <c r="E6" s="26">
        <f t="shared" ref="E6:E69" si="3">IF(D6&lt;&gt;"",D6,"")</f>
        <v>1</v>
      </c>
      <c r="F6" s="26">
        <v>1</v>
      </c>
      <c r="G6" s="26">
        <f t="shared" si="1"/>
        <v>1</v>
      </c>
      <c r="H6" s="26">
        <v>1</v>
      </c>
      <c r="I6" s="26">
        <f t="shared" si="2"/>
        <v>1</v>
      </c>
      <c r="J6" s="26">
        <v>1</v>
      </c>
      <c r="L6">
        <f t="shared" si="0"/>
        <v>1</v>
      </c>
    </row>
    <row r="7" spans="1:12" x14ac:dyDescent="0.25">
      <c r="A7" s="25"/>
      <c r="B7" s="25" t="s">
        <v>97</v>
      </c>
      <c r="C7">
        <v>0</v>
      </c>
      <c r="D7" s="26">
        <v>0</v>
      </c>
      <c r="E7" s="26">
        <f t="shared" si="3"/>
        <v>0</v>
      </c>
      <c r="F7" s="26">
        <v>0</v>
      </c>
      <c r="G7" s="26">
        <f t="shared" si="1"/>
        <v>0</v>
      </c>
      <c r="H7" s="26">
        <v>1</v>
      </c>
      <c r="I7" s="26">
        <f t="shared" si="2"/>
        <v>1</v>
      </c>
      <c r="J7" s="26">
        <v>1</v>
      </c>
      <c r="L7">
        <f t="shared" si="0"/>
        <v>1</v>
      </c>
    </row>
    <row r="8" spans="1:12" x14ac:dyDescent="0.25">
      <c r="A8" s="25"/>
      <c r="B8" s="25"/>
      <c r="D8" s="26"/>
      <c r="E8" s="26" t="str">
        <f t="shared" si="3"/>
        <v/>
      </c>
      <c r="F8" s="26"/>
      <c r="G8" s="26" t="str">
        <f t="shared" si="1"/>
        <v/>
      </c>
      <c r="H8" s="26"/>
      <c r="I8" s="26" t="str">
        <f t="shared" si="2"/>
        <v/>
      </c>
      <c r="J8" s="26"/>
      <c r="L8" t="str">
        <f t="shared" si="0"/>
        <v/>
      </c>
    </row>
    <row r="9" spans="1:12" x14ac:dyDescent="0.25">
      <c r="A9" t="s">
        <v>1</v>
      </c>
      <c r="B9" s="26" t="s">
        <v>98</v>
      </c>
      <c r="C9">
        <v>0</v>
      </c>
      <c r="D9" s="26">
        <v>0</v>
      </c>
      <c r="E9" s="26">
        <f t="shared" si="3"/>
        <v>0</v>
      </c>
      <c r="F9" s="26">
        <v>0</v>
      </c>
      <c r="G9" s="26">
        <f t="shared" si="1"/>
        <v>0</v>
      </c>
      <c r="H9" s="26">
        <v>1</v>
      </c>
      <c r="I9" s="26">
        <f t="shared" si="2"/>
        <v>1</v>
      </c>
      <c r="J9" s="26">
        <v>1</v>
      </c>
      <c r="L9">
        <f t="shared" si="0"/>
        <v>1</v>
      </c>
    </row>
    <row r="10" spans="1:12" x14ac:dyDescent="0.25">
      <c r="B10" s="26" t="s">
        <v>99</v>
      </c>
      <c r="C10">
        <v>0</v>
      </c>
      <c r="D10" s="26">
        <v>0</v>
      </c>
      <c r="E10" s="26">
        <f t="shared" si="3"/>
        <v>0</v>
      </c>
      <c r="F10" s="26">
        <v>0</v>
      </c>
      <c r="G10" s="26">
        <f t="shared" si="1"/>
        <v>0</v>
      </c>
      <c r="H10" s="26">
        <v>1</v>
      </c>
      <c r="I10" s="26">
        <f t="shared" si="2"/>
        <v>1</v>
      </c>
      <c r="J10" s="26">
        <v>1</v>
      </c>
      <c r="L10">
        <f t="shared" si="0"/>
        <v>1</v>
      </c>
    </row>
    <row r="11" spans="1:12" x14ac:dyDescent="0.25">
      <c r="B11" s="26"/>
      <c r="D11" s="26"/>
      <c r="E11" s="26" t="str">
        <f t="shared" si="3"/>
        <v/>
      </c>
      <c r="F11" s="26"/>
      <c r="G11" s="26" t="str">
        <f t="shared" si="1"/>
        <v/>
      </c>
      <c r="H11" s="26"/>
      <c r="I11" s="26" t="str">
        <f t="shared" si="2"/>
        <v/>
      </c>
      <c r="J11" s="26"/>
      <c r="L11" t="str">
        <f t="shared" si="0"/>
        <v/>
      </c>
    </row>
    <row r="12" spans="1:12" x14ac:dyDescent="0.25">
      <c r="D12" s="26"/>
      <c r="E12" s="26" t="str">
        <f t="shared" si="3"/>
        <v/>
      </c>
      <c r="F12" s="26"/>
      <c r="G12" s="26" t="str">
        <f t="shared" si="1"/>
        <v/>
      </c>
      <c r="H12" s="26"/>
      <c r="I12" s="26" t="str">
        <f t="shared" si="2"/>
        <v/>
      </c>
      <c r="J12" s="26"/>
      <c r="L12" t="str">
        <f t="shared" si="0"/>
        <v/>
      </c>
    </row>
    <row r="13" spans="1:12" x14ac:dyDescent="0.25">
      <c r="D13" s="26"/>
      <c r="E13" s="26" t="str">
        <f t="shared" si="3"/>
        <v/>
      </c>
      <c r="F13" s="26"/>
      <c r="G13" s="26" t="str">
        <f t="shared" si="1"/>
        <v/>
      </c>
      <c r="H13" s="26"/>
      <c r="I13" s="26" t="str">
        <f t="shared" si="2"/>
        <v/>
      </c>
      <c r="J13" s="26"/>
      <c r="L13" t="str">
        <f t="shared" si="0"/>
        <v/>
      </c>
    </row>
    <row r="14" spans="1:12" x14ac:dyDescent="0.25">
      <c r="A14" s="25" t="s">
        <v>0</v>
      </c>
      <c r="B14" s="25" t="s">
        <v>33</v>
      </c>
      <c r="C14">
        <v>0</v>
      </c>
      <c r="D14" s="26">
        <v>0</v>
      </c>
      <c r="E14" s="26">
        <f t="shared" si="3"/>
        <v>0</v>
      </c>
      <c r="F14" s="26">
        <v>1</v>
      </c>
      <c r="G14" s="26">
        <f t="shared" si="1"/>
        <v>1</v>
      </c>
      <c r="H14" s="26">
        <v>1</v>
      </c>
      <c r="I14" s="26">
        <f t="shared" si="2"/>
        <v>1</v>
      </c>
      <c r="J14" s="26">
        <v>1</v>
      </c>
      <c r="L14">
        <f t="shared" si="0"/>
        <v>1</v>
      </c>
    </row>
    <row r="15" spans="1:12" x14ac:dyDescent="0.25">
      <c r="A15" s="25"/>
      <c r="B15" s="25" t="s">
        <v>34</v>
      </c>
      <c r="C15">
        <v>0</v>
      </c>
      <c r="D15" s="26">
        <v>0</v>
      </c>
      <c r="E15" s="26">
        <f t="shared" si="3"/>
        <v>0</v>
      </c>
      <c r="F15" s="26">
        <v>1</v>
      </c>
      <c r="G15" s="26">
        <f t="shared" si="1"/>
        <v>1</v>
      </c>
      <c r="H15" s="26">
        <v>1</v>
      </c>
      <c r="I15" s="26">
        <f t="shared" si="2"/>
        <v>1</v>
      </c>
      <c r="J15" s="26">
        <v>1</v>
      </c>
      <c r="L15">
        <f t="shared" si="0"/>
        <v>1</v>
      </c>
    </row>
    <row r="16" spans="1:12" x14ac:dyDescent="0.25">
      <c r="A16" s="25"/>
      <c r="B16" s="25" t="s">
        <v>35</v>
      </c>
      <c r="C16">
        <v>0</v>
      </c>
      <c r="D16" s="26">
        <v>0</v>
      </c>
      <c r="E16" s="26">
        <f t="shared" si="3"/>
        <v>0</v>
      </c>
      <c r="F16" s="26">
        <v>1</v>
      </c>
      <c r="G16" s="26">
        <f t="shared" si="1"/>
        <v>1</v>
      </c>
      <c r="H16" s="26">
        <v>1</v>
      </c>
      <c r="I16" s="26">
        <f t="shared" si="2"/>
        <v>1</v>
      </c>
      <c r="J16" s="26">
        <v>1</v>
      </c>
      <c r="L16">
        <f t="shared" si="0"/>
        <v>1</v>
      </c>
    </row>
    <row r="17" spans="1:12" x14ac:dyDescent="0.25">
      <c r="A17" s="25"/>
      <c r="B17" s="25" t="s">
        <v>100</v>
      </c>
      <c r="C17">
        <v>0</v>
      </c>
      <c r="D17" s="26">
        <v>0</v>
      </c>
      <c r="E17" s="26">
        <f t="shared" si="3"/>
        <v>0</v>
      </c>
      <c r="F17" s="26">
        <v>0</v>
      </c>
      <c r="G17" s="26">
        <f t="shared" si="1"/>
        <v>0</v>
      </c>
      <c r="H17" s="26">
        <v>1</v>
      </c>
      <c r="I17" s="26">
        <f t="shared" si="2"/>
        <v>1</v>
      </c>
      <c r="J17" s="26">
        <v>1</v>
      </c>
      <c r="L17">
        <f t="shared" si="0"/>
        <v>1</v>
      </c>
    </row>
    <row r="18" spans="1:12" x14ac:dyDescent="0.25">
      <c r="A18" s="25"/>
      <c r="B18" s="25"/>
      <c r="D18" s="26"/>
      <c r="E18" s="26" t="str">
        <f t="shared" si="3"/>
        <v/>
      </c>
      <c r="F18" s="26"/>
      <c r="G18" s="26" t="str">
        <f t="shared" si="1"/>
        <v/>
      </c>
      <c r="H18" s="26"/>
      <c r="I18" s="26" t="str">
        <f t="shared" si="2"/>
        <v/>
      </c>
      <c r="J18" s="26"/>
      <c r="L18" t="str">
        <f t="shared" si="0"/>
        <v/>
      </c>
    </row>
    <row r="19" spans="1:12" x14ac:dyDescent="0.25">
      <c r="A19" t="s">
        <v>2</v>
      </c>
      <c r="B19" t="s">
        <v>104</v>
      </c>
      <c r="C19">
        <v>0</v>
      </c>
      <c r="D19" s="26">
        <v>0</v>
      </c>
      <c r="E19" s="26">
        <f t="shared" si="3"/>
        <v>0</v>
      </c>
      <c r="F19" s="26">
        <v>0</v>
      </c>
      <c r="G19" s="26">
        <f t="shared" si="1"/>
        <v>0</v>
      </c>
      <c r="H19" s="26">
        <v>1</v>
      </c>
      <c r="I19" s="26">
        <f t="shared" si="2"/>
        <v>1</v>
      </c>
      <c r="J19" s="26">
        <v>1</v>
      </c>
      <c r="L19">
        <f t="shared" si="0"/>
        <v>1</v>
      </c>
    </row>
    <row r="20" spans="1:12" x14ac:dyDescent="0.25">
      <c r="B20" t="s">
        <v>36</v>
      </c>
      <c r="C20">
        <v>0</v>
      </c>
      <c r="D20" s="26">
        <v>0</v>
      </c>
      <c r="E20" s="26">
        <f t="shared" si="3"/>
        <v>0</v>
      </c>
      <c r="F20" s="26">
        <v>0</v>
      </c>
      <c r="G20" s="26">
        <f t="shared" si="1"/>
        <v>0</v>
      </c>
      <c r="H20" s="26">
        <v>1</v>
      </c>
      <c r="I20" s="26">
        <f t="shared" si="2"/>
        <v>1</v>
      </c>
      <c r="J20" s="26">
        <v>1</v>
      </c>
      <c r="L20">
        <f t="shared" si="0"/>
        <v>1</v>
      </c>
    </row>
    <row r="21" spans="1:12" x14ac:dyDescent="0.25">
      <c r="D21" s="26"/>
      <c r="E21" s="26" t="str">
        <f t="shared" si="3"/>
        <v/>
      </c>
      <c r="F21" s="26"/>
      <c r="G21" s="26" t="str">
        <f t="shared" si="1"/>
        <v/>
      </c>
      <c r="H21" s="26"/>
      <c r="I21" s="26" t="str">
        <f t="shared" si="2"/>
        <v/>
      </c>
      <c r="J21" s="26"/>
      <c r="L21" t="str">
        <f t="shared" si="0"/>
        <v/>
      </c>
    </row>
    <row r="22" spans="1:12" x14ac:dyDescent="0.25">
      <c r="A22" s="25" t="s">
        <v>13</v>
      </c>
      <c r="B22" s="25" t="s">
        <v>37</v>
      </c>
      <c r="C22">
        <v>0</v>
      </c>
      <c r="D22" s="26">
        <v>0</v>
      </c>
      <c r="E22" s="26">
        <f t="shared" si="3"/>
        <v>0</v>
      </c>
      <c r="F22" s="26">
        <v>1</v>
      </c>
      <c r="G22" s="26">
        <f t="shared" si="1"/>
        <v>1</v>
      </c>
      <c r="H22" s="26">
        <v>1</v>
      </c>
      <c r="I22" s="26">
        <f t="shared" si="2"/>
        <v>1</v>
      </c>
      <c r="J22" s="26">
        <v>1</v>
      </c>
      <c r="L22">
        <f t="shared" si="0"/>
        <v>1</v>
      </c>
    </row>
    <row r="23" spans="1:12" x14ac:dyDescent="0.25">
      <c r="A23" s="25"/>
      <c r="B23" s="25" t="s">
        <v>38</v>
      </c>
      <c r="C23">
        <v>0</v>
      </c>
      <c r="D23" s="26">
        <v>1</v>
      </c>
      <c r="E23" s="26">
        <f t="shared" si="3"/>
        <v>1</v>
      </c>
      <c r="F23" s="26">
        <v>1</v>
      </c>
      <c r="G23" s="26">
        <f t="shared" si="1"/>
        <v>1</v>
      </c>
      <c r="H23" s="26">
        <v>1</v>
      </c>
      <c r="I23" s="26">
        <f t="shared" si="2"/>
        <v>1</v>
      </c>
      <c r="J23" s="26">
        <v>1</v>
      </c>
      <c r="L23">
        <f t="shared" si="0"/>
        <v>1</v>
      </c>
    </row>
    <row r="24" spans="1:12" x14ac:dyDescent="0.25">
      <c r="A24" s="25"/>
      <c r="B24" s="25" t="s">
        <v>39</v>
      </c>
      <c r="C24">
        <v>0</v>
      </c>
      <c r="D24" s="26">
        <v>0</v>
      </c>
      <c r="E24" s="26">
        <f t="shared" si="3"/>
        <v>0</v>
      </c>
      <c r="F24" s="26">
        <v>1</v>
      </c>
      <c r="G24" s="26">
        <f t="shared" si="1"/>
        <v>1</v>
      </c>
      <c r="H24" s="26">
        <v>1</v>
      </c>
      <c r="I24" s="26">
        <f t="shared" si="2"/>
        <v>1</v>
      </c>
      <c r="J24" s="26">
        <v>1</v>
      </c>
      <c r="L24">
        <f t="shared" si="0"/>
        <v>1</v>
      </c>
    </row>
    <row r="25" spans="1:12" x14ac:dyDescent="0.25">
      <c r="D25" s="26"/>
      <c r="E25" s="26" t="str">
        <f t="shared" si="3"/>
        <v/>
      </c>
      <c r="F25" s="26"/>
      <c r="G25" s="26" t="str">
        <f t="shared" si="1"/>
        <v/>
      </c>
      <c r="H25" s="26"/>
      <c r="I25" s="26" t="str">
        <f t="shared" si="2"/>
        <v/>
      </c>
      <c r="J25" s="26"/>
      <c r="L25" t="str">
        <f t="shared" si="0"/>
        <v/>
      </c>
    </row>
    <row r="26" spans="1:12" x14ac:dyDescent="0.25">
      <c r="A26" t="s">
        <v>14</v>
      </c>
      <c r="B26" t="s">
        <v>40</v>
      </c>
      <c r="C26">
        <v>0</v>
      </c>
      <c r="D26" s="26">
        <v>0</v>
      </c>
      <c r="E26" s="26">
        <f t="shared" si="3"/>
        <v>0</v>
      </c>
      <c r="F26" s="26">
        <v>1</v>
      </c>
      <c r="G26" s="26">
        <f t="shared" si="1"/>
        <v>1</v>
      </c>
      <c r="H26" s="26">
        <v>1</v>
      </c>
      <c r="I26" s="26">
        <f t="shared" si="2"/>
        <v>1</v>
      </c>
      <c r="J26" s="26">
        <v>1</v>
      </c>
      <c r="L26">
        <f t="shared" si="0"/>
        <v>1</v>
      </c>
    </row>
    <row r="27" spans="1:12" x14ac:dyDescent="0.25">
      <c r="B27" t="s">
        <v>41</v>
      </c>
      <c r="C27">
        <v>0</v>
      </c>
      <c r="D27" s="26">
        <v>0</v>
      </c>
      <c r="E27" s="26">
        <f t="shared" si="3"/>
        <v>0</v>
      </c>
      <c r="F27" s="26">
        <v>1</v>
      </c>
      <c r="G27" s="26">
        <f t="shared" si="1"/>
        <v>1</v>
      </c>
      <c r="H27" s="26">
        <v>1</v>
      </c>
      <c r="I27" s="26">
        <f t="shared" si="2"/>
        <v>1</v>
      </c>
      <c r="J27" s="26">
        <v>1</v>
      </c>
      <c r="L27">
        <f t="shared" si="0"/>
        <v>1</v>
      </c>
    </row>
    <row r="28" spans="1:12" x14ac:dyDescent="0.25">
      <c r="B28" t="s">
        <v>101</v>
      </c>
      <c r="C28">
        <v>0</v>
      </c>
      <c r="D28" s="26">
        <v>0</v>
      </c>
      <c r="E28" s="26">
        <f t="shared" si="3"/>
        <v>0</v>
      </c>
      <c r="F28" s="26">
        <v>0</v>
      </c>
      <c r="G28" s="26">
        <f t="shared" si="1"/>
        <v>0</v>
      </c>
      <c r="H28" s="26">
        <v>1</v>
      </c>
      <c r="I28" s="26">
        <f t="shared" si="2"/>
        <v>1</v>
      </c>
      <c r="J28" s="26"/>
      <c r="L28">
        <f t="shared" si="0"/>
        <v>1</v>
      </c>
    </row>
    <row r="29" spans="1:12" x14ac:dyDescent="0.25">
      <c r="D29" s="26"/>
      <c r="E29" s="26" t="str">
        <f t="shared" si="3"/>
        <v/>
      </c>
      <c r="F29" s="26"/>
      <c r="G29" s="26" t="str">
        <f t="shared" si="1"/>
        <v/>
      </c>
      <c r="H29" s="26"/>
      <c r="I29" s="26" t="str">
        <f t="shared" si="2"/>
        <v/>
      </c>
      <c r="J29" s="26"/>
      <c r="L29" t="str">
        <f t="shared" si="0"/>
        <v/>
      </c>
    </row>
    <row r="30" spans="1:12" x14ac:dyDescent="0.25">
      <c r="A30" s="25" t="s">
        <v>15</v>
      </c>
      <c r="B30" s="25" t="s">
        <v>42</v>
      </c>
      <c r="C30">
        <v>0</v>
      </c>
      <c r="D30" s="26">
        <v>0</v>
      </c>
      <c r="E30" s="26">
        <f t="shared" si="3"/>
        <v>0</v>
      </c>
      <c r="F30" s="26">
        <v>1</v>
      </c>
      <c r="G30" s="26">
        <f t="shared" si="1"/>
        <v>1</v>
      </c>
      <c r="H30" s="26">
        <v>1</v>
      </c>
      <c r="I30" s="26">
        <f t="shared" si="2"/>
        <v>1</v>
      </c>
      <c r="J30" s="26">
        <v>1</v>
      </c>
      <c r="L30">
        <f t="shared" si="0"/>
        <v>1</v>
      </c>
    </row>
    <row r="31" spans="1:12" x14ac:dyDescent="0.25">
      <c r="A31" s="25"/>
      <c r="B31" s="25" t="s">
        <v>43</v>
      </c>
      <c r="C31">
        <v>0</v>
      </c>
      <c r="D31" s="26">
        <v>0</v>
      </c>
      <c r="E31" s="26">
        <f t="shared" si="3"/>
        <v>0</v>
      </c>
      <c r="F31" s="26">
        <v>1</v>
      </c>
      <c r="G31" s="26">
        <f t="shared" si="1"/>
        <v>1</v>
      </c>
      <c r="H31" s="26">
        <v>1</v>
      </c>
      <c r="I31" s="26">
        <f t="shared" si="2"/>
        <v>1</v>
      </c>
      <c r="J31" s="26">
        <v>1</v>
      </c>
      <c r="L31">
        <f t="shared" si="0"/>
        <v>1</v>
      </c>
    </row>
    <row r="32" spans="1:12" x14ac:dyDescent="0.25">
      <c r="A32" s="25"/>
      <c r="B32" s="25" t="s">
        <v>102</v>
      </c>
      <c r="C32">
        <v>0</v>
      </c>
      <c r="D32" s="26">
        <v>0</v>
      </c>
      <c r="E32" s="26">
        <f t="shared" si="3"/>
        <v>0</v>
      </c>
      <c r="F32" s="26">
        <v>0</v>
      </c>
      <c r="G32" s="26">
        <f t="shared" si="1"/>
        <v>0</v>
      </c>
      <c r="H32" s="26">
        <v>1</v>
      </c>
      <c r="I32" s="26">
        <f t="shared" si="2"/>
        <v>1</v>
      </c>
      <c r="J32" s="26">
        <v>1</v>
      </c>
      <c r="L32">
        <f t="shared" si="0"/>
        <v>1</v>
      </c>
    </row>
    <row r="33" spans="1:12" x14ac:dyDescent="0.25">
      <c r="A33" s="25"/>
      <c r="B33" s="25" t="s">
        <v>44</v>
      </c>
      <c r="D33" s="26"/>
      <c r="E33" s="26" t="str">
        <f t="shared" si="3"/>
        <v/>
      </c>
      <c r="F33" s="26"/>
      <c r="G33" s="26" t="str">
        <f t="shared" si="1"/>
        <v/>
      </c>
      <c r="H33" s="26"/>
      <c r="I33" s="26" t="str">
        <f t="shared" si="2"/>
        <v/>
      </c>
      <c r="J33" s="26"/>
      <c r="L33">
        <f t="shared" si="0"/>
        <v>1</v>
      </c>
    </row>
    <row r="34" spans="1:12" x14ac:dyDescent="0.25">
      <c r="D34" s="26"/>
      <c r="E34" s="26" t="str">
        <f t="shared" si="3"/>
        <v/>
      </c>
      <c r="F34" s="26"/>
      <c r="G34" s="26" t="str">
        <f t="shared" si="1"/>
        <v/>
      </c>
      <c r="H34" s="26"/>
      <c r="I34" s="26" t="str">
        <f t="shared" si="2"/>
        <v/>
      </c>
      <c r="J34" s="26"/>
      <c r="L34" t="str">
        <f t="shared" si="0"/>
        <v/>
      </c>
    </row>
    <row r="35" spans="1:12" x14ac:dyDescent="0.25">
      <c r="A35" t="s">
        <v>52</v>
      </c>
      <c r="B35" t="s">
        <v>45</v>
      </c>
      <c r="C35">
        <v>0</v>
      </c>
      <c r="D35" s="26">
        <v>0</v>
      </c>
      <c r="E35" s="26">
        <f t="shared" si="3"/>
        <v>0</v>
      </c>
      <c r="F35" s="26">
        <v>1</v>
      </c>
      <c r="G35" s="26">
        <v>0</v>
      </c>
      <c r="H35" s="26">
        <v>1</v>
      </c>
      <c r="I35" s="26">
        <f t="shared" si="2"/>
        <v>1</v>
      </c>
      <c r="J35" s="26">
        <v>1</v>
      </c>
      <c r="L35">
        <f t="shared" ref="L35:L66" si="4">IF(B35&lt;&gt;"",1,"")</f>
        <v>1</v>
      </c>
    </row>
    <row r="36" spans="1:12" x14ac:dyDescent="0.25">
      <c r="B36" t="s">
        <v>46</v>
      </c>
      <c r="C36">
        <v>0</v>
      </c>
      <c r="D36" s="26">
        <v>0</v>
      </c>
      <c r="E36" s="26">
        <f t="shared" si="3"/>
        <v>0</v>
      </c>
      <c r="F36" s="26">
        <v>1</v>
      </c>
      <c r="G36" s="26">
        <v>0</v>
      </c>
      <c r="H36" s="26">
        <v>1</v>
      </c>
      <c r="I36" s="26">
        <f t="shared" si="2"/>
        <v>1</v>
      </c>
      <c r="J36" s="26">
        <v>1</v>
      </c>
      <c r="L36">
        <f t="shared" si="4"/>
        <v>1</v>
      </c>
    </row>
    <row r="37" spans="1:12" x14ac:dyDescent="0.25">
      <c r="B37" t="s">
        <v>47</v>
      </c>
      <c r="C37">
        <v>0</v>
      </c>
      <c r="D37" s="26">
        <v>0</v>
      </c>
      <c r="E37" s="26">
        <f t="shared" si="3"/>
        <v>0</v>
      </c>
      <c r="F37" s="26">
        <v>1</v>
      </c>
      <c r="G37" s="26">
        <v>0</v>
      </c>
      <c r="H37" s="26">
        <v>1</v>
      </c>
      <c r="I37" s="26">
        <f t="shared" si="2"/>
        <v>1</v>
      </c>
      <c r="J37" s="26">
        <v>1</v>
      </c>
      <c r="L37">
        <f t="shared" si="4"/>
        <v>1</v>
      </c>
    </row>
    <row r="38" spans="1:12" x14ac:dyDescent="0.25">
      <c r="B38" t="s">
        <v>49</v>
      </c>
      <c r="C38">
        <v>0</v>
      </c>
      <c r="D38" s="26">
        <v>0</v>
      </c>
      <c r="E38" s="26">
        <f t="shared" si="3"/>
        <v>0</v>
      </c>
      <c r="F38" s="26">
        <v>0</v>
      </c>
      <c r="G38" s="26">
        <f t="shared" si="1"/>
        <v>0</v>
      </c>
      <c r="H38" s="26">
        <v>1</v>
      </c>
      <c r="I38" s="26">
        <f t="shared" si="2"/>
        <v>1</v>
      </c>
      <c r="J38" s="26">
        <v>1</v>
      </c>
      <c r="L38">
        <f t="shared" si="4"/>
        <v>1</v>
      </c>
    </row>
    <row r="39" spans="1:12" x14ac:dyDescent="0.25">
      <c r="D39" s="26"/>
      <c r="E39" s="26" t="str">
        <f t="shared" si="3"/>
        <v/>
      </c>
      <c r="F39" s="26"/>
      <c r="G39" s="26" t="str">
        <f t="shared" si="1"/>
        <v/>
      </c>
      <c r="H39" s="26"/>
      <c r="I39" s="26" t="str">
        <f t="shared" si="2"/>
        <v/>
      </c>
      <c r="J39" s="26"/>
      <c r="L39" t="str">
        <f t="shared" si="4"/>
        <v/>
      </c>
    </row>
    <row r="40" spans="1:12" x14ac:dyDescent="0.25">
      <c r="A40" s="25" t="s">
        <v>16</v>
      </c>
      <c r="B40" s="25" t="s">
        <v>48</v>
      </c>
      <c r="C40">
        <v>0</v>
      </c>
      <c r="D40" s="26">
        <v>0</v>
      </c>
      <c r="E40" s="26">
        <f t="shared" si="3"/>
        <v>0</v>
      </c>
      <c r="F40" s="26">
        <v>0</v>
      </c>
      <c r="G40" s="26">
        <f t="shared" si="1"/>
        <v>0</v>
      </c>
      <c r="H40" s="26">
        <v>1</v>
      </c>
      <c r="I40" s="26">
        <f t="shared" si="2"/>
        <v>1</v>
      </c>
      <c r="J40" s="26">
        <v>1</v>
      </c>
      <c r="L40">
        <f t="shared" si="4"/>
        <v>1</v>
      </c>
    </row>
    <row r="41" spans="1:12" x14ac:dyDescent="0.25">
      <c r="A41" s="25"/>
      <c r="B41" s="25" t="s">
        <v>50</v>
      </c>
      <c r="C41">
        <v>0</v>
      </c>
      <c r="D41" s="26">
        <v>0</v>
      </c>
      <c r="E41" s="26">
        <f t="shared" si="3"/>
        <v>0</v>
      </c>
      <c r="F41" s="26">
        <v>1</v>
      </c>
      <c r="G41" s="26">
        <f t="shared" si="1"/>
        <v>1</v>
      </c>
      <c r="H41" s="26">
        <v>1</v>
      </c>
      <c r="I41" s="26">
        <f t="shared" si="2"/>
        <v>1</v>
      </c>
      <c r="J41" s="26">
        <v>1</v>
      </c>
      <c r="L41">
        <f t="shared" si="4"/>
        <v>1</v>
      </c>
    </row>
    <row r="42" spans="1:12" x14ac:dyDescent="0.25">
      <c r="A42" s="25"/>
      <c r="B42" s="25" t="s">
        <v>51</v>
      </c>
      <c r="C42">
        <v>0</v>
      </c>
      <c r="D42" s="26">
        <v>0</v>
      </c>
      <c r="E42" s="26">
        <f t="shared" si="3"/>
        <v>0</v>
      </c>
      <c r="F42" s="26">
        <v>1</v>
      </c>
      <c r="G42" s="26">
        <f t="shared" si="1"/>
        <v>1</v>
      </c>
      <c r="H42" s="26">
        <v>1</v>
      </c>
      <c r="I42" s="26">
        <f t="shared" si="2"/>
        <v>1</v>
      </c>
      <c r="J42" s="26">
        <v>1</v>
      </c>
      <c r="L42">
        <f t="shared" si="4"/>
        <v>1</v>
      </c>
    </row>
    <row r="43" spans="1:12" x14ac:dyDescent="0.25">
      <c r="D43" s="26"/>
      <c r="E43" s="26" t="str">
        <f t="shared" si="3"/>
        <v/>
      </c>
      <c r="F43" s="26"/>
      <c r="G43" s="26" t="str">
        <f t="shared" si="1"/>
        <v/>
      </c>
      <c r="H43" s="26"/>
      <c r="I43" s="26" t="str">
        <f t="shared" si="2"/>
        <v/>
      </c>
      <c r="J43" s="26"/>
      <c r="L43" t="str">
        <f t="shared" si="4"/>
        <v/>
      </c>
    </row>
    <row r="44" spans="1:12" x14ac:dyDescent="0.25">
      <c r="A44" s="26" t="s">
        <v>17</v>
      </c>
      <c r="B44" s="26" t="s">
        <v>53</v>
      </c>
      <c r="D44" s="26"/>
      <c r="E44" s="26" t="str">
        <f t="shared" si="3"/>
        <v/>
      </c>
      <c r="F44" s="26"/>
      <c r="G44" s="26" t="str">
        <f t="shared" si="1"/>
        <v/>
      </c>
      <c r="H44" s="26"/>
      <c r="I44" s="26" t="str">
        <f t="shared" si="2"/>
        <v/>
      </c>
      <c r="J44" s="26"/>
      <c r="L44">
        <f t="shared" si="4"/>
        <v>1</v>
      </c>
    </row>
    <row r="45" spans="1:12" x14ac:dyDescent="0.25">
      <c r="A45" s="26"/>
      <c r="B45" s="26" t="s">
        <v>54</v>
      </c>
      <c r="C45">
        <v>0</v>
      </c>
      <c r="D45" s="26">
        <v>0</v>
      </c>
      <c r="E45" s="26">
        <f t="shared" si="3"/>
        <v>0</v>
      </c>
      <c r="F45" s="26">
        <v>1</v>
      </c>
      <c r="G45" s="26">
        <f t="shared" si="1"/>
        <v>1</v>
      </c>
      <c r="H45" s="26">
        <v>1</v>
      </c>
      <c r="I45" s="26">
        <f t="shared" si="2"/>
        <v>1</v>
      </c>
      <c r="J45" s="26">
        <v>1</v>
      </c>
      <c r="L45">
        <f t="shared" si="4"/>
        <v>1</v>
      </c>
    </row>
    <row r="46" spans="1:12" x14ac:dyDescent="0.25">
      <c r="A46" s="26"/>
      <c r="B46" s="26" t="s">
        <v>55</v>
      </c>
      <c r="C46">
        <v>0</v>
      </c>
      <c r="D46" s="26">
        <v>0</v>
      </c>
      <c r="E46" s="26">
        <f t="shared" si="3"/>
        <v>0</v>
      </c>
      <c r="F46" s="26">
        <v>1</v>
      </c>
      <c r="G46" s="26">
        <v>0</v>
      </c>
      <c r="H46" s="26">
        <v>1</v>
      </c>
      <c r="I46" s="26">
        <f t="shared" si="2"/>
        <v>1</v>
      </c>
      <c r="J46" s="26">
        <v>1</v>
      </c>
      <c r="L46">
        <f t="shared" si="4"/>
        <v>1</v>
      </c>
    </row>
    <row r="47" spans="1:12" x14ac:dyDescent="0.25">
      <c r="A47" s="26"/>
      <c r="B47" s="26" t="s">
        <v>56</v>
      </c>
      <c r="C47">
        <v>0</v>
      </c>
      <c r="D47" s="26">
        <v>0</v>
      </c>
      <c r="E47" s="26">
        <f t="shared" si="3"/>
        <v>0</v>
      </c>
      <c r="F47" s="26">
        <v>1</v>
      </c>
      <c r="G47" s="26">
        <f t="shared" si="1"/>
        <v>1</v>
      </c>
      <c r="H47" s="26">
        <v>1</v>
      </c>
      <c r="I47" s="26">
        <f t="shared" si="2"/>
        <v>1</v>
      </c>
      <c r="J47" s="26">
        <v>1</v>
      </c>
      <c r="L47">
        <f t="shared" si="4"/>
        <v>1</v>
      </c>
    </row>
    <row r="48" spans="1:12" x14ac:dyDescent="0.25">
      <c r="A48" s="26"/>
      <c r="B48" s="26" t="s">
        <v>57</v>
      </c>
      <c r="C48">
        <v>0</v>
      </c>
      <c r="D48" s="26">
        <v>0</v>
      </c>
      <c r="E48" s="26">
        <f t="shared" si="3"/>
        <v>0</v>
      </c>
      <c r="F48" s="26">
        <v>0</v>
      </c>
      <c r="G48" s="26">
        <f t="shared" si="1"/>
        <v>0</v>
      </c>
      <c r="H48" s="26">
        <v>1</v>
      </c>
      <c r="I48" s="26">
        <f t="shared" si="2"/>
        <v>1</v>
      </c>
      <c r="J48" s="26">
        <v>1</v>
      </c>
      <c r="L48">
        <f t="shared" si="4"/>
        <v>1</v>
      </c>
    </row>
    <row r="49" spans="1:12" x14ac:dyDescent="0.25">
      <c r="A49" s="26"/>
      <c r="B49" s="26" t="s">
        <v>58</v>
      </c>
      <c r="C49">
        <v>0</v>
      </c>
      <c r="D49" s="26">
        <v>0</v>
      </c>
      <c r="E49" s="26">
        <f t="shared" si="3"/>
        <v>0</v>
      </c>
      <c r="F49" s="26">
        <v>0</v>
      </c>
      <c r="G49" s="26">
        <v>0</v>
      </c>
      <c r="H49" s="26">
        <v>1</v>
      </c>
      <c r="I49" s="26">
        <f t="shared" si="2"/>
        <v>1</v>
      </c>
      <c r="J49" s="26">
        <v>1</v>
      </c>
      <c r="L49">
        <f t="shared" si="4"/>
        <v>1</v>
      </c>
    </row>
    <row r="50" spans="1:12" x14ac:dyDescent="0.25">
      <c r="B50" s="26"/>
      <c r="D50" s="26"/>
      <c r="E50" s="26" t="str">
        <f t="shared" si="3"/>
        <v/>
      </c>
      <c r="F50" s="26"/>
      <c r="G50" s="26" t="str">
        <f t="shared" si="1"/>
        <v/>
      </c>
      <c r="H50" s="26"/>
      <c r="I50" s="26" t="str">
        <f t="shared" si="2"/>
        <v/>
      </c>
      <c r="J50" s="26"/>
      <c r="L50" t="str">
        <f t="shared" si="4"/>
        <v/>
      </c>
    </row>
    <row r="51" spans="1:12" x14ac:dyDescent="0.25">
      <c r="A51" s="25" t="s">
        <v>18</v>
      </c>
      <c r="B51" s="25" t="s">
        <v>77</v>
      </c>
      <c r="C51">
        <v>0</v>
      </c>
      <c r="D51" s="26">
        <v>1</v>
      </c>
      <c r="E51" s="26">
        <f t="shared" si="3"/>
        <v>1</v>
      </c>
      <c r="F51" s="26">
        <v>1</v>
      </c>
      <c r="G51" s="26">
        <f t="shared" si="1"/>
        <v>1</v>
      </c>
      <c r="H51" s="26">
        <v>1</v>
      </c>
      <c r="I51" s="26">
        <f t="shared" si="2"/>
        <v>1</v>
      </c>
      <c r="J51" s="26">
        <v>1</v>
      </c>
      <c r="L51">
        <f t="shared" si="4"/>
        <v>1</v>
      </c>
    </row>
    <row r="52" spans="1:12" x14ac:dyDescent="0.25">
      <c r="A52" s="25"/>
      <c r="B52" s="25" t="s">
        <v>59</v>
      </c>
      <c r="C52">
        <v>0</v>
      </c>
      <c r="D52" s="26">
        <v>1</v>
      </c>
      <c r="E52" s="26">
        <f t="shared" si="3"/>
        <v>1</v>
      </c>
      <c r="F52" s="26">
        <v>1</v>
      </c>
      <c r="G52" s="26">
        <f t="shared" si="1"/>
        <v>1</v>
      </c>
      <c r="H52" s="26">
        <v>1</v>
      </c>
      <c r="I52" s="26">
        <f t="shared" si="2"/>
        <v>1</v>
      </c>
      <c r="J52" s="26">
        <v>1</v>
      </c>
      <c r="L52">
        <f t="shared" si="4"/>
        <v>1</v>
      </c>
    </row>
    <row r="53" spans="1:12" x14ac:dyDescent="0.25">
      <c r="A53" s="25"/>
      <c r="B53" s="25" t="s">
        <v>60</v>
      </c>
      <c r="C53">
        <v>0</v>
      </c>
      <c r="D53" s="26">
        <v>0</v>
      </c>
      <c r="E53" s="26">
        <f t="shared" si="3"/>
        <v>0</v>
      </c>
      <c r="F53" s="26">
        <v>1</v>
      </c>
      <c r="G53" s="26">
        <v>1</v>
      </c>
      <c r="H53" s="26">
        <v>1</v>
      </c>
      <c r="I53" s="26">
        <f t="shared" si="2"/>
        <v>1</v>
      </c>
      <c r="J53" s="26">
        <v>1</v>
      </c>
      <c r="L53">
        <f t="shared" si="4"/>
        <v>1</v>
      </c>
    </row>
    <row r="54" spans="1:12" x14ac:dyDescent="0.25">
      <c r="A54" s="25"/>
      <c r="B54" s="25" t="s">
        <v>61</v>
      </c>
      <c r="C54">
        <v>0</v>
      </c>
      <c r="D54" s="26">
        <v>0</v>
      </c>
      <c r="E54" s="26">
        <f t="shared" si="3"/>
        <v>0</v>
      </c>
      <c r="F54" s="26">
        <v>0</v>
      </c>
      <c r="G54" s="26">
        <f t="shared" si="1"/>
        <v>0</v>
      </c>
      <c r="H54" s="26">
        <v>1</v>
      </c>
      <c r="I54" s="26">
        <f t="shared" si="2"/>
        <v>1</v>
      </c>
      <c r="J54" s="26">
        <v>1</v>
      </c>
      <c r="L54">
        <f t="shared" si="4"/>
        <v>1</v>
      </c>
    </row>
    <row r="55" spans="1:12" x14ac:dyDescent="0.25">
      <c r="A55" s="25"/>
      <c r="B55" s="25" t="s">
        <v>62</v>
      </c>
      <c r="C55">
        <v>0</v>
      </c>
      <c r="D55" s="26">
        <v>0</v>
      </c>
      <c r="E55" s="26">
        <f t="shared" si="3"/>
        <v>0</v>
      </c>
      <c r="F55" s="26">
        <v>0</v>
      </c>
      <c r="G55" s="26">
        <f t="shared" si="1"/>
        <v>0</v>
      </c>
      <c r="H55" s="26">
        <v>1</v>
      </c>
      <c r="I55" s="26">
        <f t="shared" si="2"/>
        <v>1</v>
      </c>
      <c r="J55" s="26">
        <v>1</v>
      </c>
      <c r="L55">
        <f t="shared" si="4"/>
        <v>1</v>
      </c>
    </row>
    <row r="56" spans="1:12" x14ac:dyDescent="0.25">
      <c r="B56" s="26"/>
      <c r="D56" s="26"/>
      <c r="E56" s="26" t="str">
        <f t="shared" si="3"/>
        <v/>
      </c>
      <c r="F56" s="26"/>
      <c r="G56" s="26" t="str">
        <f t="shared" si="1"/>
        <v/>
      </c>
      <c r="H56" s="26"/>
      <c r="I56" s="26" t="str">
        <f t="shared" si="2"/>
        <v/>
      </c>
      <c r="J56" s="26"/>
      <c r="L56" t="str">
        <f t="shared" si="4"/>
        <v/>
      </c>
    </row>
    <row r="57" spans="1:12" x14ac:dyDescent="0.25">
      <c r="A57" t="s">
        <v>19</v>
      </c>
      <c r="B57" s="26" t="s">
        <v>76</v>
      </c>
      <c r="C57">
        <v>0</v>
      </c>
      <c r="D57" s="26">
        <v>0</v>
      </c>
      <c r="E57" s="26">
        <f t="shared" si="3"/>
        <v>0</v>
      </c>
      <c r="F57" s="26">
        <v>0</v>
      </c>
      <c r="G57" s="26">
        <f t="shared" si="1"/>
        <v>0</v>
      </c>
      <c r="H57" s="26">
        <v>0</v>
      </c>
      <c r="I57" s="26">
        <f t="shared" si="2"/>
        <v>0</v>
      </c>
      <c r="J57" s="26">
        <v>1</v>
      </c>
      <c r="L57">
        <f t="shared" si="4"/>
        <v>1</v>
      </c>
    </row>
    <row r="58" spans="1:12" x14ac:dyDescent="0.25">
      <c r="B58" s="26" t="s">
        <v>63</v>
      </c>
      <c r="C58">
        <v>0</v>
      </c>
      <c r="D58" s="26">
        <v>0</v>
      </c>
      <c r="E58" s="26">
        <f t="shared" si="3"/>
        <v>0</v>
      </c>
      <c r="F58" s="26">
        <v>0</v>
      </c>
      <c r="G58" s="26">
        <f t="shared" si="1"/>
        <v>0</v>
      </c>
      <c r="H58" s="26">
        <v>1</v>
      </c>
      <c r="I58" s="26">
        <f t="shared" si="2"/>
        <v>1</v>
      </c>
      <c r="J58" s="26">
        <v>1</v>
      </c>
      <c r="L58">
        <f t="shared" si="4"/>
        <v>1</v>
      </c>
    </row>
    <row r="59" spans="1:12" x14ac:dyDescent="0.25">
      <c r="B59" s="26" t="s">
        <v>64</v>
      </c>
      <c r="C59">
        <v>0</v>
      </c>
      <c r="D59" s="26">
        <v>0</v>
      </c>
      <c r="E59" s="26">
        <f t="shared" si="3"/>
        <v>0</v>
      </c>
      <c r="F59" s="26">
        <v>0</v>
      </c>
      <c r="G59" s="26">
        <f t="shared" si="1"/>
        <v>0</v>
      </c>
      <c r="H59" s="26">
        <v>1</v>
      </c>
      <c r="I59" s="26">
        <f t="shared" si="2"/>
        <v>1</v>
      </c>
      <c r="J59" s="26">
        <v>1</v>
      </c>
      <c r="L59">
        <f t="shared" si="4"/>
        <v>1</v>
      </c>
    </row>
    <row r="60" spans="1:12" x14ac:dyDescent="0.25">
      <c r="B60" s="26" t="s">
        <v>65</v>
      </c>
      <c r="C60">
        <v>0</v>
      </c>
      <c r="D60" s="26">
        <v>0</v>
      </c>
      <c r="E60" s="26">
        <f t="shared" si="3"/>
        <v>0</v>
      </c>
      <c r="F60" s="26">
        <v>1</v>
      </c>
      <c r="G60" s="26">
        <f t="shared" si="1"/>
        <v>1</v>
      </c>
      <c r="H60" s="26">
        <v>1</v>
      </c>
      <c r="I60" s="26">
        <f t="shared" si="2"/>
        <v>1</v>
      </c>
      <c r="J60" s="26">
        <v>1</v>
      </c>
      <c r="L60">
        <f t="shared" si="4"/>
        <v>1</v>
      </c>
    </row>
    <row r="61" spans="1:12" x14ac:dyDescent="0.25">
      <c r="B61" s="26" t="s">
        <v>66</v>
      </c>
      <c r="C61">
        <v>0</v>
      </c>
      <c r="D61" s="26">
        <v>0</v>
      </c>
      <c r="E61" s="26">
        <f t="shared" si="3"/>
        <v>0</v>
      </c>
      <c r="F61" s="26">
        <v>1</v>
      </c>
      <c r="G61" s="26">
        <f t="shared" si="1"/>
        <v>1</v>
      </c>
      <c r="H61" s="26">
        <v>1</v>
      </c>
      <c r="I61" s="26">
        <f t="shared" si="2"/>
        <v>1</v>
      </c>
      <c r="J61" s="26">
        <v>1</v>
      </c>
      <c r="L61">
        <f t="shared" si="4"/>
        <v>1</v>
      </c>
    </row>
    <row r="62" spans="1:12" x14ac:dyDescent="0.25">
      <c r="B62" s="26"/>
      <c r="D62" s="26"/>
      <c r="E62" s="26" t="str">
        <f t="shared" si="3"/>
        <v/>
      </c>
      <c r="F62" s="26"/>
      <c r="G62" s="26" t="str">
        <f t="shared" si="1"/>
        <v/>
      </c>
      <c r="H62" s="26"/>
      <c r="I62" s="26" t="str">
        <f t="shared" si="2"/>
        <v/>
      </c>
      <c r="J62" s="26"/>
      <c r="L62" t="str">
        <f t="shared" si="4"/>
        <v/>
      </c>
    </row>
    <row r="63" spans="1:12" x14ac:dyDescent="0.25">
      <c r="A63" s="25" t="s">
        <v>4</v>
      </c>
      <c r="B63" s="25" t="s">
        <v>67</v>
      </c>
      <c r="C63">
        <v>0</v>
      </c>
      <c r="D63" s="26">
        <v>0</v>
      </c>
      <c r="E63" s="26">
        <f t="shared" si="3"/>
        <v>0</v>
      </c>
      <c r="F63" s="26">
        <v>0</v>
      </c>
      <c r="G63" s="26">
        <f t="shared" si="1"/>
        <v>0</v>
      </c>
      <c r="H63" s="26">
        <v>0</v>
      </c>
      <c r="I63" s="26">
        <f t="shared" si="2"/>
        <v>0</v>
      </c>
      <c r="J63" s="26">
        <v>0</v>
      </c>
      <c r="L63">
        <f t="shared" si="4"/>
        <v>1</v>
      </c>
    </row>
    <row r="64" spans="1:12" x14ac:dyDescent="0.25">
      <c r="A64" s="25"/>
      <c r="B64" s="25" t="s">
        <v>68</v>
      </c>
      <c r="C64">
        <v>0</v>
      </c>
      <c r="D64" s="26">
        <v>0</v>
      </c>
      <c r="E64" s="26">
        <f t="shared" si="3"/>
        <v>0</v>
      </c>
      <c r="F64" s="26">
        <v>0</v>
      </c>
      <c r="G64" s="26">
        <f t="shared" si="1"/>
        <v>0</v>
      </c>
      <c r="H64" s="26">
        <v>0</v>
      </c>
      <c r="I64" s="26">
        <f t="shared" si="2"/>
        <v>0</v>
      </c>
      <c r="J64" s="26">
        <v>0</v>
      </c>
      <c r="L64">
        <f t="shared" si="4"/>
        <v>1</v>
      </c>
    </row>
    <row r="65" spans="1:12" x14ac:dyDescent="0.25">
      <c r="A65" s="25"/>
      <c r="B65" s="25" t="s">
        <v>69</v>
      </c>
      <c r="C65">
        <v>0</v>
      </c>
      <c r="D65" s="26">
        <v>0</v>
      </c>
      <c r="E65" s="26">
        <f t="shared" si="3"/>
        <v>0</v>
      </c>
      <c r="F65" s="26">
        <v>0</v>
      </c>
      <c r="G65" s="26">
        <f t="shared" si="1"/>
        <v>0</v>
      </c>
      <c r="H65" s="26">
        <v>0</v>
      </c>
      <c r="I65" s="26">
        <f t="shared" si="2"/>
        <v>0</v>
      </c>
      <c r="J65" s="26">
        <v>0</v>
      </c>
      <c r="L65">
        <f t="shared" si="4"/>
        <v>1</v>
      </c>
    </row>
    <row r="66" spans="1:12" x14ac:dyDescent="0.25">
      <c r="A66" s="25"/>
      <c r="B66" s="25" t="s">
        <v>70</v>
      </c>
      <c r="C66">
        <v>0</v>
      </c>
      <c r="D66" s="26">
        <v>0</v>
      </c>
      <c r="E66" s="26">
        <f t="shared" si="3"/>
        <v>0</v>
      </c>
      <c r="F66" s="26">
        <v>0</v>
      </c>
      <c r="G66" s="26">
        <f t="shared" si="1"/>
        <v>0</v>
      </c>
      <c r="H66" s="26">
        <v>0</v>
      </c>
      <c r="I66" s="26">
        <f t="shared" si="2"/>
        <v>0</v>
      </c>
      <c r="J66" s="26">
        <v>0</v>
      </c>
      <c r="L66">
        <f t="shared" si="4"/>
        <v>1</v>
      </c>
    </row>
    <row r="67" spans="1:12" x14ac:dyDescent="0.25">
      <c r="B67" s="26"/>
      <c r="D67" s="26"/>
      <c r="E67" s="26" t="str">
        <f t="shared" si="3"/>
        <v/>
      </c>
      <c r="F67" s="26"/>
      <c r="G67" s="26" t="str">
        <f t="shared" si="1"/>
        <v/>
      </c>
      <c r="H67" s="26"/>
      <c r="I67" s="26" t="str">
        <f t="shared" si="2"/>
        <v/>
      </c>
      <c r="J67" s="26"/>
      <c r="L67" t="str">
        <f t="shared" ref="L67:L99" si="5">IF(B67&lt;&gt;"",1,"")</f>
        <v/>
      </c>
    </row>
    <row r="68" spans="1:12" x14ac:dyDescent="0.25">
      <c r="A68" t="s">
        <v>20</v>
      </c>
      <c r="B68" s="26" t="s">
        <v>71</v>
      </c>
      <c r="C68">
        <v>0</v>
      </c>
      <c r="D68" s="26">
        <v>0</v>
      </c>
      <c r="E68" s="26">
        <f t="shared" si="3"/>
        <v>0</v>
      </c>
      <c r="F68" s="26">
        <v>1</v>
      </c>
      <c r="G68" s="26">
        <f t="shared" si="1"/>
        <v>1</v>
      </c>
      <c r="H68" s="26">
        <v>1</v>
      </c>
      <c r="I68" s="26">
        <f t="shared" si="2"/>
        <v>1</v>
      </c>
      <c r="J68" s="26">
        <v>1</v>
      </c>
      <c r="L68">
        <f t="shared" si="5"/>
        <v>1</v>
      </c>
    </row>
    <row r="69" spans="1:12" x14ac:dyDescent="0.25">
      <c r="B69" s="26" t="s">
        <v>73</v>
      </c>
      <c r="C69">
        <v>0</v>
      </c>
      <c r="D69" s="26">
        <v>0</v>
      </c>
      <c r="E69" s="26">
        <f t="shared" si="3"/>
        <v>0</v>
      </c>
      <c r="F69" s="26">
        <v>1</v>
      </c>
      <c r="G69" s="26">
        <f t="shared" ref="G69:G99" si="6">IF(F69&lt;&gt;"",F69,"")</f>
        <v>1</v>
      </c>
      <c r="H69" s="26">
        <v>1</v>
      </c>
      <c r="I69" s="26">
        <f t="shared" ref="I69:I99" si="7">IF(H69&lt;&gt;"",H69,"")</f>
        <v>1</v>
      </c>
      <c r="J69" s="26">
        <v>1</v>
      </c>
      <c r="L69">
        <f t="shared" si="5"/>
        <v>1</v>
      </c>
    </row>
    <row r="70" spans="1:12" x14ac:dyDescent="0.25">
      <c r="B70" s="26" t="s">
        <v>72</v>
      </c>
      <c r="C70">
        <v>0</v>
      </c>
      <c r="D70" s="26">
        <v>0</v>
      </c>
      <c r="E70" s="26">
        <f t="shared" ref="E70:E99" si="8">IF(D70&lt;&gt;"",D70,"")</f>
        <v>0</v>
      </c>
      <c r="F70" s="26">
        <v>1</v>
      </c>
      <c r="G70" s="26">
        <f t="shared" si="6"/>
        <v>1</v>
      </c>
      <c r="H70" s="26">
        <v>1</v>
      </c>
      <c r="I70" s="26">
        <f t="shared" si="7"/>
        <v>1</v>
      </c>
      <c r="J70" s="26">
        <v>1</v>
      </c>
      <c r="L70">
        <f t="shared" si="5"/>
        <v>1</v>
      </c>
    </row>
    <row r="71" spans="1:12" x14ac:dyDescent="0.25">
      <c r="B71" s="26"/>
      <c r="D71" s="26"/>
      <c r="E71" s="26" t="str">
        <f t="shared" si="8"/>
        <v/>
      </c>
      <c r="F71" s="26"/>
      <c r="G71" s="26" t="str">
        <f t="shared" si="6"/>
        <v/>
      </c>
      <c r="H71" s="26"/>
      <c r="I71" s="26" t="str">
        <f t="shared" si="7"/>
        <v/>
      </c>
      <c r="J71" s="26"/>
      <c r="L71" t="str">
        <f t="shared" si="5"/>
        <v/>
      </c>
    </row>
    <row r="72" spans="1:12" x14ac:dyDescent="0.25">
      <c r="A72" s="25" t="s">
        <v>21</v>
      </c>
      <c r="B72" s="25" t="s">
        <v>74</v>
      </c>
      <c r="C72">
        <v>0</v>
      </c>
      <c r="D72" s="26">
        <v>0</v>
      </c>
      <c r="E72" s="26">
        <f t="shared" si="8"/>
        <v>0</v>
      </c>
      <c r="F72" s="26">
        <v>0</v>
      </c>
      <c r="G72" s="26">
        <f t="shared" si="6"/>
        <v>0</v>
      </c>
      <c r="H72" s="26">
        <v>0</v>
      </c>
      <c r="I72" s="26">
        <f t="shared" si="7"/>
        <v>0</v>
      </c>
      <c r="J72" s="26">
        <v>1</v>
      </c>
      <c r="L72">
        <f t="shared" si="5"/>
        <v>1</v>
      </c>
    </row>
    <row r="73" spans="1:12" x14ac:dyDescent="0.25">
      <c r="A73" s="25"/>
      <c r="B73" s="25" t="s">
        <v>75</v>
      </c>
      <c r="C73">
        <v>0</v>
      </c>
      <c r="D73" s="26">
        <v>0</v>
      </c>
      <c r="E73" s="26">
        <f t="shared" si="8"/>
        <v>0</v>
      </c>
      <c r="F73" s="26">
        <v>0</v>
      </c>
      <c r="G73" s="26">
        <f t="shared" si="6"/>
        <v>0</v>
      </c>
      <c r="H73" s="26">
        <v>0</v>
      </c>
      <c r="I73" s="26">
        <f t="shared" si="7"/>
        <v>0</v>
      </c>
      <c r="J73" s="26">
        <v>1</v>
      </c>
      <c r="L73">
        <f t="shared" si="5"/>
        <v>1</v>
      </c>
    </row>
    <row r="74" spans="1:12" x14ac:dyDescent="0.25">
      <c r="A74" s="25"/>
      <c r="B74" s="25" t="s">
        <v>78</v>
      </c>
      <c r="C74">
        <v>0</v>
      </c>
      <c r="D74" s="26">
        <v>0</v>
      </c>
      <c r="E74" s="26">
        <f t="shared" si="8"/>
        <v>0</v>
      </c>
      <c r="F74" s="26">
        <v>0</v>
      </c>
      <c r="G74" s="26">
        <f t="shared" si="6"/>
        <v>0</v>
      </c>
      <c r="H74" s="26">
        <v>0</v>
      </c>
      <c r="I74" s="26">
        <f t="shared" si="7"/>
        <v>0</v>
      </c>
      <c r="J74" s="26">
        <v>1</v>
      </c>
      <c r="L74">
        <f t="shared" si="5"/>
        <v>1</v>
      </c>
    </row>
    <row r="75" spans="1:12" x14ac:dyDescent="0.25">
      <c r="B75" s="26"/>
      <c r="D75" s="26"/>
      <c r="E75" s="26" t="str">
        <f t="shared" si="8"/>
        <v/>
      </c>
      <c r="F75" s="26"/>
      <c r="G75" s="26" t="str">
        <f t="shared" si="6"/>
        <v/>
      </c>
      <c r="H75" s="26"/>
      <c r="I75" s="26" t="str">
        <f t="shared" si="7"/>
        <v/>
      </c>
      <c r="J75" s="26"/>
      <c r="L75" t="str">
        <f t="shared" si="5"/>
        <v/>
      </c>
    </row>
    <row r="76" spans="1:12" x14ac:dyDescent="0.25">
      <c r="A76" s="25" t="s">
        <v>22</v>
      </c>
      <c r="B76" s="25" t="s">
        <v>79</v>
      </c>
      <c r="C76">
        <v>0</v>
      </c>
      <c r="D76" s="26">
        <v>0</v>
      </c>
      <c r="E76" s="26">
        <f t="shared" si="8"/>
        <v>0</v>
      </c>
      <c r="F76" s="26">
        <v>1</v>
      </c>
      <c r="G76" s="26">
        <f t="shared" si="6"/>
        <v>1</v>
      </c>
      <c r="H76" s="26">
        <v>1</v>
      </c>
      <c r="I76" s="26">
        <f t="shared" si="7"/>
        <v>1</v>
      </c>
      <c r="J76" s="26">
        <v>1</v>
      </c>
      <c r="L76">
        <f t="shared" si="5"/>
        <v>1</v>
      </c>
    </row>
    <row r="77" spans="1:12" x14ac:dyDescent="0.25">
      <c r="A77" s="25"/>
      <c r="B77" s="25" t="s">
        <v>80</v>
      </c>
      <c r="C77">
        <v>0</v>
      </c>
      <c r="D77" s="26">
        <v>0</v>
      </c>
      <c r="E77" s="26">
        <f t="shared" si="8"/>
        <v>0</v>
      </c>
      <c r="F77" s="26">
        <v>1</v>
      </c>
      <c r="G77" s="26">
        <f t="shared" si="6"/>
        <v>1</v>
      </c>
      <c r="H77" s="26">
        <v>1</v>
      </c>
      <c r="I77" s="26">
        <f t="shared" si="7"/>
        <v>1</v>
      </c>
      <c r="J77" s="26">
        <v>1</v>
      </c>
      <c r="L77">
        <f t="shared" si="5"/>
        <v>1</v>
      </c>
    </row>
    <row r="78" spans="1:12" x14ac:dyDescent="0.25">
      <c r="A78" s="25"/>
      <c r="B78" s="25" t="s">
        <v>81</v>
      </c>
      <c r="C78">
        <v>0</v>
      </c>
      <c r="D78" s="26">
        <v>1</v>
      </c>
      <c r="E78" s="26">
        <f t="shared" si="8"/>
        <v>1</v>
      </c>
      <c r="F78" s="26">
        <v>1</v>
      </c>
      <c r="G78" s="26">
        <f t="shared" si="6"/>
        <v>1</v>
      </c>
      <c r="H78" s="26">
        <v>1</v>
      </c>
      <c r="I78" s="26">
        <f t="shared" si="7"/>
        <v>1</v>
      </c>
      <c r="J78" s="26">
        <v>1</v>
      </c>
      <c r="L78">
        <f t="shared" si="5"/>
        <v>1</v>
      </c>
    </row>
    <row r="79" spans="1:12" x14ac:dyDescent="0.25">
      <c r="A79" s="25"/>
      <c r="B79" s="25" t="s">
        <v>82</v>
      </c>
      <c r="C79">
        <v>0</v>
      </c>
      <c r="D79" s="26">
        <v>0</v>
      </c>
      <c r="E79" s="26">
        <f t="shared" si="8"/>
        <v>0</v>
      </c>
      <c r="F79" s="26">
        <v>1</v>
      </c>
      <c r="G79" s="26">
        <f t="shared" si="6"/>
        <v>1</v>
      </c>
      <c r="H79" s="26">
        <v>1</v>
      </c>
      <c r="I79" s="26">
        <f t="shared" si="7"/>
        <v>1</v>
      </c>
      <c r="J79" s="26">
        <v>1</v>
      </c>
      <c r="L79">
        <f t="shared" si="5"/>
        <v>1</v>
      </c>
    </row>
    <row r="80" spans="1:12" x14ac:dyDescent="0.25">
      <c r="B80" s="26"/>
      <c r="D80" s="26"/>
      <c r="E80" s="26" t="str">
        <f t="shared" si="8"/>
        <v/>
      </c>
      <c r="F80" s="26"/>
      <c r="G80" s="26" t="str">
        <f t="shared" si="6"/>
        <v/>
      </c>
      <c r="H80" s="26"/>
      <c r="I80" s="26" t="str">
        <f t="shared" si="7"/>
        <v/>
      </c>
      <c r="J80" s="26"/>
      <c r="L80" t="str">
        <f t="shared" si="5"/>
        <v/>
      </c>
    </row>
    <row r="81" spans="1:12" x14ac:dyDescent="0.25">
      <c r="A81" t="s">
        <v>23</v>
      </c>
      <c r="B81" s="26" t="s">
        <v>103</v>
      </c>
      <c r="C81">
        <v>0</v>
      </c>
      <c r="D81" s="26">
        <v>0</v>
      </c>
      <c r="E81" s="26">
        <f t="shared" si="8"/>
        <v>0</v>
      </c>
      <c r="F81" s="26">
        <v>0</v>
      </c>
      <c r="G81" s="26">
        <f t="shared" si="6"/>
        <v>0</v>
      </c>
      <c r="H81" s="26">
        <v>1</v>
      </c>
      <c r="I81" s="26">
        <f t="shared" si="7"/>
        <v>1</v>
      </c>
      <c r="J81" s="26">
        <v>1</v>
      </c>
      <c r="L81">
        <f t="shared" si="5"/>
        <v>1</v>
      </c>
    </row>
    <row r="82" spans="1:12" x14ac:dyDescent="0.25">
      <c r="B82" s="26" t="s">
        <v>83</v>
      </c>
      <c r="C82">
        <v>0</v>
      </c>
      <c r="D82" s="26">
        <v>0</v>
      </c>
      <c r="E82" s="26">
        <f t="shared" si="8"/>
        <v>0</v>
      </c>
      <c r="F82" s="26">
        <v>0</v>
      </c>
      <c r="G82" s="26">
        <f t="shared" si="6"/>
        <v>0</v>
      </c>
      <c r="H82" s="26">
        <v>1</v>
      </c>
      <c r="I82" s="26">
        <f t="shared" si="7"/>
        <v>1</v>
      </c>
      <c r="J82" s="26">
        <v>1</v>
      </c>
      <c r="L82">
        <f t="shared" si="5"/>
        <v>1</v>
      </c>
    </row>
    <row r="83" spans="1:12" x14ac:dyDescent="0.25">
      <c r="B83" s="26" t="s">
        <v>84</v>
      </c>
      <c r="C83">
        <v>0</v>
      </c>
      <c r="D83" s="26">
        <v>0</v>
      </c>
      <c r="E83" s="26">
        <f t="shared" si="8"/>
        <v>0</v>
      </c>
      <c r="F83" s="26">
        <v>0</v>
      </c>
      <c r="G83" s="26">
        <f t="shared" si="6"/>
        <v>0</v>
      </c>
      <c r="H83" s="26">
        <v>1</v>
      </c>
      <c r="I83" s="26">
        <f t="shared" si="7"/>
        <v>1</v>
      </c>
      <c r="J83" s="26">
        <v>1</v>
      </c>
      <c r="L83">
        <f t="shared" si="5"/>
        <v>1</v>
      </c>
    </row>
    <row r="84" spans="1:12" x14ac:dyDescent="0.25">
      <c r="B84" s="26" t="s">
        <v>85</v>
      </c>
      <c r="C84">
        <v>0</v>
      </c>
      <c r="D84" s="26">
        <v>0</v>
      </c>
      <c r="E84" s="26">
        <f t="shared" si="8"/>
        <v>0</v>
      </c>
      <c r="F84" s="26">
        <v>0</v>
      </c>
      <c r="G84" s="26">
        <f t="shared" si="6"/>
        <v>0</v>
      </c>
      <c r="H84" s="26">
        <v>1</v>
      </c>
      <c r="I84" s="26">
        <f t="shared" si="7"/>
        <v>1</v>
      </c>
      <c r="J84" s="26">
        <v>1</v>
      </c>
      <c r="L84">
        <f t="shared" si="5"/>
        <v>1</v>
      </c>
    </row>
    <row r="85" spans="1:12" x14ac:dyDescent="0.25">
      <c r="B85" s="26"/>
      <c r="D85" s="26"/>
      <c r="E85" s="26" t="str">
        <f t="shared" si="8"/>
        <v/>
      </c>
      <c r="F85" s="26"/>
      <c r="G85" s="26" t="str">
        <f t="shared" si="6"/>
        <v/>
      </c>
      <c r="H85" s="26"/>
      <c r="I85" s="26" t="str">
        <f t="shared" si="7"/>
        <v/>
      </c>
      <c r="J85" s="26"/>
      <c r="L85" t="str">
        <f t="shared" si="5"/>
        <v/>
      </c>
    </row>
    <row r="86" spans="1:12" x14ac:dyDescent="0.25">
      <c r="A86" s="25" t="s">
        <v>24</v>
      </c>
      <c r="B86" s="25" t="s">
        <v>86</v>
      </c>
      <c r="C86">
        <v>0</v>
      </c>
      <c r="D86" s="26">
        <v>0</v>
      </c>
      <c r="E86" s="26">
        <f t="shared" si="8"/>
        <v>0</v>
      </c>
      <c r="F86" s="26">
        <v>0</v>
      </c>
      <c r="G86" s="26">
        <f t="shared" si="6"/>
        <v>0</v>
      </c>
      <c r="H86" s="26">
        <v>1</v>
      </c>
      <c r="I86" s="26">
        <f t="shared" si="7"/>
        <v>1</v>
      </c>
      <c r="J86" s="26">
        <v>1</v>
      </c>
      <c r="L86">
        <f t="shared" si="5"/>
        <v>1</v>
      </c>
    </row>
    <row r="87" spans="1:12" x14ac:dyDescent="0.25">
      <c r="A87" s="25"/>
      <c r="B87" s="25" t="s">
        <v>87</v>
      </c>
      <c r="C87">
        <v>0</v>
      </c>
      <c r="D87" s="26">
        <v>0</v>
      </c>
      <c r="E87" s="26">
        <f t="shared" si="8"/>
        <v>0</v>
      </c>
      <c r="F87" s="26">
        <v>0</v>
      </c>
      <c r="G87" s="26">
        <f t="shared" si="6"/>
        <v>0</v>
      </c>
      <c r="H87" s="26">
        <v>1</v>
      </c>
      <c r="I87" s="26">
        <f t="shared" si="7"/>
        <v>1</v>
      </c>
      <c r="J87" s="26">
        <v>1</v>
      </c>
      <c r="L87">
        <f t="shared" si="5"/>
        <v>1</v>
      </c>
    </row>
    <row r="88" spans="1:12" x14ac:dyDescent="0.25">
      <c r="B88" s="26"/>
      <c r="D88" s="26"/>
      <c r="E88" s="26" t="str">
        <f t="shared" si="8"/>
        <v/>
      </c>
      <c r="F88" s="26"/>
      <c r="G88" s="26" t="str">
        <f t="shared" si="6"/>
        <v/>
      </c>
      <c r="H88" s="26"/>
      <c r="I88" s="26" t="str">
        <f t="shared" si="7"/>
        <v/>
      </c>
      <c r="J88" s="26"/>
      <c r="L88" t="str">
        <f t="shared" si="5"/>
        <v/>
      </c>
    </row>
    <row r="89" spans="1:12" x14ac:dyDescent="0.25">
      <c r="A89" t="s">
        <v>25</v>
      </c>
      <c r="B89" s="26" t="s">
        <v>88</v>
      </c>
      <c r="D89" s="26"/>
      <c r="E89" s="26" t="str">
        <f t="shared" si="8"/>
        <v/>
      </c>
      <c r="F89" s="26"/>
      <c r="G89" s="26" t="str">
        <f t="shared" si="6"/>
        <v/>
      </c>
      <c r="H89" s="26"/>
      <c r="I89" s="26" t="str">
        <f t="shared" si="7"/>
        <v/>
      </c>
      <c r="J89" s="26"/>
      <c r="L89">
        <f t="shared" si="5"/>
        <v>1</v>
      </c>
    </row>
    <row r="90" spans="1:12" x14ac:dyDescent="0.25">
      <c r="B90" s="26" t="s">
        <v>89</v>
      </c>
      <c r="C90">
        <v>0</v>
      </c>
      <c r="D90" s="26">
        <v>0</v>
      </c>
      <c r="E90" s="26">
        <f t="shared" si="8"/>
        <v>0</v>
      </c>
      <c r="F90" s="26">
        <v>0</v>
      </c>
      <c r="G90" s="26">
        <f t="shared" si="6"/>
        <v>0</v>
      </c>
      <c r="H90" s="26">
        <v>1</v>
      </c>
      <c r="I90" s="26">
        <f t="shared" si="7"/>
        <v>1</v>
      </c>
      <c r="J90" s="26">
        <v>1</v>
      </c>
      <c r="L90">
        <f t="shared" si="5"/>
        <v>1</v>
      </c>
    </row>
    <row r="91" spans="1:12" x14ac:dyDescent="0.25">
      <c r="B91" s="26"/>
      <c r="C91">
        <v>0</v>
      </c>
      <c r="D91" s="26">
        <v>0</v>
      </c>
      <c r="E91" s="26">
        <f t="shared" si="8"/>
        <v>0</v>
      </c>
      <c r="F91" s="26">
        <v>0</v>
      </c>
      <c r="G91" s="26">
        <f t="shared" si="6"/>
        <v>0</v>
      </c>
      <c r="H91" s="26">
        <v>1</v>
      </c>
      <c r="I91" s="26">
        <f t="shared" si="7"/>
        <v>1</v>
      </c>
      <c r="J91" s="26">
        <v>1</v>
      </c>
      <c r="L91" t="str">
        <f t="shared" si="5"/>
        <v/>
      </c>
    </row>
    <row r="92" spans="1:12" x14ac:dyDescent="0.25">
      <c r="A92" s="25" t="s">
        <v>29</v>
      </c>
      <c r="B92" s="25" t="s">
        <v>90</v>
      </c>
      <c r="C92">
        <v>0</v>
      </c>
      <c r="D92" s="26">
        <v>0</v>
      </c>
      <c r="E92" s="26">
        <f t="shared" si="8"/>
        <v>0</v>
      </c>
      <c r="F92" s="26">
        <v>1</v>
      </c>
      <c r="G92" s="26">
        <f t="shared" si="6"/>
        <v>1</v>
      </c>
      <c r="H92" s="26">
        <v>1</v>
      </c>
      <c r="I92" s="26">
        <f t="shared" si="7"/>
        <v>1</v>
      </c>
      <c r="J92" s="26">
        <v>1</v>
      </c>
      <c r="L92">
        <f t="shared" si="5"/>
        <v>1</v>
      </c>
    </row>
    <row r="93" spans="1:12" x14ac:dyDescent="0.25">
      <c r="A93" s="25"/>
      <c r="B93" s="25" t="s">
        <v>95</v>
      </c>
      <c r="C93">
        <v>0</v>
      </c>
      <c r="D93" s="26">
        <v>0</v>
      </c>
      <c r="E93" s="26">
        <f t="shared" si="8"/>
        <v>0</v>
      </c>
      <c r="F93" s="26">
        <v>0</v>
      </c>
      <c r="G93" s="26">
        <f t="shared" si="6"/>
        <v>0</v>
      </c>
      <c r="H93" s="26">
        <v>0</v>
      </c>
      <c r="I93" s="26">
        <f t="shared" si="7"/>
        <v>0</v>
      </c>
      <c r="J93" s="26">
        <v>0</v>
      </c>
      <c r="L93">
        <f t="shared" si="5"/>
        <v>1</v>
      </c>
    </row>
    <row r="94" spans="1:12" x14ac:dyDescent="0.25">
      <c r="D94" s="26"/>
      <c r="E94" s="26" t="str">
        <f t="shared" si="8"/>
        <v/>
      </c>
      <c r="F94" s="26"/>
      <c r="G94" s="26" t="str">
        <f t="shared" si="6"/>
        <v/>
      </c>
      <c r="H94" s="26"/>
      <c r="I94" s="26" t="str">
        <f t="shared" si="7"/>
        <v/>
      </c>
      <c r="J94" s="26"/>
      <c r="L94" t="str">
        <f t="shared" si="5"/>
        <v/>
      </c>
    </row>
    <row r="95" spans="1:12" x14ac:dyDescent="0.25">
      <c r="A95" t="s">
        <v>27</v>
      </c>
      <c r="B95" t="s">
        <v>91</v>
      </c>
      <c r="C95">
        <v>0</v>
      </c>
      <c r="D95" s="26">
        <v>0</v>
      </c>
      <c r="E95" s="26">
        <f t="shared" si="8"/>
        <v>0</v>
      </c>
      <c r="F95" s="26">
        <v>1</v>
      </c>
      <c r="G95" s="26">
        <f t="shared" si="6"/>
        <v>1</v>
      </c>
      <c r="H95" s="26">
        <v>1</v>
      </c>
      <c r="I95" s="26">
        <f t="shared" si="7"/>
        <v>1</v>
      </c>
      <c r="J95" s="26">
        <v>1</v>
      </c>
      <c r="L95">
        <f t="shared" si="5"/>
        <v>1</v>
      </c>
    </row>
    <row r="96" spans="1:12" x14ac:dyDescent="0.25">
      <c r="B96" t="s">
        <v>94</v>
      </c>
      <c r="C96">
        <v>0</v>
      </c>
      <c r="D96" s="26">
        <v>0</v>
      </c>
      <c r="E96" s="26">
        <f t="shared" si="8"/>
        <v>0</v>
      </c>
      <c r="F96" s="26">
        <v>1</v>
      </c>
      <c r="G96" s="26">
        <f t="shared" si="6"/>
        <v>1</v>
      </c>
      <c r="H96" s="26">
        <v>1</v>
      </c>
      <c r="I96" s="26">
        <f t="shared" si="7"/>
        <v>1</v>
      </c>
      <c r="J96" s="26">
        <v>1</v>
      </c>
      <c r="L96">
        <f t="shared" si="5"/>
        <v>1</v>
      </c>
    </row>
    <row r="97" spans="1:12" x14ac:dyDescent="0.25">
      <c r="D97" s="26"/>
      <c r="E97" s="26" t="str">
        <f t="shared" si="8"/>
        <v/>
      </c>
      <c r="F97" s="26"/>
      <c r="G97" s="26" t="str">
        <f t="shared" si="6"/>
        <v/>
      </c>
      <c r="H97" s="26"/>
      <c r="I97" s="26" t="str">
        <f t="shared" si="7"/>
        <v/>
      </c>
      <c r="J97" s="26"/>
      <c r="L97" t="str">
        <f t="shared" si="5"/>
        <v/>
      </c>
    </row>
    <row r="98" spans="1:12" x14ac:dyDescent="0.25">
      <c r="A98" s="25" t="s">
        <v>28</v>
      </c>
      <c r="B98" s="25" t="s">
        <v>92</v>
      </c>
      <c r="C98">
        <v>0</v>
      </c>
      <c r="D98" s="26">
        <v>0</v>
      </c>
      <c r="E98" s="26">
        <f t="shared" si="8"/>
        <v>0</v>
      </c>
      <c r="F98" s="26">
        <v>1</v>
      </c>
      <c r="G98" s="26">
        <f t="shared" si="6"/>
        <v>1</v>
      </c>
      <c r="H98" s="26">
        <v>1</v>
      </c>
      <c r="I98" s="26">
        <f t="shared" si="7"/>
        <v>1</v>
      </c>
      <c r="J98" s="26">
        <v>1</v>
      </c>
      <c r="L98">
        <f t="shared" si="5"/>
        <v>1</v>
      </c>
    </row>
    <row r="99" spans="1:12" x14ac:dyDescent="0.25">
      <c r="A99" s="25"/>
      <c r="B99" s="25" t="s">
        <v>93</v>
      </c>
      <c r="C99">
        <v>0</v>
      </c>
      <c r="D99" s="26">
        <v>0</v>
      </c>
      <c r="E99" s="26">
        <f t="shared" si="8"/>
        <v>0</v>
      </c>
      <c r="F99" s="26">
        <v>1</v>
      </c>
      <c r="G99" s="26">
        <f t="shared" si="6"/>
        <v>1</v>
      </c>
      <c r="H99" s="26">
        <v>1</v>
      </c>
      <c r="I99" s="26">
        <f t="shared" si="7"/>
        <v>1</v>
      </c>
      <c r="J99" s="26">
        <v>1</v>
      </c>
      <c r="L99">
        <f t="shared" si="5"/>
        <v>1</v>
      </c>
    </row>
    <row r="100" spans="1:12" x14ac:dyDescent="0.25">
      <c r="D100" s="26"/>
      <c r="E100" s="26"/>
      <c r="F100" s="26"/>
      <c r="G100" s="26"/>
      <c r="H100" s="26"/>
      <c r="I100" s="26"/>
      <c r="J100" s="26"/>
    </row>
    <row r="101" spans="1:12" x14ac:dyDescent="0.25">
      <c r="C101">
        <f>SUM(C4:C100)</f>
        <v>1</v>
      </c>
      <c r="D101">
        <f>SUM(D4:D100)</f>
        <v>7</v>
      </c>
      <c r="E101">
        <f t="shared" ref="E101:J101" si="9">SUM(E4:E100)</f>
        <v>7</v>
      </c>
      <c r="F101">
        <f t="shared" si="9"/>
        <v>38</v>
      </c>
      <c r="G101">
        <f t="shared" si="9"/>
        <v>34</v>
      </c>
      <c r="H101">
        <f t="shared" si="9"/>
        <v>62</v>
      </c>
      <c r="I101">
        <f t="shared" si="9"/>
        <v>62</v>
      </c>
      <c r="J101">
        <f t="shared" si="9"/>
        <v>65</v>
      </c>
      <c r="L101">
        <f t="shared" ref="L101" si="10">SUM(L3:L99)</f>
        <v>74</v>
      </c>
    </row>
  </sheetData>
  <conditionalFormatting sqref="C4:J99">
    <cfRule type="colorScale" priority="1">
      <colorScale>
        <cfvo type="min"/>
        <cfvo type="max"/>
        <color rgb="FFFF7128"/>
        <color theme="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"/>
  <sheetViews>
    <sheetView workbookViewId="0">
      <selection activeCell="L5" sqref="L5"/>
    </sheetView>
  </sheetViews>
  <sheetFormatPr defaultRowHeight="15" x14ac:dyDescent="0.25"/>
  <cols>
    <col min="2" max="2" width="18.85546875" bestFit="1" customWidth="1"/>
    <col min="3" max="3" width="10.42578125" bestFit="1" customWidth="1"/>
    <col min="4" max="7" width="10.140625" bestFit="1" customWidth="1"/>
    <col min="8" max="10" width="9.42578125" bestFit="1" customWidth="1"/>
    <col min="11" max="11" width="9.28515625" bestFit="1" customWidth="1"/>
  </cols>
  <sheetData>
    <row r="2" spans="2:12" x14ac:dyDescent="0.25">
      <c r="B2" t="s">
        <v>106</v>
      </c>
      <c r="C2" s="27" t="str">
        <f>'Test overview'!C1</f>
        <v>20-04-2016</v>
      </c>
      <c r="D2" s="27">
        <f>'Test overview'!D1</f>
        <v>42491</v>
      </c>
      <c r="E2" s="27">
        <f>'Test overview'!E1</f>
        <v>42500</v>
      </c>
      <c r="F2" s="27">
        <f>'Test overview'!F1</f>
        <v>42510</v>
      </c>
      <c r="G2" s="27">
        <f>'Test overview'!G1</f>
        <v>42520</v>
      </c>
      <c r="H2" s="27">
        <f>'Test overview'!H1</f>
        <v>42522</v>
      </c>
      <c r="I2" s="27">
        <f>'Test overview'!I1</f>
        <v>42531</v>
      </c>
      <c r="J2" s="27"/>
      <c r="K2" s="27"/>
      <c r="L2" s="27"/>
    </row>
    <row r="3" spans="2:12" x14ac:dyDescent="0.25">
      <c r="B3" t="s">
        <v>107</v>
      </c>
      <c r="C3">
        <f>'Test overview'!D101</f>
        <v>7</v>
      </c>
      <c r="D3">
        <f>'Test overview'!E101</f>
        <v>7</v>
      </c>
      <c r="E3">
        <f>'Test overview'!F101</f>
        <v>38</v>
      </c>
      <c r="F3">
        <f>'Test overview'!G101</f>
        <v>34</v>
      </c>
      <c r="G3">
        <f>'Test overview'!H101</f>
        <v>62</v>
      </c>
      <c r="H3">
        <f>'Test overview'!I101</f>
        <v>62</v>
      </c>
      <c r="I3">
        <f>'Test overview'!J101</f>
        <v>65</v>
      </c>
    </row>
    <row r="4" spans="2:12" x14ac:dyDescent="0.25">
      <c r="B4" t="s">
        <v>108</v>
      </c>
      <c r="C4">
        <f>C5-C3</f>
        <v>0</v>
      </c>
      <c r="D4">
        <f t="shared" ref="D4:I4" si="0">D5-D3</f>
        <v>8</v>
      </c>
      <c r="E4">
        <f t="shared" si="0"/>
        <v>0</v>
      </c>
      <c r="F4">
        <f t="shared" si="0"/>
        <v>18</v>
      </c>
      <c r="G4">
        <f t="shared" si="0"/>
        <v>6</v>
      </c>
      <c r="H4">
        <f t="shared" si="0"/>
        <v>6</v>
      </c>
      <c r="I4">
        <f t="shared" si="0"/>
        <v>9</v>
      </c>
    </row>
    <row r="5" spans="2:12" x14ac:dyDescent="0.25">
      <c r="B5" t="s">
        <v>109</v>
      </c>
      <c r="C5">
        <v>7</v>
      </c>
      <c r="D5">
        <v>15</v>
      </c>
      <c r="E5">
        <v>38</v>
      </c>
      <c r="F5">
        <v>52</v>
      </c>
      <c r="G5">
        <v>68</v>
      </c>
      <c r="H5">
        <v>68</v>
      </c>
      <c r="I5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Gebeurtenissen</vt:lpstr>
      <vt:lpstr>Quality - FIT</vt:lpstr>
      <vt:lpstr>Test overview</vt:lpstr>
      <vt:lpstr>Test overview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NVD</dc:creator>
  <cp:lastModifiedBy>NVD</cp:lastModifiedBy>
  <dcterms:created xsi:type="dcterms:W3CDTF">2016-04-15T08:31:39Z</dcterms:created>
  <dcterms:modified xsi:type="dcterms:W3CDTF">2016-06-07T15:03:57Z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a42b041d-4bdb-456d-8aa3-23b541eaf8c0</vt:lpwstr>
  </property>
</Properties>
</file>