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Excel Exercises\"/>
    </mc:Choice>
  </mc:AlternateContent>
  <xr:revisionPtr revIDLastSave="0" documentId="13_ncr:1_{71E6FBE6-0FB0-4255-9060-A08D226A51C7}" xr6:coauthVersionLast="47" xr6:coauthVersionMax="47" xr10:uidLastSave="{00000000-0000-0000-0000-000000000000}"/>
  <bookViews>
    <workbookView xWindow="-120" yWindow="-120" windowWidth="29040" windowHeight="15840" xr2:uid="{852FEF88-AA67-4991-91E4-AFF3FF0BF2EE}"/>
  </bookViews>
  <sheets>
    <sheet name="Dashboard" sheetId="6" r:id="rId1"/>
    <sheet name="Revenue" sheetId="1" r:id="rId2"/>
    <sheet name="EPL Standings 2000-2022" sheetId="7" r:id="rId3"/>
    <sheet name="Raw" sheetId="2" r:id="rId4"/>
  </sheets>
  <definedNames>
    <definedName name="_xlcn.WorksheetConnection_BigFiveClubs.xlsxTable1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ig Five Clubs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7" l="1"/>
  <c r="M11" i="7"/>
  <c r="M10" i="7"/>
  <c r="M9" i="7"/>
  <c r="M8" i="7"/>
  <c r="M7" i="7"/>
  <c r="M6" i="7"/>
  <c r="J5" i="7"/>
  <c r="K5" i="7"/>
  <c r="L5" i="7"/>
  <c r="M5" i="7"/>
  <c r="J4" i="7"/>
  <c r="K4" i="7"/>
  <c r="L4" i="7"/>
  <c r="M4" i="7"/>
  <c r="J3" i="7"/>
  <c r="J13" i="7" s="1"/>
  <c r="K3" i="7"/>
  <c r="L3" i="7"/>
  <c r="M3" i="7"/>
  <c r="J12" i="7"/>
  <c r="K12" i="7"/>
  <c r="L12" i="7"/>
  <c r="J11" i="7"/>
  <c r="K11" i="7"/>
  <c r="L11" i="7"/>
  <c r="J10" i="7"/>
  <c r="K10" i="7"/>
  <c r="L10" i="7"/>
  <c r="I12" i="7"/>
  <c r="I11" i="7"/>
  <c r="I10" i="7"/>
  <c r="J9" i="7"/>
  <c r="K9" i="7"/>
  <c r="L9" i="7"/>
  <c r="I9" i="7"/>
  <c r="J8" i="7"/>
  <c r="K8" i="7"/>
  <c r="L8" i="7"/>
  <c r="I8" i="7"/>
  <c r="J7" i="7"/>
  <c r="K7" i="7"/>
  <c r="L7" i="7"/>
  <c r="I7" i="7"/>
  <c r="J6" i="7"/>
  <c r="K6" i="7"/>
  <c r="L6" i="7"/>
  <c r="I6" i="7"/>
  <c r="I5" i="7"/>
  <c r="I4" i="7"/>
  <c r="I3" i="7"/>
  <c r="A9" i="1" a="1"/>
  <c r="A9" i="1" s="1"/>
  <c r="M13" i="7" l="1"/>
  <c r="I13" i="7"/>
  <c r="K13" i="7"/>
  <c r="L13" i="7"/>
  <c r="A23" i="1" a="1"/>
  <c r="A23" i="1" s="1"/>
  <c r="A16" i="1" a="1"/>
  <c r="A1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BBB79-2107-4B07-A579-8D2B9B60F351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8397CE3-698D-4EE9-BE84-0238CE5337EE}" name="WorksheetConnection_Big Five Clubs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BigFiveClubs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<sst xmlns="http://schemas.openxmlformats.org/spreadsheetml/2006/main" count="163" uniqueCount="47">
  <si>
    <t xml:space="preserve"> 12/13</t>
  </si>
  <si>
    <t xml:space="preserve">  13/14</t>
  </si>
  <si>
    <t xml:space="preserve">  14/15</t>
  </si>
  <si>
    <t xml:space="preserve">  15/16</t>
  </si>
  <si>
    <t xml:space="preserve">  16/17</t>
  </si>
  <si>
    <t xml:space="preserve">  17/18</t>
  </si>
  <si>
    <t xml:space="preserve">  18/19</t>
  </si>
  <si>
    <t xml:space="preserve">  19/20</t>
  </si>
  <si>
    <t xml:space="preserve">  20/21</t>
  </si>
  <si>
    <t xml:space="preserve">  21/22</t>
  </si>
  <si>
    <t>Premier League</t>
  </si>
  <si>
    <t>Bundesliga </t>
  </si>
  <si>
    <t>Serie A</t>
  </si>
  <si>
    <t>La Liga</t>
  </si>
  <si>
    <t>Ligue 1</t>
  </si>
  <si>
    <t>Column1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</si>
  <si>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</si>
  <si>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</si>
  <si>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</si>
  <si>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</si>
  <si>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</si>
  <si>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</si>
  <si>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</si>
  <si>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</si>
  <si>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</si>
  <si>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</si>
  <si>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League</t>
  </si>
  <si>
    <t>ROUND FUNCTION</t>
  </si>
  <si>
    <t>DIVIDE BY 1,000 TO GET BILLIONS</t>
  </si>
  <si>
    <t>MID FUNCTION</t>
  </si>
  <si>
    <t>Source</t>
  </si>
  <si>
    <t xml:space="preserve">  </t>
  </si>
  <si>
    <t>Season</t>
  </si>
  <si>
    <t>Pts</t>
  </si>
  <si>
    <t>La liga</t>
  </si>
  <si>
    <t xml:space="preserve"> 13/14</t>
  </si>
  <si>
    <t xml:space="preserve"> 14/15</t>
  </si>
  <si>
    <t xml:space="preserve"> 15/16</t>
  </si>
  <si>
    <t xml:space="preserve"> 16/17</t>
  </si>
  <si>
    <t xml:space="preserve"> 17/18</t>
  </si>
  <si>
    <t xml:space="preserve"> 18/19</t>
  </si>
  <si>
    <t xml:space="preserve"> 19/20</t>
  </si>
  <si>
    <t xml:space="preserve"> 20/21</t>
  </si>
  <si>
    <t xml:space="preserve"> 21/22</t>
  </si>
  <si>
    <t xml:space="preserve">Avg. </t>
  </si>
  <si>
    <t>TOP 5 EUROPEAN LEAGUES</t>
  </si>
  <si>
    <t xml:space="preserve">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</si>
</sst>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0" fontId="0" fillId="3" borderId="0" xfId="0" applyFill="1"/>
    <xf numFmtId="0" fontId="3" fillId="4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mic Sans MS" panose="030F0702030302020204" pitchFamily="66" charset="0"/>
                <a:ea typeface="+mn-ea"/>
                <a:cs typeface="Segoe UI" panose="020B0502040204020203" pitchFamily="34" charset="0"/>
              </a:defRPr>
            </a:pPr>
            <a:r>
              <a:rPr lang="en-US">
                <a:solidFill>
                  <a:schemeClr val="bg1"/>
                </a:solidFill>
                <a:latin typeface="Comic Sans MS" panose="030F0702030302020204" pitchFamily="66" charset="0"/>
                <a:cs typeface="Segoe UI" panose="020B0502040204020203" pitchFamily="34" charset="0"/>
              </a:rPr>
              <a:t>TOP 5 EUROPEAN LEAGUES (12/13 - 21/22)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omic Sans MS" panose="030F0702030302020204" pitchFamily="66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5541279097435E-2"/>
          <c:y val="0.10583670236572587"/>
          <c:w val="0.89698898516346548"/>
          <c:h val="0.74296056858997106"/>
        </c:manualLayout>
      </c:layout>
      <c:lineChart>
        <c:grouping val="standard"/>
        <c:varyColors val="0"/>
        <c:ser>
          <c:idx val="0"/>
          <c:order val="0"/>
          <c:tx>
            <c:strRef>
              <c:f>Revenue!$A$3</c:f>
              <c:strCache>
                <c:ptCount val="1"/>
                <c:pt idx="0">
                  <c:v>Premier League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Revenue!$B$2:$K$2</c:f>
              <c:strCache>
                <c:ptCount val="10"/>
                <c:pt idx="0">
                  <c:v>12/13</c:v>
                </c:pt>
                <c:pt idx="1">
                  <c:v>13/14</c:v>
                </c:pt>
                <c:pt idx="2">
                  <c:v>14/15</c:v>
                </c:pt>
                <c:pt idx="3">
                  <c:v>15/16</c:v>
                </c:pt>
                <c:pt idx="4">
                  <c:v>16/17</c:v>
                </c:pt>
                <c:pt idx="5">
                  <c:v>17/18</c:v>
                </c:pt>
                <c:pt idx="6">
                  <c:v>18/19</c:v>
                </c:pt>
                <c:pt idx="7">
                  <c:v>19/20</c:v>
                </c:pt>
                <c:pt idx="8">
                  <c:v>20/21</c:v>
                </c:pt>
                <c:pt idx="9">
                  <c:v>21/22</c:v>
                </c:pt>
              </c:strCache>
            </c:strRef>
          </c:cat>
          <c:val>
            <c:numRef>
              <c:f>Revenue!$B$3:$K$3</c:f>
              <c:numCache>
                <c:formatCode>General</c:formatCode>
                <c:ptCount val="10"/>
                <c:pt idx="0">
                  <c:v>2.95</c:v>
                </c:pt>
                <c:pt idx="1">
                  <c:v>3.9</c:v>
                </c:pt>
                <c:pt idx="2">
                  <c:v>4.4000000000000004</c:v>
                </c:pt>
                <c:pt idx="3">
                  <c:v>4.87</c:v>
                </c:pt>
                <c:pt idx="4">
                  <c:v>5.3</c:v>
                </c:pt>
                <c:pt idx="5">
                  <c:v>5.44</c:v>
                </c:pt>
                <c:pt idx="6">
                  <c:v>5.84</c:v>
                </c:pt>
                <c:pt idx="7">
                  <c:v>5.12</c:v>
                </c:pt>
                <c:pt idx="8">
                  <c:v>5.5</c:v>
                </c:pt>
                <c:pt idx="9">
                  <c:v>6.44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E-4376-86F5-DB5FDE0C0B88}"/>
            </c:ext>
          </c:extLst>
        </c:ser>
        <c:ser>
          <c:idx val="1"/>
          <c:order val="1"/>
          <c:tx>
            <c:strRef>
              <c:f>Revenue!$A$4</c:f>
              <c:strCache>
                <c:ptCount val="1"/>
                <c:pt idx="0">
                  <c:v>Bundesliga 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Revenue!$B$2:$K$2</c:f>
              <c:strCache>
                <c:ptCount val="10"/>
                <c:pt idx="0">
                  <c:v>12/13</c:v>
                </c:pt>
                <c:pt idx="1">
                  <c:v>13/14</c:v>
                </c:pt>
                <c:pt idx="2">
                  <c:v>14/15</c:v>
                </c:pt>
                <c:pt idx="3">
                  <c:v>15/16</c:v>
                </c:pt>
                <c:pt idx="4">
                  <c:v>16/17</c:v>
                </c:pt>
                <c:pt idx="5">
                  <c:v>17/18</c:v>
                </c:pt>
                <c:pt idx="6">
                  <c:v>18/19</c:v>
                </c:pt>
                <c:pt idx="7">
                  <c:v>19/20</c:v>
                </c:pt>
                <c:pt idx="8">
                  <c:v>20/21</c:v>
                </c:pt>
                <c:pt idx="9">
                  <c:v>21/22</c:v>
                </c:pt>
              </c:strCache>
            </c:strRef>
          </c:cat>
          <c:val>
            <c:numRef>
              <c:f>Revenue!$B$4:$K$4</c:f>
              <c:numCache>
                <c:formatCode>General</c:formatCode>
                <c:ptCount val="10"/>
                <c:pt idx="0">
                  <c:v>2.02</c:v>
                </c:pt>
                <c:pt idx="1">
                  <c:v>2.2799999999999998</c:v>
                </c:pt>
                <c:pt idx="2">
                  <c:v>2.39</c:v>
                </c:pt>
                <c:pt idx="3">
                  <c:v>2.71</c:v>
                </c:pt>
                <c:pt idx="4">
                  <c:v>2.79</c:v>
                </c:pt>
                <c:pt idx="5">
                  <c:v>3.17</c:v>
                </c:pt>
                <c:pt idx="6">
                  <c:v>3.35</c:v>
                </c:pt>
                <c:pt idx="7">
                  <c:v>3.21</c:v>
                </c:pt>
                <c:pt idx="8">
                  <c:v>3.01</c:v>
                </c:pt>
                <c:pt idx="9">
                  <c:v>3.15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BE-4376-86F5-DB5FDE0C0B88}"/>
            </c:ext>
          </c:extLst>
        </c:ser>
        <c:ser>
          <c:idx val="2"/>
          <c:order val="2"/>
          <c:tx>
            <c:strRef>
              <c:f>Revenue!$A$5</c:f>
              <c:strCache>
                <c:ptCount val="1"/>
                <c:pt idx="0">
                  <c:v>La Liga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7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Revenue!$B$2:$K$2</c:f>
              <c:strCache>
                <c:ptCount val="10"/>
                <c:pt idx="0">
                  <c:v>12/13</c:v>
                </c:pt>
                <c:pt idx="1">
                  <c:v>13/14</c:v>
                </c:pt>
                <c:pt idx="2">
                  <c:v>14/15</c:v>
                </c:pt>
                <c:pt idx="3">
                  <c:v>15/16</c:v>
                </c:pt>
                <c:pt idx="4">
                  <c:v>16/17</c:v>
                </c:pt>
                <c:pt idx="5">
                  <c:v>17/18</c:v>
                </c:pt>
                <c:pt idx="6">
                  <c:v>18/19</c:v>
                </c:pt>
                <c:pt idx="7">
                  <c:v>19/20</c:v>
                </c:pt>
                <c:pt idx="8">
                  <c:v>20/21</c:v>
                </c:pt>
                <c:pt idx="9">
                  <c:v>21/22</c:v>
                </c:pt>
              </c:strCache>
            </c:strRef>
          </c:cat>
          <c:val>
            <c:numRef>
              <c:f>Revenue!$B$5:$K$5</c:f>
              <c:numCache>
                <c:formatCode>General</c:formatCode>
                <c:ptCount val="10"/>
                <c:pt idx="0">
                  <c:v>1.87</c:v>
                </c:pt>
                <c:pt idx="1">
                  <c:v>1.93</c:v>
                </c:pt>
                <c:pt idx="2">
                  <c:v>2.0499999999999998</c:v>
                </c:pt>
                <c:pt idx="3">
                  <c:v>2.44</c:v>
                </c:pt>
                <c:pt idx="4">
                  <c:v>2.87</c:v>
                </c:pt>
                <c:pt idx="5">
                  <c:v>3.07</c:v>
                </c:pt>
                <c:pt idx="6">
                  <c:v>3.38</c:v>
                </c:pt>
                <c:pt idx="7">
                  <c:v>3.12</c:v>
                </c:pt>
                <c:pt idx="8">
                  <c:v>2.95</c:v>
                </c:pt>
                <c:pt idx="9">
                  <c:v>3.28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BE-4376-86F5-DB5FDE0C0B88}"/>
            </c:ext>
          </c:extLst>
        </c:ser>
        <c:ser>
          <c:idx val="3"/>
          <c:order val="3"/>
          <c:tx>
            <c:strRef>
              <c:f>Revenue!$A$6</c:f>
              <c:strCache>
                <c:ptCount val="1"/>
                <c:pt idx="0">
                  <c:v>Serie 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Revenue!$B$2:$K$2</c:f>
              <c:strCache>
                <c:ptCount val="10"/>
                <c:pt idx="0">
                  <c:v>12/13</c:v>
                </c:pt>
                <c:pt idx="1">
                  <c:v>13/14</c:v>
                </c:pt>
                <c:pt idx="2">
                  <c:v>14/15</c:v>
                </c:pt>
                <c:pt idx="3">
                  <c:v>15/16</c:v>
                </c:pt>
                <c:pt idx="4">
                  <c:v>16/17</c:v>
                </c:pt>
                <c:pt idx="5">
                  <c:v>17/18</c:v>
                </c:pt>
                <c:pt idx="6">
                  <c:v>18/19</c:v>
                </c:pt>
                <c:pt idx="7">
                  <c:v>19/20</c:v>
                </c:pt>
                <c:pt idx="8">
                  <c:v>20/21</c:v>
                </c:pt>
                <c:pt idx="9">
                  <c:v>21/22</c:v>
                </c:pt>
              </c:strCache>
            </c:strRef>
          </c:cat>
          <c:val>
            <c:numRef>
              <c:f>Revenue!$B$6:$K$6</c:f>
              <c:numCache>
                <c:formatCode>General</c:formatCode>
                <c:ptCount val="10"/>
                <c:pt idx="0">
                  <c:v>1.68</c:v>
                </c:pt>
                <c:pt idx="1">
                  <c:v>1.7</c:v>
                </c:pt>
                <c:pt idx="2">
                  <c:v>1.79</c:v>
                </c:pt>
                <c:pt idx="3">
                  <c:v>1.92</c:v>
                </c:pt>
                <c:pt idx="4">
                  <c:v>2.06</c:v>
                </c:pt>
                <c:pt idx="5">
                  <c:v>2.2400000000000002</c:v>
                </c:pt>
                <c:pt idx="6">
                  <c:v>2.5</c:v>
                </c:pt>
                <c:pt idx="7">
                  <c:v>2.06</c:v>
                </c:pt>
                <c:pt idx="8">
                  <c:v>2.52</c:v>
                </c:pt>
                <c:pt idx="9">
                  <c:v>2.35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BE-4376-86F5-DB5FDE0C0B88}"/>
            </c:ext>
          </c:extLst>
        </c:ser>
        <c:ser>
          <c:idx val="4"/>
          <c:order val="4"/>
          <c:tx>
            <c:strRef>
              <c:f>Revenue!$A$7</c:f>
              <c:strCache>
                <c:ptCount val="1"/>
                <c:pt idx="0">
                  <c:v>Ligue 1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Revenue!$B$2:$K$2</c:f>
              <c:strCache>
                <c:ptCount val="10"/>
                <c:pt idx="0">
                  <c:v>12/13</c:v>
                </c:pt>
                <c:pt idx="1">
                  <c:v>13/14</c:v>
                </c:pt>
                <c:pt idx="2">
                  <c:v>14/15</c:v>
                </c:pt>
                <c:pt idx="3">
                  <c:v>15/16</c:v>
                </c:pt>
                <c:pt idx="4">
                  <c:v>16/17</c:v>
                </c:pt>
                <c:pt idx="5">
                  <c:v>17/18</c:v>
                </c:pt>
                <c:pt idx="6">
                  <c:v>18/19</c:v>
                </c:pt>
                <c:pt idx="7">
                  <c:v>19/20</c:v>
                </c:pt>
                <c:pt idx="8">
                  <c:v>20/21</c:v>
                </c:pt>
                <c:pt idx="9">
                  <c:v>21/22</c:v>
                </c:pt>
              </c:strCache>
            </c:strRef>
          </c:cat>
          <c:val>
            <c:numRef>
              <c:f>Revenue!$B$7:$K$7</c:f>
              <c:numCache>
                <c:formatCode>General</c:formatCode>
                <c:ptCount val="10"/>
                <c:pt idx="0">
                  <c:v>1.3</c:v>
                </c:pt>
                <c:pt idx="1">
                  <c:v>1.5</c:v>
                </c:pt>
                <c:pt idx="2">
                  <c:v>1.42</c:v>
                </c:pt>
                <c:pt idx="3">
                  <c:v>1.49</c:v>
                </c:pt>
                <c:pt idx="4">
                  <c:v>1.64</c:v>
                </c:pt>
                <c:pt idx="5">
                  <c:v>1.69</c:v>
                </c:pt>
                <c:pt idx="6">
                  <c:v>1.9</c:v>
                </c:pt>
                <c:pt idx="7">
                  <c:v>1.6</c:v>
                </c:pt>
                <c:pt idx="8">
                  <c:v>1.61</c:v>
                </c:pt>
                <c:pt idx="9">
                  <c:v>2.0299999999999998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BE-4376-86F5-DB5FDE0C0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324767"/>
        <c:axId val="1882306207"/>
      </c:lineChart>
      <c:catAx>
        <c:axId val="429324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bg1"/>
                    </a:solidFill>
                    <a:latin typeface="Comic Sans MS" panose="030F0702030302020204" pitchFamily="66" charset="0"/>
                  </a:rPr>
                  <a:t>SEASONS</a:t>
                </a:r>
              </a:p>
            </c:rich>
          </c:tx>
          <c:layout>
            <c:manualLayout>
              <c:xMode val="edge"/>
              <c:yMode val="edge"/>
              <c:x val="0.8912929432892791"/>
              <c:y val="0.927732266221013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1882306207"/>
        <c:crosses val="autoZero"/>
        <c:auto val="1"/>
        <c:lblAlgn val="ctr"/>
        <c:lblOffset val="100"/>
        <c:noMultiLvlLbl val="0"/>
      </c:catAx>
      <c:valAx>
        <c:axId val="188230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bg1"/>
                    </a:solidFill>
                    <a:latin typeface="Comic Sans MS" panose="030F0702030302020204" pitchFamily="66" charset="0"/>
                  </a:rPr>
                  <a:t>REVENUE (</a:t>
                </a:r>
                <a:r>
                  <a:rPr lang="en-US" sz="900" b="0" i="0" u="none" strike="noStrike" cap="all" baseline="0">
                    <a:effectLst/>
                    <a:latin typeface="Comic Sans MS" panose="030F0702030302020204" pitchFamily="66" charset="0"/>
                  </a:rPr>
                  <a:t>€</a:t>
                </a:r>
                <a:r>
                  <a:rPr lang="en-US" sz="900">
                    <a:solidFill>
                      <a:schemeClr val="bg1"/>
                    </a:solidFill>
                    <a:latin typeface="Comic Sans MS" panose="030F0702030302020204" pitchFamily="66" charset="0"/>
                  </a:rPr>
                  <a:t>) BILLIONS</a:t>
                </a:r>
              </a:p>
            </c:rich>
          </c:tx>
          <c:layout>
            <c:manualLayout>
              <c:xMode val="edge"/>
              <c:yMode val="edge"/>
              <c:x val="8.4705520596536302E-3"/>
              <c:y val="0.335236027624625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429324767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8575"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 sz="1600">
                <a:solidFill>
                  <a:schemeClr val="bg1"/>
                </a:solidFill>
                <a:latin typeface="Comic Sans MS" panose="030F0702030302020204" pitchFamily="66" charset="0"/>
              </a:rPr>
              <a:t>Avg. </a:t>
            </a:r>
            <a:r>
              <a:rPr lang="en-US"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mic Sans MS" panose="030F0702030302020204" pitchFamily="66" charset="0"/>
              </a:rPr>
              <a:t>Top 5 vs Bottom 5 Point Diff</a:t>
            </a:r>
            <a:r>
              <a:rPr lang="en-US" sz="1600">
                <a:solidFill>
                  <a:schemeClr val="bg1"/>
                </a:solidFill>
                <a:latin typeface="Comic Sans MS" panose="030F0702030302020204" pitchFamily="66" charset="0"/>
              </a:rPr>
              <a:t> </a:t>
            </a:r>
            <a:r>
              <a:rPr lang="en-US"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mic Sans MS" panose="030F0702030302020204" pitchFamily="66" charset="0"/>
                <a:cs typeface="Segoe UI" panose="020B0502040204020203" pitchFamily="34" charset="0"/>
              </a:rPr>
              <a:t>(12/13 - 21/22)</a:t>
            </a:r>
            <a:endParaRPr lang="en-US" sz="1600">
              <a:solidFill>
                <a:schemeClr val="bg1"/>
              </a:solidFill>
              <a:latin typeface="Comic Sans MS" panose="030F07020303020202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0"/>
          <c:order val="10"/>
          <c:tx>
            <c:strRef>
              <c:f>'EPL Standings 2000-2022'!$H$13</c:f>
              <c:strCache>
                <c:ptCount val="1"/>
                <c:pt idx="0">
                  <c:v>Avg.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70AD47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987-4D97-BEB5-9E9B69477684}"/>
              </c:ext>
            </c:extLst>
          </c:dPt>
          <c:dPt>
            <c:idx val="1"/>
            <c:invertIfNegative val="0"/>
            <c:bubble3D val="0"/>
            <c:spPr>
              <a:solidFill>
                <a:srgbClr val="5B9BD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987-4D97-BEB5-9E9B69477684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>
                  <a:lumMod val="60000"/>
                  <a:lumOff val="40000"/>
                </a:srgb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987-4D97-BEB5-9E9B69477684}"/>
              </c:ext>
            </c:extLst>
          </c:dPt>
          <c:dPt>
            <c:idx val="3"/>
            <c:invertIfNegative val="0"/>
            <c:bubble3D val="0"/>
            <c:spPr>
              <a:solidFill>
                <a:srgbClr val="A5A5A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987-4D97-BEB5-9E9B69477684}"/>
              </c:ext>
            </c:extLst>
          </c:dPt>
          <c:dPt>
            <c:idx val="4"/>
            <c:invertIfNegative val="0"/>
            <c:bubble3D val="0"/>
            <c:spPr>
              <a:solidFill>
                <a:srgbClr val="ED7D3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987-4D97-BEB5-9E9B694776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'EPL Standings 2000-2022'!$I$2:$M$2</c:f>
              <c:strCache>
                <c:ptCount val="5"/>
                <c:pt idx="0">
                  <c:v>Premier League</c:v>
                </c:pt>
                <c:pt idx="1">
                  <c:v>La liga</c:v>
                </c:pt>
                <c:pt idx="2">
                  <c:v>Serie A</c:v>
                </c:pt>
                <c:pt idx="3">
                  <c:v>Ligue 1</c:v>
                </c:pt>
                <c:pt idx="4">
                  <c:v>Bundesliga </c:v>
                </c:pt>
              </c:strCache>
            </c:strRef>
          </c:cat>
          <c:val>
            <c:numRef>
              <c:f>'EPL Standings 2000-2022'!$I$13:$M$13</c:f>
              <c:numCache>
                <c:formatCode>General</c:formatCode>
                <c:ptCount val="5"/>
                <c:pt idx="0">
                  <c:v>109.3</c:v>
                </c:pt>
                <c:pt idx="1">
                  <c:v>112.1</c:v>
                </c:pt>
                <c:pt idx="2">
                  <c:v>102.1</c:v>
                </c:pt>
                <c:pt idx="3">
                  <c:v>91.8</c:v>
                </c:pt>
                <c:pt idx="4">
                  <c:v>90.6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987-4D97-BEB5-9E9B694776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83761487"/>
        <c:axId val="17965665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'EPL Standings 2000-2022'!$H$3</c15:sqref>
                        </c15:formulaRef>
                      </c:ext>
                    </c:extLst>
                    <c:strCache>
                      <c:ptCount val="1"/>
                      <c:pt idx="0">
                        <c:v> 12/13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'EPL Standings 2000-2022'!$I$3:$M$3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122</c:v>
                      </c:pt>
                      <c:pt idx="1">
                        <c:v>111</c:v>
                      </c:pt>
                      <c:pt idx="2">
                        <c:v>91</c:v>
                      </c:pt>
                      <c:pt idx="3">
                        <c:v>75</c:v>
                      </c:pt>
                      <c:pt idx="4">
                        <c:v>93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0987-4D97-BEB5-9E9B6947768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2000-2022'!$H$4</c15:sqref>
                        </c15:formulaRef>
                      </c:ext>
                    </c:extLst>
                    <c:strCache>
                      <c:ptCount val="1"/>
                      <c:pt idx="0">
                        <c:v> 13/14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2000-2022'!$I$4:$M$4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115</c:v>
                      </c:pt>
                      <c:pt idx="1">
                        <c:v>133</c:v>
                      </c:pt>
                      <c:pt idx="2">
                        <c:v>106</c:v>
                      </c:pt>
                      <c:pt idx="3">
                        <c:v>106</c:v>
                      </c:pt>
                      <c:pt idx="4">
                        <c:v>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987-4D97-BEB5-9E9B6947768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2000-2022'!$H$5</c15:sqref>
                        </c15:formulaRef>
                      </c:ext>
                    </c:extLst>
                    <c:strCache>
                      <c:ptCount val="1"/>
                      <c:pt idx="0">
                        <c:v> 14/15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2000-2022'!$I$5:$M$5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</c:v>
                      </c:pt>
                      <c:pt idx="1">
                        <c:v>152</c:v>
                      </c:pt>
                      <c:pt idx="2">
                        <c:v>75</c:v>
                      </c:pt>
                      <c:pt idx="3">
                        <c:v>87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987-4D97-BEB5-9E9B6947768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2000-2022'!$H$6</c15:sqref>
                        </c15:formulaRef>
                      </c:ext>
                    </c:extLst>
                    <c:strCache>
                      <c:ptCount val="1"/>
                      <c:pt idx="0">
                        <c:v> 15/16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2000-2022'!$I$6:$M$6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111</c:v>
                      </c:pt>
                      <c:pt idx="2">
                        <c:v>112</c:v>
                      </c:pt>
                      <c:pt idx="3">
                        <c:v>85</c:v>
                      </c:pt>
                      <c:pt idx="4">
                        <c:v>104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987-4D97-BEB5-9E9B69477684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2000-2022'!$H$7</c15:sqref>
                        </c15:formulaRef>
                      </c:ext>
                    </c:extLst>
                    <c:strCache>
                      <c:ptCount val="1"/>
                      <c:pt idx="0">
                        <c:v> 16/17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2000-2022'!$I$7:$M$7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</c:v>
                      </c:pt>
                      <c:pt idx="1">
                        <c:v>108</c:v>
                      </c:pt>
                      <c:pt idx="2">
                        <c:v>116</c:v>
                      </c:pt>
                      <c:pt idx="3">
                        <c:v>133</c:v>
                      </c:pt>
                      <c:pt idx="4">
                        <c:v>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987-4D97-BEB5-9E9B6947768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2000-2022'!$H$8</c15:sqref>
                        </c15:formulaRef>
                      </c:ext>
                    </c:extLst>
                    <c:strCache>
                      <c:ptCount val="1"/>
                      <c:pt idx="0">
                        <c:v> 17/18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2000-2022'!$I$8:$M$8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146</c:v>
                      </c:pt>
                      <c:pt idx="1">
                        <c:v>106</c:v>
                      </c:pt>
                      <c:pt idx="2">
                        <c:v>118</c:v>
                      </c:pt>
                      <c:pt idx="3">
                        <c:v>118</c:v>
                      </c:pt>
                      <c:pt idx="4">
                        <c:v>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987-4D97-BEB5-9E9B69477684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2000-2022'!$H$9</c15:sqref>
                        </c15:formulaRef>
                      </c:ext>
                    </c:extLst>
                    <c:strCache>
                      <c:ptCount val="1"/>
                      <c:pt idx="0">
                        <c:v> 18/19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2000-2022'!$I$9:$M$9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127</c:v>
                      </c:pt>
                      <c:pt idx="1">
                        <c:v>86</c:v>
                      </c:pt>
                      <c:pt idx="2">
                        <c:v>81</c:v>
                      </c:pt>
                      <c:pt idx="3">
                        <c:v>83</c:v>
                      </c:pt>
                      <c:pt idx="4">
                        <c:v>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987-4D97-BEB5-9E9B69477684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2000-2022'!$H$10</c15:sqref>
                        </c15:formulaRef>
                      </c:ext>
                    </c:extLst>
                    <c:strCache>
                      <c:ptCount val="1"/>
                      <c:pt idx="0">
                        <c:v> 19/20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2000-2022'!$I$10:$M$10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98</c:v>
                      </c:pt>
                      <c:pt idx="2">
                        <c:v>114</c:v>
                      </c:pt>
                      <c:pt idx="3">
                        <c:v>62</c:v>
                      </c:pt>
                      <c:pt idx="4">
                        <c:v>110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987-4D97-BEB5-9E9B69477684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2000-2022'!$H$11</c15:sqref>
                        </c15:formulaRef>
                      </c:ext>
                    </c:extLst>
                    <c:strCache>
                      <c:ptCount val="1"/>
                      <c:pt idx="0">
                        <c:v> 20/21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2000-2022'!$I$11:$M$11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56</c:v>
                      </c:pt>
                      <c:pt idx="1">
                        <c:v>123</c:v>
                      </c:pt>
                      <c:pt idx="2">
                        <c:v>114</c:v>
                      </c:pt>
                      <c:pt idx="3">
                        <c:v>114</c:v>
                      </c:pt>
                      <c:pt idx="4">
                        <c:v>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987-4D97-BEB5-9E9B69477684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2000-2022'!$H$12</c15:sqref>
                        </c15:formulaRef>
                      </c:ext>
                    </c:extLst>
                    <c:strCache>
                      <c:ptCount val="1"/>
                      <c:pt idx="0">
                        <c:v> 21/22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2000-2022'!$I$12:$M$12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131</c:v>
                      </c:pt>
                      <c:pt idx="1">
                        <c:v>93</c:v>
                      </c:pt>
                      <c:pt idx="2">
                        <c:v>94</c:v>
                      </c:pt>
                      <c:pt idx="3">
                        <c:v>55</c:v>
                      </c:pt>
                      <c:pt idx="4">
                        <c:v>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987-4D97-BEB5-9E9B69477684}"/>
                  </c:ext>
                </c:extLst>
              </c15:ser>
            </c15:filteredBarSeries>
          </c:ext>
        </c:extLst>
      </c:barChart>
      <c:catAx>
        <c:axId val="1783761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1796566591"/>
        <c:crosses val="autoZero"/>
        <c:auto val="1"/>
        <c:lblAlgn val="ctr"/>
        <c:lblOffset val="100"/>
        <c:noMultiLvlLbl val="0"/>
      </c:catAx>
      <c:valAx>
        <c:axId val="179656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  <a:latin typeface="Comic Sans MS" panose="030F0702030302020204" pitchFamily="66" charset="0"/>
                  </a:rPr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178376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8575"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mic Sans MS" panose="030F0702030302020204" pitchFamily="66" charset="0"/>
                <a:ea typeface="+mn-ea"/>
                <a:cs typeface="Segoe UI" panose="020B0502040204020203" pitchFamily="34" charset="0"/>
              </a:defRPr>
            </a:pPr>
            <a:r>
              <a:rPr lang="en-US">
                <a:solidFill>
                  <a:schemeClr val="bg1"/>
                </a:solidFill>
                <a:latin typeface="Comic Sans MS" panose="030F0702030302020204" pitchFamily="66" charset="0"/>
                <a:cs typeface="Segoe UI" panose="020B0502040204020203" pitchFamily="34" charset="0"/>
              </a:rPr>
              <a:t>TOP 5 EUROPEAN LEAGUES (12/13 - 21/22)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omic Sans MS" panose="030F0702030302020204" pitchFamily="66" charset="0"/>
              <a:ea typeface="+mn-ea"/>
              <a:cs typeface="Segoe UI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5541279097435E-2"/>
          <c:y val="0.10583670236572587"/>
          <c:w val="0.89698898516346548"/>
          <c:h val="0.74483651031137876"/>
        </c:manualLayout>
      </c:layout>
      <c:lineChart>
        <c:grouping val="standard"/>
        <c:varyColors val="0"/>
        <c:ser>
          <c:idx val="0"/>
          <c:order val="0"/>
          <c:tx>
            <c:strRef>
              <c:f>Revenue!$A$3</c:f>
              <c:strCache>
                <c:ptCount val="1"/>
                <c:pt idx="0">
                  <c:v>Premier League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Revenue!$B$2:$K$2</c:f>
              <c:strCache>
                <c:ptCount val="10"/>
                <c:pt idx="0">
                  <c:v>12/13</c:v>
                </c:pt>
                <c:pt idx="1">
                  <c:v>13/14</c:v>
                </c:pt>
                <c:pt idx="2">
                  <c:v>14/15</c:v>
                </c:pt>
                <c:pt idx="3">
                  <c:v>15/16</c:v>
                </c:pt>
                <c:pt idx="4">
                  <c:v>16/17</c:v>
                </c:pt>
                <c:pt idx="5">
                  <c:v>17/18</c:v>
                </c:pt>
                <c:pt idx="6">
                  <c:v>18/19</c:v>
                </c:pt>
                <c:pt idx="7">
                  <c:v>19/20</c:v>
                </c:pt>
                <c:pt idx="8">
                  <c:v>20/21</c:v>
                </c:pt>
                <c:pt idx="9">
                  <c:v>21/22</c:v>
                </c:pt>
              </c:strCache>
            </c:strRef>
          </c:cat>
          <c:val>
            <c:numRef>
              <c:f>Revenue!$B$3:$K$3</c:f>
              <c:numCache>
                <c:formatCode>General</c:formatCode>
                <c:ptCount val="10"/>
                <c:pt idx="0">
                  <c:v>2.95</c:v>
                </c:pt>
                <c:pt idx="1">
                  <c:v>3.9</c:v>
                </c:pt>
                <c:pt idx="2">
                  <c:v>4.4000000000000004</c:v>
                </c:pt>
                <c:pt idx="3">
                  <c:v>4.87</c:v>
                </c:pt>
                <c:pt idx="4">
                  <c:v>5.3</c:v>
                </c:pt>
                <c:pt idx="5">
                  <c:v>5.44</c:v>
                </c:pt>
                <c:pt idx="6">
                  <c:v>5.84</c:v>
                </c:pt>
                <c:pt idx="7">
                  <c:v>5.12</c:v>
                </c:pt>
                <c:pt idx="8">
                  <c:v>5.5</c:v>
                </c:pt>
                <c:pt idx="9">
                  <c:v>6.44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4-4E0A-AA2D-A6E42F89E039}"/>
            </c:ext>
          </c:extLst>
        </c:ser>
        <c:ser>
          <c:idx val="1"/>
          <c:order val="1"/>
          <c:tx>
            <c:strRef>
              <c:f>Revenue!$A$4</c:f>
              <c:strCache>
                <c:ptCount val="1"/>
                <c:pt idx="0">
                  <c:v>Bundesliga 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Revenue!$B$2:$K$2</c:f>
              <c:strCache>
                <c:ptCount val="10"/>
                <c:pt idx="0">
                  <c:v>12/13</c:v>
                </c:pt>
                <c:pt idx="1">
                  <c:v>13/14</c:v>
                </c:pt>
                <c:pt idx="2">
                  <c:v>14/15</c:v>
                </c:pt>
                <c:pt idx="3">
                  <c:v>15/16</c:v>
                </c:pt>
                <c:pt idx="4">
                  <c:v>16/17</c:v>
                </c:pt>
                <c:pt idx="5">
                  <c:v>17/18</c:v>
                </c:pt>
                <c:pt idx="6">
                  <c:v>18/19</c:v>
                </c:pt>
                <c:pt idx="7">
                  <c:v>19/20</c:v>
                </c:pt>
                <c:pt idx="8">
                  <c:v>20/21</c:v>
                </c:pt>
                <c:pt idx="9">
                  <c:v>21/22</c:v>
                </c:pt>
              </c:strCache>
            </c:strRef>
          </c:cat>
          <c:val>
            <c:numRef>
              <c:f>Revenue!$B$4:$K$4</c:f>
              <c:numCache>
                <c:formatCode>General</c:formatCode>
                <c:ptCount val="10"/>
                <c:pt idx="0">
                  <c:v>2.02</c:v>
                </c:pt>
                <c:pt idx="1">
                  <c:v>2.2799999999999998</c:v>
                </c:pt>
                <c:pt idx="2">
                  <c:v>2.39</c:v>
                </c:pt>
                <c:pt idx="3">
                  <c:v>2.71</c:v>
                </c:pt>
                <c:pt idx="4">
                  <c:v>2.79</c:v>
                </c:pt>
                <c:pt idx="5">
                  <c:v>3.17</c:v>
                </c:pt>
                <c:pt idx="6">
                  <c:v>3.35</c:v>
                </c:pt>
                <c:pt idx="7">
                  <c:v>3.21</c:v>
                </c:pt>
                <c:pt idx="8">
                  <c:v>3.01</c:v>
                </c:pt>
                <c:pt idx="9">
                  <c:v>3.15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14-4E0A-AA2D-A6E42F89E039}"/>
            </c:ext>
          </c:extLst>
        </c:ser>
        <c:ser>
          <c:idx val="2"/>
          <c:order val="2"/>
          <c:tx>
            <c:strRef>
              <c:f>Revenue!$A$5</c:f>
              <c:strCache>
                <c:ptCount val="1"/>
                <c:pt idx="0">
                  <c:v>La Liga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7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Revenue!$B$2:$K$2</c:f>
              <c:strCache>
                <c:ptCount val="10"/>
                <c:pt idx="0">
                  <c:v>12/13</c:v>
                </c:pt>
                <c:pt idx="1">
                  <c:v>13/14</c:v>
                </c:pt>
                <c:pt idx="2">
                  <c:v>14/15</c:v>
                </c:pt>
                <c:pt idx="3">
                  <c:v>15/16</c:v>
                </c:pt>
                <c:pt idx="4">
                  <c:v>16/17</c:v>
                </c:pt>
                <c:pt idx="5">
                  <c:v>17/18</c:v>
                </c:pt>
                <c:pt idx="6">
                  <c:v>18/19</c:v>
                </c:pt>
                <c:pt idx="7">
                  <c:v>19/20</c:v>
                </c:pt>
                <c:pt idx="8">
                  <c:v>20/21</c:v>
                </c:pt>
                <c:pt idx="9">
                  <c:v>21/22</c:v>
                </c:pt>
              </c:strCache>
            </c:strRef>
          </c:cat>
          <c:val>
            <c:numRef>
              <c:f>Revenue!$B$5:$K$5</c:f>
              <c:numCache>
                <c:formatCode>General</c:formatCode>
                <c:ptCount val="10"/>
                <c:pt idx="0">
                  <c:v>1.87</c:v>
                </c:pt>
                <c:pt idx="1">
                  <c:v>1.93</c:v>
                </c:pt>
                <c:pt idx="2">
                  <c:v>2.0499999999999998</c:v>
                </c:pt>
                <c:pt idx="3">
                  <c:v>2.44</c:v>
                </c:pt>
                <c:pt idx="4">
                  <c:v>2.87</c:v>
                </c:pt>
                <c:pt idx="5">
                  <c:v>3.07</c:v>
                </c:pt>
                <c:pt idx="6">
                  <c:v>3.38</c:v>
                </c:pt>
                <c:pt idx="7">
                  <c:v>3.12</c:v>
                </c:pt>
                <c:pt idx="8">
                  <c:v>2.95</c:v>
                </c:pt>
                <c:pt idx="9">
                  <c:v>3.28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14-4E0A-AA2D-A6E42F89E039}"/>
            </c:ext>
          </c:extLst>
        </c:ser>
        <c:ser>
          <c:idx val="3"/>
          <c:order val="3"/>
          <c:tx>
            <c:strRef>
              <c:f>Revenue!$A$6</c:f>
              <c:strCache>
                <c:ptCount val="1"/>
                <c:pt idx="0">
                  <c:v>Serie 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7"/>
            <c:spPr>
              <a:solidFill>
                <a:srgbClr val="FFC000"/>
              </a:soli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Revenue!$B$2:$K$2</c:f>
              <c:strCache>
                <c:ptCount val="10"/>
                <c:pt idx="0">
                  <c:v>12/13</c:v>
                </c:pt>
                <c:pt idx="1">
                  <c:v>13/14</c:v>
                </c:pt>
                <c:pt idx="2">
                  <c:v>14/15</c:v>
                </c:pt>
                <c:pt idx="3">
                  <c:v>15/16</c:v>
                </c:pt>
                <c:pt idx="4">
                  <c:v>16/17</c:v>
                </c:pt>
                <c:pt idx="5">
                  <c:v>17/18</c:v>
                </c:pt>
                <c:pt idx="6">
                  <c:v>18/19</c:v>
                </c:pt>
                <c:pt idx="7">
                  <c:v>19/20</c:v>
                </c:pt>
                <c:pt idx="8">
                  <c:v>20/21</c:v>
                </c:pt>
                <c:pt idx="9">
                  <c:v>21/22</c:v>
                </c:pt>
              </c:strCache>
            </c:strRef>
          </c:cat>
          <c:val>
            <c:numRef>
              <c:f>Revenue!$B$6:$K$6</c:f>
              <c:numCache>
                <c:formatCode>General</c:formatCode>
                <c:ptCount val="10"/>
                <c:pt idx="0">
                  <c:v>1.68</c:v>
                </c:pt>
                <c:pt idx="1">
                  <c:v>1.7</c:v>
                </c:pt>
                <c:pt idx="2">
                  <c:v>1.79</c:v>
                </c:pt>
                <c:pt idx="3">
                  <c:v>1.92</c:v>
                </c:pt>
                <c:pt idx="4">
                  <c:v>2.06</c:v>
                </c:pt>
                <c:pt idx="5">
                  <c:v>2.2400000000000002</c:v>
                </c:pt>
                <c:pt idx="6">
                  <c:v>2.5</c:v>
                </c:pt>
                <c:pt idx="7">
                  <c:v>2.06</c:v>
                </c:pt>
                <c:pt idx="8">
                  <c:v>2.52</c:v>
                </c:pt>
                <c:pt idx="9">
                  <c:v>2.35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14-4E0A-AA2D-A6E42F89E039}"/>
            </c:ext>
          </c:extLst>
        </c:ser>
        <c:ser>
          <c:idx val="4"/>
          <c:order val="4"/>
          <c:tx>
            <c:strRef>
              <c:f>Revenue!$A$7</c:f>
              <c:strCache>
                <c:ptCount val="1"/>
                <c:pt idx="0">
                  <c:v>Ligue 1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Revenue!$B$2:$K$2</c:f>
              <c:strCache>
                <c:ptCount val="10"/>
                <c:pt idx="0">
                  <c:v>12/13</c:v>
                </c:pt>
                <c:pt idx="1">
                  <c:v>13/14</c:v>
                </c:pt>
                <c:pt idx="2">
                  <c:v>14/15</c:v>
                </c:pt>
                <c:pt idx="3">
                  <c:v>15/16</c:v>
                </c:pt>
                <c:pt idx="4">
                  <c:v>16/17</c:v>
                </c:pt>
                <c:pt idx="5">
                  <c:v>17/18</c:v>
                </c:pt>
                <c:pt idx="6">
                  <c:v>18/19</c:v>
                </c:pt>
                <c:pt idx="7">
                  <c:v>19/20</c:v>
                </c:pt>
                <c:pt idx="8">
                  <c:v>20/21</c:v>
                </c:pt>
                <c:pt idx="9">
                  <c:v>21/22</c:v>
                </c:pt>
              </c:strCache>
            </c:strRef>
          </c:cat>
          <c:val>
            <c:numRef>
              <c:f>Revenue!$B$7:$K$7</c:f>
              <c:numCache>
                <c:formatCode>General</c:formatCode>
                <c:ptCount val="10"/>
                <c:pt idx="0">
                  <c:v>1.3</c:v>
                </c:pt>
                <c:pt idx="1">
                  <c:v>1.5</c:v>
                </c:pt>
                <c:pt idx="2">
                  <c:v>1.42</c:v>
                </c:pt>
                <c:pt idx="3">
                  <c:v>1.49</c:v>
                </c:pt>
                <c:pt idx="4">
                  <c:v>1.64</c:v>
                </c:pt>
                <c:pt idx="5">
                  <c:v>1.69</c:v>
                </c:pt>
                <c:pt idx="6">
                  <c:v>1.9</c:v>
                </c:pt>
                <c:pt idx="7">
                  <c:v>1.6</c:v>
                </c:pt>
                <c:pt idx="8">
                  <c:v>1.61</c:v>
                </c:pt>
                <c:pt idx="9">
                  <c:v>2.0299999999999998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14-4E0A-AA2D-A6E42F89E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324767"/>
        <c:axId val="1882306207"/>
      </c:lineChart>
      <c:catAx>
        <c:axId val="429324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cap="all" baseline="0">
                    <a:solidFill>
                      <a:schemeClr val="bg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chemeClr val="bg1"/>
                    </a:solidFill>
                    <a:latin typeface="Comic Sans MS" panose="030F0702030302020204" pitchFamily="66" charset="0"/>
                  </a:rPr>
                  <a:t>SEASONS</a:t>
                </a:r>
              </a:p>
            </c:rich>
          </c:tx>
          <c:layout>
            <c:manualLayout>
              <c:xMode val="edge"/>
              <c:yMode val="edge"/>
              <c:x val="0.89496978149697815"/>
              <c:y val="0.930762615978373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cap="all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1882306207"/>
        <c:crosses val="autoZero"/>
        <c:auto val="1"/>
        <c:lblAlgn val="ctr"/>
        <c:lblOffset val="100"/>
        <c:noMultiLvlLbl val="0"/>
      </c:catAx>
      <c:valAx>
        <c:axId val="188230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bg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bg1"/>
                    </a:solidFill>
                    <a:latin typeface="Comic Sans MS" panose="030F0702030302020204" pitchFamily="66" charset="0"/>
                  </a:rPr>
                  <a:t>REVENUE (</a:t>
                </a:r>
                <a:r>
                  <a:rPr lang="en-US" sz="1100" b="0" i="0" u="none" strike="noStrike" cap="all" baseline="0">
                    <a:effectLst/>
                    <a:latin typeface="Comic Sans MS" panose="030F0702030302020204" pitchFamily="66" charset="0"/>
                  </a:rPr>
                  <a:t>€</a:t>
                </a:r>
                <a:r>
                  <a:rPr lang="en-US" sz="1100">
                    <a:solidFill>
                      <a:schemeClr val="bg1"/>
                    </a:solidFill>
                    <a:latin typeface="Comic Sans MS" panose="030F0702030302020204" pitchFamily="66" charset="0"/>
                  </a:rPr>
                  <a:t>) BILLIONS</a:t>
                </a:r>
              </a:p>
            </c:rich>
          </c:tx>
          <c:layout>
            <c:manualLayout>
              <c:xMode val="edge"/>
              <c:yMode val="edge"/>
              <c:x val="8.4705520596536302E-3"/>
              <c:y val="0.335236027624625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bg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429324767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8575"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5 vs Bottom</a:t>
            </a:r>
            <a:r>
              <a:rPr lang="en-US" baseline="0"/>
              <a:t> 5 Point Diff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'EPL Standings 2000-2022'!$I$2</c:f>
              <c:strCache>
                <c:ptCount val="1"/>
                <c:pt idx="0">
                  <c:v>Premier League</c:v>
                </c:pt>
              </c:strCache>
            </c:strRef>
          </c:tx>
          <c:spPr>
            <a:ln w="34925" cap="rnd">
              <a:solidFill>
                <a:srgbClr val="70AD47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'EPL Standings 2000-2022'!$H$3:$H$12</c:f>
              <c:strCache>
                <c:ptCount val="10"/>
                <c:pt idx="0">
                  <c:v> 12/13</c:v>
                </c:pt>
                <c:pt idx="1">
                  <c:v> 13/14</c:v>
                </c:pt>
                <c:pt idx="2">
                  <c:v> 14/15</c:v>
                </c:pt>
                <c:pt idx="3">
                  <c:v> 15/16</c:v>
                </c:pt>
                <c:pt idx="4">
                  <c:v> 16/17</c:v>
                </c:pt>
                <c:pt idx="5">
                  <c:v> 17/18</c:v>
                </c:pt>
                <c:pt idx="6">
                  <c:v> 18/19</c:v>
                </c:pt>
                <c:pt idx="7">
                  <c:v> 19/20</c:v>
                </c:pt>
                <c:pt idx="8">
                  <c:v> 20/21</c:v>
                </c:pt>
                <c:pt idx="9">
                  <c:v> 21/22</c:v>
                </c:pt>
              </c:strCache>
            </c:strRef>
          </c:cat>
          <c:val>
            <c:numRef>
              <c:f>'EPL Standings 2000-2022'!$I$3:$I$12</c:f>
              <c:numCache>
                <c:formatCode>General</c:formatCode>
                <c:ptCount val="10"/>
                <c:pt idx="0">
                  <c:v>122</c:v>
                </c:pt>
                <c:pt idx="1">
                  <c:v>115</c:v>
                </c:pt>
                <c:pt idx="2">
                  <c:v>95</c:v>
                </c:pt>
                <c:pt idx="3">
                  <c:v>68</c:v>
                </c:pt>
                <c:pt idx="4">
                  <c:v>141</c:v>
                </c:pt>
                <c:pt idx="5">
                  <c:v>146</c:v>
                </c:pt>
                <c:pt idx="6">
                  <c:v>127</c:v>
                </c:pt>
                <c:pt idx="7">
                  <c:v>92</c:v>
                </c:pt>
                <c:pt idx="8">
                  <c:v>56</c:v>
                </c:pt>
                <c:pt idx="9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8D-4C55-8BA0-B1145115E8D1}"/>
            </c:ext>
          </c:extLst>
        </c:ser>
        <c:ser>
          <c:idx val="1"/>
          <c:order val="1"/>
          <c:tx>
            <c:strRef>
              <c:f>'EPL Standings 2000-2022'!$J$2</c:f>
              <c:strCache>
                <c:ptCount val="1"/>
                <c:pt idx="0">
                  <c:v>La liga</c:v>
                </c:pt>
              </c:strCache>
            </c:strRef>
          </c:tx>
          <c:spPr>
            <a:ln w="34925" cap="rnd">
              <a:solidFill>
                <a:srgbClr val="5B9BD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'EPL Standings 2000-2022'!$H$3:$H$12</c:f>
              <c:strCache>
                <c:ptCount val="10"/>
                <c:pt idx="0">
                  <c:v> 12/13</c:v>
                </c:pt>
                <c:pt idx="1">
                  <c:v> 13/14</c:v>
                </c:pt>
                <c:pt idx="2">
                  <c:v> 14/15</c:v>
                </c:pt>
                <c:pt idx="3">
                  <c:v> 15/16</c:v>
                </c:pt>
                <c:pt idx="4">
                  <c:v> 16/17</c:v>
                </c:pt>
                <c:pt idx="5">
                  <c:v> 17/18</c:v>
                </c:pt>
                <c:pt idx="6">
                  <c:v> 18/19</c:v>
                </c:pt>
                <c:pt idx="7">
                  <c:v> 19/20</c:v>
                </c:pt>
                <c:pt idx="8">
                  <c:v> 20/21</c:v>
                </c:pt>
                <c:pt idx="9">
                  <c:v> 21/22</c:v>
                </c:pt>
              </c:strCache>
            </c:strRef>
          </c:cat>
          <c:val>
            <c:numRef>
              <c:f>'EPL Standings 2000-2022'!$J$3:$J$12</c:f>
              <c:numCache>
                <c:formatCode>General</c:formatCode>
                <c:ptCount val="10"/>
                <c:pt idx="0">
                  <c:v>111</c:v>
                </c:pt>
                <c:pt idx="1">
                  <c:v>133</c:v>
                </c:pt>
                <c:pt idx="2">
                  <c:v>152</c:v>
                </c:pt>
                <c:pt idx="3">
                  <c:v>111</c:v>
                </c:pt>
                <c:pt idx="4">
                  <c:v>108</c:v>
                </c:pt>
                <c:pt idx="5">
                  <c:v>106</c:v>
                </c:pt>
                <c:pt idx="6">
                  <c:v>86</c:v>
                </c:pt>
                <c:pt idx="7">
                  <c:v>98</c:v>
                </c:pt>
                <c:pt idx="8">
                  <c:v>123</c:v>
                </c:pt>
                <c:pt idx="9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8D-4C55-8BA0-B1145115E8D1}"/>
            </c:ext>
          </c:extLst>
        </c:ser>
        <c:ser>
          <c:idx val="2"/>
          <c:order val="2"/>
          <c:tx>
            <c:strRef>
              <c:f>'EPL Standings 2000-2022'!$K$2</c:f>
              <c:strCache>
                <c:ptCount val="1"/>
                <c:pt idx="0">
                  <c:v>Serie A</c:v>
                </c:pt>
              </c:strCache>
            </c:strRef>
          </c:tx>
          <c:spPr>
            <a:ln w="34925" cap="rnd">
              <a:solidFill>
                <a:srgbClr val="FFC000">
                  <a:lumMod val="60000"/>
                  <a:lumOff val="40000"/>
                </a:srgb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'EPL Standings 2000-2022'!$H$3:$H$12</c:f>
              <c:strCache>
                <c:ptCount val="10"/>
                <c:pt idx="0">
                  <c:v> 12/13</c:v>
                </c:pt>
                <c:pt idx="1">
                  <c:v> 13/14</c:v>
                </c:pt>
                <c:pt idx="2">
                  <c:v> 14/15</c:v>
                </c:pt>
                <c:pt idx="3">
                  <c:v> 15/16</c:v>
                </c:pt>
                <c:pt idx="4">
                  <c:v> 16/17</c:v>
                </c:pt>
                <c:pt idx="5">
                  <c:v> 17/18</c:v>
                </c:pt>
                <c:pt idx="6">
                  <c:v> 18/19</c:v>
                </c:pt>
                <c:pt idx="7">
                  <c:v> 19/20</c:v>
                </c:pt>
                <c:pt idx="8">
                  <c:v> 20/21</c:v>
                </c:pt>
                <c:pt idx="9">
                  <c:v> 21/22</c:v>
                </c:pt>
              </c:strCache>
            </c:strRef>
          </c:cat>
          <c:val>
            <c:numRef>
              <c:f>'EPL Standings 2000-2022'!$K$3:$K$12</c:f>
              <c:numCache>
                <c:formatCode>General</c:formatCode>
                <c:ptCount val="10"/>
                <c:pt idx="0">
                  <c:v>91</c:v>
                </c:pt>
                <c:pt idx="1">
                  <c:v>106</c:v>
                </c:pt>
                <c:pt idx="2">
                  <c:v>75</c:v>
                </c:pt>
                <c:pt idx="3">
                  <c:v>112</c:v>
                </c:pt>
                <c:pt idx="4">
                  <c:v>116</c:v>
                </c:pt>
                <c:pt idx="5">
                  <c:v>118</c:v>
                </c:pt>
                <c:pt idx="6">
                  <c:v>81</c:v>
                </c:pt>
                <c:pt idx="7">
                  <c:v>114</c:v>
                </c:pt>
                <c:pt idx="8">
                  <c:v>114</c:v>
                </c:pt>
                <c:pt idx="9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8D-4C55-8BA0-B1145115E8D1}"/>
            </c:ext>
          </c:extLst>
        </c:ser>
        <c:ser>
          <c:idx val="3"/>
          <c:order val="3"/>
          <c:tx>
            <c:strRef>
              <c:f>'EPL Standings 2000-2022'!$L$2</c:f>
              <c:strCache>
                <c:ptCount val="1"/>
                <c:pt idx="0">
                  <c:v>Ligue 1</c:v>
                </c:pt>
              </c:strCache>
            </c:strRef>
          </c:tx>
          <c:spPr>
            <a:ln w="34925" cap="rnd">
              <a:solidFill>
                <a:srgbClr val="A5A5A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'EPL Standings 2000-2022'!$H$3:$H$12</c:f>
              <c:strCache>
                <c:ptCount val="10"/>
                <c:pt idx="0">
                  <c:v> 12/13</c:v>
                </c:pt>
                <c:pt idx="1">
                  <c:v> 13/14</c:v>
                </c:pt>
                <c:pt idx="2">
                  <c:v> 14/15</c:v>
                </c:pt>
                <c:pt idx="3">
                  <c:v> 15/16</c:v>
                </c:pt>
                <c:pt idx="4">
                  <c:v> 16/17</c:v>
                </c:pt>
                <c:pt idx="5">
                  <c:v> 17/18</c:v>
                </c:pt>
                <c:pt idx="6">
                  <c:v> 18/19</c:v>
                </c:pt>
                <c:pt idx="7">
                  <c:v> 19/20</c:v>
                </c:pt>
                <c:pt idx="8">
                  <c:v> 20/21</c:v>
                </c:pt>
                <c:pt idx="9">
                  <c:v> 21/22</c:v>
                </c:pt>
              </c:strCache>
            </c:strRef>
          </c:cat>
          <c:val>
            <c:numRef>
              <c:f>'EPL Standings 2000-2022'!$L$3:$L$12</c:f>
              <c:numCache>
                <c:formatCode>General</c:formatCode>
                <c:ptCount val="10"/>
                <c:pt idx="0">
                  <c:v>75</c:v>
                </c:pt>
                <c:pt idx="1">
                  <c:v>106</c:v>
                </c:pt>
                <c:pt idx="2">
                  <c:v>87</c:v>
                </c:pt>
                <c:pt idx="3">
                  <c:v>85</c:v>
                </c:pt>
                <c:pt idx="4">
                  <c:v>133</c:v>
                </c:pt>
                <c:pt idx="5">
                  <c:v>118</c:v>
                </c:pt>
                <c:pt idx="6">
                  <c:v>83</c:v>
                </c:pt>
                <c:pt idx="7">
                  <c:v>62</c:v>
                </c:pt>
                <c:pt idx="8">
                  <c:v>114</c:v>
                </c:pt>
                <c:pt idx="9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8D-4C55-8BA0-B1145115E8D1}"/>
            </c:ext>
          </c:extLst>
        </c:ser>
        <c:ser>
          <c:idx val="4"/>
          <c:order val="4"/>
          <c:tx>
            <c:strRef>
              <c:f>'EPL Standings 2000-2022'!$M$2</c:f>
              <c:strCache>
                <c:ptCount val="1"/>
                <c:pt idx="0">
                  <c:v>Bundesliga 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'EPL Standings 2000-2022'!$H$3:$H$12</c:f>
              <c:strCache>
                <c:ptCount val="10"/>
                <c:pt idx="0">
                  <c:v> 12/13</c:v>
                </c:pt>
                <c:pt idx="1">
                  <c:v> 13/14</c:v>
                </c:pt>
                <c:pt idx="2">
                  <c:v> 14/15</c:v>
                </c:pt>
                <c:pt idx="3">
                  <c:v> 15/16</c:v>
                </c:pt>
                <c:pt idx="4">
                  <c:v> 16/17</c:v>
                </c:pt>
                <c:pt idx="5">
                  <c:v> 17/18</c:v>
                </c:pt>
                <c:pt idx="6">
                  <c:v> 18/19</c:v>
                </c:pt>
                <c:pt idx="7">
                  <c:v> 19/20</c:v>
                </c:pt>
                <c:pt idx="8">
                  <c:v> 20/21</c:v>
                </c:pt>
                <c:pt idx="9">
                  <c:v> 21/22</c:v>
                </c:pt>
              </c:strCache>
            </c:strRef>
          </c:cat>
          <c:val>
            <c:numRef>
              <c:f>'EPL Standings 2000-2022'!$M$3:$M$12</c:f>
              <c:numCache>
                <c:formatCode>General</c:formatCode>
                <c:ptCount val="10"/>
                <c:pt idx="0">
                  <c:v>93</c:v>
                </c:pt>
                <c:pt idx="1">
                  <c:v>92</c:v>
                </c:pt>
                <c:pt idx="2">
                  <c:v>100</c:v>
                </c:pt>
                <c:pt idx="3">
                  <c:v>104</c:v>
                </c:pt>
                <c:pt idx="4">
                  <c:v>94</c:v>
                </c:pt>
                <c:pt idx="5">
                  <c:v>69</c:v>
                </c:pt>
                <c:pt idx="6">
                  <c:v>76</c:v>
                </c:pt>
                <c:pt idx="7">
                  <c:v>110</c:v>
                </c:pt>
                <c:pt idx="8">
                  <c:v>87</c:v>
                </c:pt>
                <c:pt idx="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8D-4C55-8BA0-B1145115E8D1}"/>
            </c:ext>
          </c:extLst>
        </c:ser>
        <c:ser>
          <c:idx val="5"/>
          <c:order val="5"/>
          <c:tx>
            <c:strRef>
              <c:f>'EPL Standings 2000-2022'!$N$5</c:f>
              <c:strCache>
                <c:ptCount val="1"/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'EPL Standings 2000-2022'!$H$3:$H$12</c:f>
              <c:strCache>
                <c:ptCount val="10"/>
                <c:pt idx="0">
                  <c:v> 12/13</c:v>
                </c:pt>
                <c:pt idx="1">
                  <c:v> 13/14</c:v>
                </c:pt>
                <c:pt idx="2">
                  <c:v> 14/15</c:v>
                </c:pt>
                <c:pt idx="3">
                  <c:v> 15/16</c:v>
                </c:pt>
                <c:pt idx="4">
                  <c:v> 16/17</c:v>
                </c:pt>
                <c:pt idx="5">
                  <c:v> 17/18</c:v>
                </c:pt>
                <c:pt idx="6">
                  <c:v> 18/19</c:v>
                </c:pt>
                <c:pt idx="7">
                  <c:v> 19/20</c:v>
                </c:pt>
                <c:pt idx="8">
                  <c:v> 20/21</c:v>
                </c:pt>
                <c:pt idx="9">
                  <c:v> 21/22</c:v>
                </c:pt>
              </c:strCache>
            </c:strRef>
          </c:cat>
          <c:val>
            <c:numRef>
              <c:f>'EPL Standings 2000-2022'!$N$6:$N$15</c:f>
              <c:numCache>
                <c:formatCode>General</c:formatCode>
                <c:ptCount val="1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688D-4C55-8BA0-B1145115E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2929487"/>
        <c:axId val="1653354799"/>
        <c:extLst/>
      </c:lineChart>
      <c:catAx>
        <c:axId val="205292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354799"/>
        <c:crosses val="autoZero"/>
        <c:auto val="1"/>
        <c:lblAlgn val="ctr"/>
        <c:lblOffset val="100"/>
        <c:noMultiLvlLbl val="0"/>
      </c:catAx>
      <c:valAx>
        <c:axId val="165335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2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8575"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Avg. </a:t>
            </a: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Top 5 vs Bottom 5 Point Diff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0"/>
          <c:order val="10"/>
          <c:tx>
            <c:strRef>
              <c:f>'EPL Standings 2000-2022'!$H$13</c:f>
              <c:strCache>
                <c:ptCount val="1"/>
                <c:pt idx="0">
                  <c:v>Avg. 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70AD47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D10-442A-8015-8EB529F24DE2}"/>
              </c:ext>
            </c:extLst>
          </c:dPt>
          <c:dPt>
            <c:idx val="1"/>
            <c:invertIfNegative val="0"/>
            <c:bubble3D val="0"/>
            <c:spPr>
              <a:solidFill>
                <a:srgbClr val="5B9BD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D10-442A-8015-8EB529F24DE2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>
                  <a:lumMod val="60000"/>
                  <a:lumOff val="40000"/>
                </a:srgb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D10-442A-8015-8EB529F24DE2}"/>
              </c:ext>
            </c:extLst>
          </c:dPt>
          <c:dPt>
            <c:idx val="3"/>
            <c:invertIfNegative val="0"/>
            <c:bubble3D val="0"/>
            <c:spPr>
              <a:solidFill>
                <a:srgbClr val="A5A5A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D10-442A-8015-8EB529F24DE2}"/>
              </c:ext>
            </c:extLst>
          </c:dPt>
          <c:dPt>
            <c:idx val="4"/>
            <c:invertIfNegative val="0"/>
            <c:bubble3D val="0"/>
            <c:spPr>
              <a:solidFill>
                <a:srgbClr val="ED7D3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D10-442A-8015-8EB529F24D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'EPL Standings 2000-2022'!$I$2:$M$2</c:f>
              <c:strCache>
                <c:ptCount val="5"/>
                <c:pt idx="0">
                  <c:v>Premier League</c:v>
                </c:pt>
                <c:pt idx="1">
                  <c:v>La liga</c:v>
                </c:pt>
                <c:pt idx="2">
                  <c:v>Serie A</c:v>
                </c:pt>
                <c:pt idx="3">
                  <c:v>Ligue 1</c:v>
                </c:pt>
                <c:pt idx="4">
                  <c:v>Bundesliga </c:v>
                </c:pt>
              </c:strCache>
            </c:strRef>
          </c:cat>
          <c:val>
            <c:numRef>
              <c:f>'EPL Standings 2000-2022'!$I$13:$M$13</c:f>
              <c:numCache>
                <c:formatCode>General</c:formatCode>
                <c:ptCount val="5"/>
                <c:pt idx="0">
                  <c:v>109.3</c:v>
                </c:pt>
                <c:pt idx="1">
                  <c:v>112.1</c:v>
                </c:pt>
                <c:pt idx="2">
                  <c:v>102.1</c:v>
                </c:pt>
                <c:pt idx="3">
                  <c:v>91.8</c:v>
                </c:pt>
                <c:pt idx="4">
                  <c:v>90.6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D10-442A-8015-8EB529F24D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83761487"/>
        <c:axId val="17965665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'EPL Standings 2000-2022'!$H$3</c15:sqref>
                        </c15:formulaRef>
                      </c:ext>
                    </c:extLst>
                    <c:strCache>
                      <c:ptCount val="1"/>
                      <c:pt idx="0">
                        <c:v> 12/13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'EPL Standings 2000-2022'!$I$3:$M$3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122</c:v>
                      </c:pt>
                      <c:pt idx="1">
                        <c:v>111</c:v>
                      </c:pt>
                      <c:pt idx="2">
                        <c:v>91</c:v>
                      </c:pt>
                      <c:pt idx="3">
                        <c:v>75</c:v>
                      </c:pt>
                      <c:pt idx="4">
                        <c:v>93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BD10-442A-8015-8EB529F24DE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2000-2022'!$H$4</c15:sqref>
                        </c15:formulaRef>
                      </c:ext>
                    </c:extLst>
                    <c:strCache>
                      <c:ptCount val="1"/>
                      <c:pt idx="0">
                        <c:v> 13/14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2000-2022'!$I$4:$M$4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115</c:v>
                      </c:pt>
                      <c:pt idx="1">
                        <c:v>133</c:v>
                      </c:pt>
                      <c:pt idx="2">
                        <c:v>106</c:v>
                      </c:pt>
                      <c:pt idx="3">
                        <c:v>106</c:v>
                      </c:pt>
                      <c:pt idx="4">
                        <c:v>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D10-442A-8015-8EB529F24DE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2000-2022'!$H$5</c15:sqref>
                        </c15:formulaRef>
                      </c:ext>
                    </c:extLst>
                    <c:strCache>
                      <c:ptCount val="1"/>
                      <c:pt idx="0">
                        <c:v> 14/15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2000-2022'!$I$5:$M$5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</c:v>
                      </c:pt>
                      <c:pt idx="1">
                        <c:v>152</c:v>
                      </c:pt>
                      <c:pt idx="2">
                        <c:v>75</c:v>
                      </c:pt>
                      <c:pt idx="3">
                        <c:v>87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D10-442A-8015-8EB529F24DE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2000-2022'!$H$6</c15:sqref>
                        </c15:formulaRef>
                      </c:ext>
                    </c:extLst>
                    <c:strCache>
                      <c:ptCount val="1"/>
                      <c:pt idx="0">
                        <c:v> 15/16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2000-2022'!$I$6:$M$6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68</c:v>
                      </c:pt>
                      <c:pt idx="1">
                        <c:v>111</c:v>
                      </c:pt>
                      <c:pt idx="2">
                        <c:v>112</c:v>
                      </c:pt>
                      <c:pt idx="3">
                        <c:v>85</c:v>
                      </c:pt>
                      <c:pt idx="4">
                        <c:v>104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D10-442A-8015-8EB529F24DE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2000-2022'!$H$7</c15:sqref>
                        </c15:formulaRef>
                      </c:ext>
                    </c:extLst>
                    <c:strCache>
                      <c:ptCount val="1"/>
                      <c:pt idx="0">
                        <c:v> 16/17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2000-2022'!$I$7:$M$7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141</c:v>
                      </c:pt>
                      <c:pt idx="1">
                        <c:v>108</c:v>
                      </c:pt>
                      <c:pt idx="2">
                        <c:v>116</c:v>
                      </c:pt>
                      <c:pt idx="3">
                        <c:v>133</c:v>
                      </c:pt>
                      <c:pt idx="4">
                        <c:v>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D10-442A-8015-8EB529F24DE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2000-2022'!$H$8</c15:sqref>
                        </c15:formulaRef>
                      </c:ext>
                    </c:extLst>
                    <c:strCache>
                      <c:ptCount val="1"/>
                      <c:pt idx="0">
                        <c:v> 17/18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2000-2022'!$I$8:$M$8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146</c:v>
                      </c:pt>
                      <c:pt idx="1">
                        <c:v>106</c:v>
                      </c:pt>
                      <c:pt idx="2">
                        <c:v>118</c:v>
                      </c:pt>
                      <c:pt idx="3">
                        <c:v>118</c:v>
                      </c:pt>
                      <c:pt idx="4">
                        <c:v>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D10-442A-8015-8EB529F24DE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2000-2022'!$H$9</c15:sqref>
                        </c15:formulaRef>
                      </c:ext>
                    </c:extLst>
                    <c:strCache>
                      <c:ptCount val="1"/>
                      <c:pt idx="0">
                        <c:v> 18/19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2000-2022'!$I$9:$M$9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127</c:v>
                      </c:pt>
                      <c:pt idx="1">
                        <c:v>86</c:v>
                      </c:pt>
                      <c:pt idx="2">
                        <c:v>81</c:v>
                      </c:pt>
                      <c:pt idx="3">
                        <c:v>83</c:v>
                      </c:pt>
                      <c:pt idx="4">
                        <c:v>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D10-442A-8015-8EB529F24DE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2000-2022'!$H$10</c15:sqref>
                        </c15:formulaRef>
                      </c:ext>
                    </c:extLst>
                    <c:strCache>
                      <c:ptCount val="1"/>
                      <c:pt idx="0">
                        <c:v> 19/20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2000-2022'!$I$10:$M$10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92</c:v>
                      </c:pt>
                      <c:pt idx="1">
                        <c:v>98</c:v>
                      </c:pt>
                      <c:pt idx="2">
                        <c:v>114</c:v>
                      </c:pt>
                      <c:pt idx="3">
                        <c:v>62</c:v>
                      </c:pt>
                      <c:pt idx="4">
                        <c:v>110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D10-442A-8015-8EB529F24DE2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2000-2022'!$H$11</c15:sqref>
                        </c15:formulaRef>
                      </c:ext>
                    </c:extLst>
                    <c:strCache>
                      <c:ptCount val="1"/>
                      <c:pt idx="0">
                        <c:v> 20/21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2000-2022'!$I$11:$M$11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56</c:v>
                      </c:pt>
                      <c:pt idx="1">
                        <c:v>123</c:v>
                      </c:pt>
                      <c:pt idx="2">
                        <c:v>114</c:v>
                      </c:pt>
                      <c:pt idx="3">
                        <c:v>114</c:v>
                      </c:pt>
                      <c:pt idx="4">
                        <c:v>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D10-442A-8015-8EB529F24DE2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2000-2022'!$H$12</c15:sqref>
                        </c15:formulaRef>
                      </c:ext>
                    </c:extLst>
                    <c:strCache>
                      <c:ptCount val="1"/>
                      <c:pt idx="0">
                        <c:v> 21/22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2000-2022'!$I$2:$M$2</c15:sqref>
                        </c15:formulaRef>
                      </c:ext>
                    </c:extLst>
                    <c:strCache>
                      <c:ptCount val="5"/>
                      <c:pt idx="0">
                        <c:v>Premier League</c:v>
                      </c:pt>
                      <c:pt idx="1">
                        <c:v>La liga</c:v>
                      </c:pt>
                      <c:pt idx="2">
                        <c:v>Serie A</c:v>
                      </c:pt>
                      <c:pt idx="3">
                        <c:v>Ligue 1</c:v>
                      </c:pt>
                      <c:pt idx="4">
                        <c:v>Bundesliga 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'EPL Standings 2000-2022'!$I$12:$M$12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131</c:v>
                      </c:pt>
                      <c:pt idx="1">
                        <c:v>93</c:v>
                      </c:pt>
                      <c:pt idx="2">
                        <c:v>94</c:v>
                      </c:pt>
                      <c:pt idx="3">
                        <c:v>55</c:v>
                      </c:pt>
                      <c:pt idx="4">
                        <c:v>81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D10-442A-8015-8EB529F24DE2}"/>
                  </c:ext>
                </c:extLst>
              </c15:ser>
            </c15:filteredBarSeries>
          </c:ext>
        </c:extLst>
      </c:barChart>
      <c:catAx>
        <c:axId val="1783761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566591"/>
        <c:crosses val="autoZero"/>
        <c:auto val="1"/>
        <c:lblAlgn val="ctr"/>
        <c:lblOffset val="100"/>
        <c:noMultiLvlLbl val="0"/>
      </c:catAx>
      <c:valAx>
        <c:axId val="179656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76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8575"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venue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hyperlink" Target="#Raw!A1"/><Relationship Id="rId4" Type="http://schemas.openxmlformats.org/officeDocument/2006/relationships/hyperlink" Target="#'EPL Standings 2000-2022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Dashboard!X1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Dashboard!X1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Dashboard!X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12</xdr:col>
      <xdr:colOff>202407</xdr:colOff>
      <xdr:row>22</xdr:row>
      <xdr:rowOff>190499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65D5E186-D5DC-42C2-97E4-6658E606CD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202407</xdr:colOff>
      <xdr:row>1</xdr:row>
      <xdr:rowOff>2</xdr:rowOff>
    </xdr:from>
    <xdr:to>
      <xdr:col>23</xdr:col>
      <xdr:colOff>0</xdr:colOff>
      <xdr:row>23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915AC4D-88E5-41B4-800E-12BD1A06D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723899</xdr:rowOff>
    </xdr:from>
    <xdr:to>
      <xdr:col>0</xdr:col>
      <xdr:colOff>933450</xdr:colOff>
      <xdr:row>5</xdr:row>
      <xdr:rowOff>142874</xdr:rowOff>
    </xdr:to>
    <xdr:sp macro="" textlink="">
      <xdr:nvSpPr>
        <xdr:cNvPr id="2" name="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BE2356-1D84-A811-B2C2-4491896795A0}"/>
            </a:ext>
          </a:extLst>
        </xdr:cNvPr>
        <xdr:cNvSpPr/>
      </xdr:nvSpPr>
      <xdr:spPr>
        <a:xfrm>
          <a:off x="0" y="723899"/>
          <a:ext cx="933450" cy="9144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Revenue</a:t>
          </a:r>
        </a:p>
      </xdr:txBody>
    </xdr:sp>
    <xdr:clientData/>
  </xdr:twoCellAnchor>
  <xdr:twoCellAnchor>
    <xdr:from>
      <xdr:col>0</xdr:col>
      <xdr:colOff>0</xdr:colOff>
      <xdr:row>5</xdr:row>
      <xdr:rowOff>142874</xdr:rowOff>
    </xdr:from>
    <xdr:to>
      <xdr:col>0</xdr:col>
      <xdr:colOff>933450</xdr:colOff>
      <xdr:row>11</xdr:row>
      <xdr:rowOff>5714</xdr:rowOff>
    </xdr:to>
    <xdr:sp macro="" textlink="">
      <xdr:nvSpPr>
        <xdr:cNvPr id="3" name="Rectangle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C9B4898-D2A2-4B9C-952E-146A451DD3D2}"/>
            </a:ext>
          </a:extLst>
        </xdr:cNvPr>
        <xdr:cNvSpPr/>
      </xdr:nvSpPr>
      <xdr:spPr>
        <a:xfrm>
          <a:off x="0" y="1638299"/>
          <a:ext cx="933450" cy="1005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Standings</a:t>
          </a:r>
        </a:p>
      </xdr:txBody>
    </xdr:sp>
    <xdr:clientData/>
  </xdr:twoCellAnchor>
  <xdr:twoCellAnchor>
    <xdr:from>
      <xdr:col>0</xdr:col>
      <xdr:colOff>0</xdr:colOff>
      <xdr:row>11</xdr:row>
      <xdr:rowOff>9524</xdr:rowOff>
    </xdr:from>
    <xdr:to>
      <xdr:col>0</xdr:col>
      <xdr:colOff>933450</xdr:colOff>
      <xdr:row>16</xdr:row>
      <xdr:rowOff>62864</xdr:rowOff>
    </xdr:to>
    <xdr:sp macro="" textlink="">
      <xdr:nvSpPr>
        <xdr:cNvPr id="4" name="Rectangl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83B561C-8C96-4576-B9A5-733D2E395513}"/>
            </a:ext>
          </a:extLst>
        </xdr:cNvPr>
        <xdr:cNvSpPr/>
      </xdr:nvSpPr>
      <xdr:spPr>
        <a:xfrm>
          <a:off x="0" y="2647949"/>
          <a:ext cx="933450" cy="10058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Raw</a:t>
          </a:r>
          <a:r>
            <a:rPr lang="en-US" sz="1400" b="1" baseline="0">
              <a:solidFill>
                <a:schemeClr val="bg1"/>
              </a:solidFill>
            </a:rPr>
            <a:t> Data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1</xdr:row>
      <xdr:rowOff>38100</xdr:rowOff>
    </xdr:from>
    <xdr:to>
      <xdr:col>22</xdr:col>
      <xdr:colOff>304799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BA2AF-AD96-428D-AC26-0FB8AE2CB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769938</xdr:colOff>
      <xdr:row>1</xdr:row>
      <xdr:rowOff>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0FDA1C-8070-4F34-8480-C9C5BFD8171C}"/>
            </a:ext>
          </a:extLst>
        </xdr:cNvPr>
        <xdr:cNvSpPr/>
      </xdr:nvSpPr>
      <xdr:spPr>
        <a:xfrm>
          <a:off x="0" y="0"/>
          <a:ext cx="769938" cy="190500"/>
        </a:xfrm>
        <a:prstGeom prst="roundRect">
          <a:avLst/>
        </a:prstGeom>
        <a:gradFill rotWithShape="1">
          <a:gsLst>
            <a:gs pos="0">
              <a:srgbClr val="70AD47">
                <a:lumMod val="110000"/>
                <a:satMod val="105000"/>
                <a:tint val="67000"/>
              </a:srgbClr>
            </a:gs>
            <a:gs pos="50000">
              <a:srgbClr val="70AD47">
                <a:lumMod val="105000"/>
                <a:satMod val="103000"/>
                <a:tint val="73000"/>
              </a:srgbClr>
            </a:gs>
            <a:gs pos="100000">
              <a:srgbClr val="70AD47">
                <a:lumMod val="105000"/>
                <a:satMod val="109000"/>
                <a:tint val="81000"/>
              </a:srgbClr>
            </a:gs>
          </a:gsLst>
          <a:lin ang="5400000" scaled="0"/>
        </a:gra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ysClr val="windowText" lastClr="000000">
                    <a:alpha val="40000"/>
                  </a:sys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HOME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204789</xdr:colOff>
      <xdr:row>12</xdr:row>
      <xdr:rowOff>167482</xdr:rowOff>
    </xdr:from>
    <xdr:to>
      <xdr:col>18</xdr:col>
      <xdr:colOff>754063</xdr:colOff>
      <xdr:row>24</xdr:row>
      <xdr:rowOff>167482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BBB307-7BC5-4F4B-AAE1-6A1DA1E6E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204788</xdr:colOff>
      <xdr:row>1</xdr:row>
      <xdr:rowOff>55563</xdr:rowOff>
    </xdr:from>
    <xdr:to>
      <xdr:col>18</xdr:col>
      <xdr:colOff>754063</xdr:colOff>
      <xdr:row>13</xdr:row>
      <xdr:rowOff>796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3792FC-5F15-4A9C-B299-B2E862435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1</xdr:rowOff>
    </xdr:from>
    <xdr:to>
      <xdr:col>1</xdr:col>
      <xdr:colOff>222250</xdr:colOff>
      <xdr:row>0</xdr:row>
      <xdr:rowOff>182563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7D64C1-2394-4BF3-B3BB-90F392BD08AB}"/>
            </a:ext>
          </a:extLst>
        </xdr:cNvPr>
        <xdr:cNvSpPr/>
      </xdr:nvSpPr>
      <xdr:spPr>
        <a:xfrm>
          <a:off x="0" y="1"/>
          <a:ext cx="706438" cy="182562"/>
        </a:xfrm>
        <a:prstGeom prst="roundRect">
          <a:avLst/>
        </a:prstGeom>
        <a:gradFill rotWithShape="1">
          <a:gsLst>
            <a:gs pos="0">
              <a:srgbClr val="70AD47">
                <a:lumMod val="110000"/>
                <a:satMod val="105000"/>
                <a:tint val="67000"/>
              </a:srgbClr>
            </a:gs>
            <a:gs pos="50000">
              <a:srgbClr val="70AD47">
                <a:lumMod val="105000"/>
                <a:satMod val="103000"/>
                <a:tint val="73000"/>
              </a:srgbClr>
            </a:gs>
            <a:gs pos="100000">
              <a:srgbClr val="70AD47">
                <a:lumMod val="105000"/>
                <a:satMod val="109000"/>
                <a:tint val="81000"/>
              </a:srgbClr>
            </a:gs>
          </a:gsLst>
          <a:lin ang="5400000" scaled="0"/>
        </a:gra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ysClr val="windowText" lastClr="000000">
                    <a:alpha val="40000"/>
                  </a:sys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HOME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769938</xdr:colOff>
      <xdr:row>1</xdr:row>
      <xdr:rowOff>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466DDC-BC6C-48BE-AC34-D0B84A535DDE}"/>
            </a:ext>
          </a:extLst>
        </xdr:cNvPr>
        <xdr:cNvSpPr/>
      </xdr:nvSpPr>
      <xdr:spPr>
        <a:xfrm>
          <a:off x="0" y="0"/>
          <a:ext cx="769938" cy="190500"/>
        </a:xfrm>
        <a:prstGeom prst="roundRect">
          <a:avLst/>
        </a:prstGeom>
        <a:gradFill rotWithShape="1">
          <a:gsLst>
            <a:gs pos="0">
              <a:srgbClr val="70AD47">
                <a:lumMod val="110000"/>
                <a:satMod val="105000"/>
                <a:tint val="67000"/>
              </a:srgbClr>
            </a:gs>
            <a:gs pos="50000">
              <a:srgbClr val="70AD47">
                <a:lumMod val="105000"/>
                <a:satMod val="103000"/>
                <a:tint val="73000"/>
              </a:srgbClr>
            </a:gs>
            <a:gs pos="100000">
              <a:srgbClr val="70AD47">
                <a:lumMod val="105000"/>
                <a:satMod val="109000"/>
                <a:tint val="81000"/>
              </a:srgbClr>
            </a:gs>
          </a:gsLst>
          <a:lin ang="5400000" scaled="0"/>
        </a:gra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ysClr val="windowText" lastClr="000000">
                    <a:alpha val="40000"/>
                  </a:sys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HOME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59A573-2CF8-4A61-841E-01108B718A2E}" name="Table13" displayName="Table13" ref="A2:K7" totalsRowShown="0">
  <autoFilter ref="A2:K7" xr:uid="{3359A573-2CF8-4A61-841E-01108B718A2E}"/>
  <tableColumns count="11">
    <tableColumn id="1" xr3:uid="{7ADB85F1-DD9C-4076-9707-F4FFE8BAC7C0}" name="League"/>
    <tableColumn id="2" xr3:uid="{BACB7258-93B8-4AE1-B284-11C987EC10CB}" name="12/13"/>
    <tableColumn id="3" xr3:uid="{D48C182E-F260-4050-B94E-C7578E8B9FEE}" name="13/14"/>
    <tableColumn id="4" xr3:uid="{B94CB933-6946-45E8-A400-3215709B1476}" name="14/15"/>
    <tableColumn id="5" xr3:uid="{6864FDEC-69EF-4DFA-B2EB-19839E4A8282}" name="15/16"/>
    <tableColumn id="6" xr3:uid="{33FE6C2E-15E4-4FC3-B9D9-6AC50358A80A}" name="16/17"/>
    <tableColumn id="7" xr3:uid="{53ECBC62-EB8B-4DEA-BC4A-C03043DA8BA7}" name="17/18"/>
    <tableColumn id="8" xr3:uid="{AE3225ED-8C79-4693-A525-0321B00B9929}" name="18/19"/>
    <tableColumn id="9" xr3:uid="{54FA2A97-E8F5-4ADE-A1B2-A69B504ABB1E}" name="19/20"/>
    <tableColumn id="10" xr3:uid="{5E4C651E-60FA-4808-9550-C578F28617F6}" name="20/21"/>
    <tableColumn id="11" xr3:uid="{C870B4B1-7CDC-4B32-A8EF-7D87053E9CA6}" name="21/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B31AB-06C4-426B-B158-838B6497D454}" name="Table1" displayName="Table1" ref="H2:M13" totalsRowShown="0">
  <autoFilter ref="H2:M13" xr:uid="{8D8B31AB-06C4-426B-B158-838B6497D454}"/>
  <tableColumns count="6">
    <tableColumn id="1" xr3:uid="{304376AB-07CC-4910-A02C-3F78DF2A93F7}" name="Season"/>
    <tableColumn id="2" xr3:uid="{AA0E2DC4-954C-43F6-AFCF-1A06D904FBBF}" name="Premier League"/>
    <tableColumn id="3" xr3:uid="{3A7B7325-666E-479B-9CED-219F88AC5BDF}" name="La liga"/>
    <tableColumn id="4" xr3:uid="{E0D08862-40D2-42A1-935D-4539082A3FA5}" name="Serie A"/>
    <tableColumn id="5" xr3:uid="{247D595B-3FA3-4C72-9726-501AC7099267}" name="Ligue 1"/>
    <tableColumn id="6" xr3:uid="{EF059B8B-7441-4759-8F12-C5274111354B}" name="Bundesliga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hyperlink" Target="https://www2.deloitte.com/content/dam/Deloitte/uk/Documents/sports-business-group/deloitte-uk-annual-review-of-football-finance-2023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hyperlink" Target="https://www.espn.com/socce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8703-A2C4-461E-B930-29DA1C5B2A73}">
  <dimension ref="A1:W1"/>
  <sheetViews>
    <sheetView showGridLines="0" tabSelected="1" zoomScaleNormal="100" workbookViewId="0">
      <selection activeCell="X1" sqref="X1"/>
    </sheetView>
  </sheetViews>
  <sheetFormatPr defaultRowHeight="15" x14ac:dyDescent="0.25"/>
  <cols>
    <col min="1" max="1" width="14.140625" customWidth="1"/>
  </cols>
  <sheetData>
    <row r="1" spans="1:23" ht="57.75" customHeight="1" x14ac:dyDescent="0.25">
      <c r="A1" s="6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</sheetData>
  <mergeCells count="1">
    <mergeCell ref="A1:W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CE67-95AB-4B3E-BEBB-F5DD130D4B00}">
  <dimension ref="A1:M29"/>
  <sheetViews>
    <sheetView workbookViewId="0"/>
  </sheetViews>
  <sheetFormatPr defaultRowHeight="15" x14ac:dyDescent="0.25"/>
  <cols>
    <col min="1" max="1" width="15" bestFit="1" customWidth="1"/>
    <col min="2" max="11" width="8.140625" bestFit="1" customWidth="1"/>
  </cols>
  <sheetData>
    <row r="1" spans="1:12" ht="15" customHeight="1" x14ac:dyDescent="0.25"/>
    <row r="2" spans="1:12" x14ac:dyDescent="0.25">
      <c r="A2" t="s">
        <v>26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2" x14ac:dyDescent="0.25">
      <c r="A3" t="s">
        <v>10</v>
      </c>
      <c r="B3">
        <v>2.95</v>
      </c>
      <c r="C3">
        <v>3.9</v>
      </c>
      <c r="D3">
        <v>4.4000000000000004</v>
      </c>
      <c r="E3">
        <v>4.87</v>
      </c>
      <c r="F3">
        <v>5.3</v>
      </c>
      <c r="G3">
        <v>5.44</v>
      </c>
      <c r="H3">
        <v>5.84</v>
      </c>
      <c r="I3">
        <v>5.12</v>
      </c>
      <c r="J3">
        <v>5.5</v>
      </c>
      <c r="K3">
        <v>6.44</v>
      </c>
    </row>
    <row r="4" spans="1:12" x14ac:dyDescent="0.25">
      <c r="A4" t="s">
        <v>11</v>
      </c>
      <c r="B4">
        <v>2.02</v>
      </c>
      <c r="C4">
        <v>2.2799999999999998</v>
      </c>
      <c r="D4">
        <v>2.39</v>
      </c>
      <c r="E4">
        <v>2.71</v>
      </c>
      <c r="F4">
        <v>2.79</v>
      </c>
      <c r="G4">
        <v>3.17</v>
      </c>
      <c r="H4">
        <v>3.35</v>
      </c>
      <c r="I4">
        <v>3.21</v>
      </c>
      <c r="J4">
        <v>3.01</v>
      </c>
      <c r="K4">
        <v>3.15</v>
      </c>
    </row>
    <row r="5" spans="1:12" x14ac:dyDescent="0.25">
      <c r="A5" t="s">
        <v>13</v>
      </c>
      <c r="B5">
        <v>1.87</v>
      </c>
      <c r="C5">
        <v>1.93</v>
      </c>
      <c r="D5">
        <v>2.0499999999999998</v>
      </c>
      <c r="E5">
        <v>2.44</v>
      </c>
      <c r="F5">
        <v>2.87</v>
      </c>
      <c r="G5">
        <v>3.07</v>
      </c>
      <c r="H5">
        <v>3.38</v>
      </c>
      <c r="I5">
        <v>3.12</v>
      </c>
      <c r="J5">
        <v>2.95</v>
      </c>
      <c r="K5">
        <v>3.28</v>
      </c>
    </row>
    <row r="6" spans="1:12" x14ac:dyDescent="0.25">
      <c r="A6" t="s">
        <v>12</v>
      </c>
      <c r="B6">
        <v>1.68</v>
      </c>
      <c r="C6">
        <v>1.7</v>
      </c>
      <c r="D6">
        <v>1.79</v>
      </c>
      <c r="E6">
        <v>1.92</v>
      </c>
      <c r="F6">
        <v>2.06</v>
      </c>
      <c r="G6">
        <v>2.2400000000000002</v>
      </c>
      <c r="H6">
        <v>2.5</v>
      </c>
      <c r="I6">
        <v>2.06</v>
      </c>
      <c r="J6">
        <v>2.52</v>
      </c>
      <c r="K6">
        <v>2.35</v>
      </c>
    </row>
    <row r="7" spans="1:12" x14ac:dyDescent="0.25">
      <c r="A7" t="s">
        <v>14</v>
      </c>
      <c r="B7">
        <v>1.3</v>
      </c>
      <c r="C7">
        <v>1.5</v>
      </c>
      <c r="D7">
        <v>1.42</v>
      </c>
      <c r="E7">
        <v>1.49</v>
      </c>
      <c r="F7">
        <v>1.64</v>
      </c>
      <c r="G7">
        <v>1.69</v>
      </c>
      <c r="H7">
        <v>1.9</v>
      </c>
      <c r="I7">
        <v>1.6</v>
      </c>
      <c r="J7">
        <v>1.61</v>
      </c>
      <c r="K7">
        <v>2.0299999999999998</v>
      </c>
    </row>
    <row r="8" spans="1:12" x14ac:dyDescent="0.25">
      <c r="A8" s="2" t="s">
        <v>27</v>
      </c>
    </row>
    <row r="9" spans="1:12" x14ac:dyDescent="0.25">
      <c r="A9" cm="1">
        <f t="array" ref="A9:J13">ROUND(Raw!B4:K8,-1)</f>
        <v>2950</v>
      </c>
      <c r="B9">
        <v>3900</v>
      </c>
      <c r="C9">
        <v>4400</v>
      </c>
      <c r="D9">
        <v>4870</v>
      </c>
      <c r="E9">
        <v>5300</v>
      </c>
      <c r="F9">
        <v>5440</v>
      </c>
      <c r="G9">
        <v>5840</v>
      </c>
      <c r="H9">
        <v>5120</v>
      </c>
      <c r="I9">
        <v>5500</v>
      </c>
      <c r="J9">
        <v>6440</v>
      </c>
    </row>
    <row r="10" spans="1:12" x14ac:dyDescent="0.25">
      <c r="A10">
        <v>2020</v>
      </c>
      <c r="B10">
        <v>2280</v>
      </c>
      <c r="C10">
        <v>2390</v>
      </c>
      <c r="D10">
        <v>2710</v>
      </c>
      <c r="E10">
        <v>2790</v>
      </c>
      <c r="F10">
        <v>3170</v>
      </c>
      <c r="G10">
        <v>3350</v>
      </c>
      <c r="H10">
        <v>3210</v>
      </c>
      <c r="I10">
        <v>3010</v>
      </c>
      <c r="J10">
        <v>3150</v>
      </c>
    </row>
    <row r="11" spans="1:12" x14ac:dyDescent="0.25">
      <c r="A11">
        <v>1870</v>
      </c>
      <c r="B11">
        <v>1930</v>
      </c>
      <c r="C11">
        <v>2050</v>
      </c>
      <c r="D11">
        <v>2440</v>
      </c>
      <c r="E11">
        <v>2870</v>
      </c>
      <c r="F11">
        <v>3070</v>
      </c>
      <c r="G11">
        <v>3380</v>
      </c>
      <c r="H11">
        <v>3120</v>
      </c>
      <c r="I11">
        <v>2950</v>
      </c>
      <c r="J11">
        <v>3280</v>
      </c>
      <c r="L11" t="s">
        <v>31</v>
      </c>
    </row>
    <row r="12" spans="1:12" x14ac:dyDescent="0.25">
      <c r="A12">
        <v>1680</v>
      </c>
      <c r="B12">
        <v>1700</v>
      </c>
      <c r="C12">
        <v>1790</v>
      </c>
      <c r="D12">
        <v>1920</v>
      </c>
      <c r="E12">
        <v>2060</v>
      </c>
      <c r="F12">
        <v>2240</v>
      </c>
      <c r="G12">
        <v>2500</v>
      </c>
      <c r="H12">
        <v>2060</v>
      </c>
      <c r="I12">
        <v>2520</v>
      </c>
      <c r="J12">
        <v>2350</v>
      </c>
    </row>
    <row r="13" spans="1:12" x14ac:dyDescent="0.25">
      <c r="A13">
        <v>1300</v>
      </c>
      <c r="B13">
        <v>1500</v>
      </c>
      <c r="C13">
        <v>1420</v>
      </c>
      <c r="D13">
        <v>1490</v>
      </c>
      <c r="E13">
        <v>1640</v>
      </c>
      <c r="F13">
        <v>1690</v>
      </c>
      <c r="G13">
        <v>1900</v>
      </c>
      <c r="H13">
        <v>1600</v>
      </c>
      <c r="I13">
        <v>1610</v>
      </c>
      <c r="J13">
        <v>2030</v>
      </c>
    </row>
    <row r="15" spans="1:12" x14ac:dyDescent="0.25">
      <c r="A15" t="s">
        <v>28</v>
      </c>
    </row>
    <row r="16" spans="1:12" x14ac:dyDescent="0.25">
      <c r="A16" cm="1">
        <f t="array" ref="A16:J20">_xlfn.ANCHORARRAY(A9)/1000</f>
        <v>2.95</v>
      </c>
      <c r="B16">
        <v>3.9</v>
      </c>
      <c r="C16">
        <v>4.4000000000000004</v>
      </c>
      <c r="D16">
        <v>4.87</v>
      </c>
      <c r="E16">
        <v>5.3</v>
      </c>
      <c r="F16">
        <v>5.44</v>
      </c>
      <c r="G16">
        <v>5.84</v>
      </c>
      <c r="H16">
        <v>5.12</v>
      </c>
      <c r="I16">
        <v>5.5</v>
      </c>
      <c r="J16">
        <v>6.44</v>
      </c>
    </row>
    <row r="17" spans="1:13" x14ac:dyDescent="0.25">
      <c r="A17">
        <v>2.02</v>
      </c>
      <c r="B17">
        <v>2.2799999999999998</v>
      </c>
      <c r="C17">
        <v>2.39</v>
      </c>
      <c r="D17">
        <v>2.71</v>
      </c>
      <c r="E17">
        <v>2.79</v>
      </c>
      <c r="F17">
        <v>3.17</v>
      </c>
      <c r="G17">
        <v>3.35</v>
      </c>
      <c r="H17">
        <v>3.21</v>
      </c>
      <c r="I17">
        <v>3.01</v>
      </c>
      <c r="J17">
        <v>3.15</v>
      </c>
    </row>
    <row r="18" spans="1:13" x14ac:dyDescent="0.25">
      <c r="A18">
        <v>1.87</v>
      </c>
      <c r="B18">
        <v>1.93</v>
      </c>
      <c r="C18">
        <v>2.0499999999999998</v>
      </c>
      <c r="D18">
        <v>2.44</v>
      </c>
      <c r="E18">
        <v>2.87</v>
      </c>
      <c r="F18">
        <v>3.07</v>
      </c>
      <c r="G18">
        <v>3.38</v>
      </c>
      <c r="H18">
        <v>3.12</v>
      </c>
      <c r="I18">
        <v>2.95</v>
      </c>
      <c r="J18">
        <v>3.28</v>
      </c>
    </row>
    <row r="19" spans="1:13" x14ac:dyDescent="0.25">
      <c r="A19">
        <v>1.68</v>
      </c>
      <c r="B19">
        <v>1.7</v>
      </c>
      <c r="C19">
        <v>1.79</v>
      </c>
      <c r="D19">
        <v>1.92</v>
      </c>
      <c r="E19">
        <v>2.06</v>
      </c>
      <c r="F19">
        <v>2.2400000000000002</v>
      </c>
      <c r="G19">
        <v>2.5</v>
      </c>
      <c r="H19">
        <v>2.06</v>
      </c>
      <c r="I19">
        <v>2.52</v>
      </c>
      <c r="J19">
        <v>2.35</v>
      </c>
    </row>
    <row r="20" spans="1:13" x14ac:dyDescent="0.25">
      <c r="A20">
        <v>1.3</v>
      </c>
      <c r="B20">
        <v>1.5</v>
      </c>
      <c r="C20">
        <v>1.42</v>
      </c>
      <c r="D20">
        <v>1.49</v>
      </c>
      <c r="E20">
        <v>1.64</v>
      </c>
      <c r="F20">
        <v>1.69</v>
      </c>
      <c r="G20">
        <v>1.9</v>
      </c>
      <c r="H20">
        <v>1.6</v>
      </c>
      <c r="I20">
        <v>1.61</v>
      </c>
      <c r="J20">
        <v>2.0299999999999998</v>
      </c>
    </row>
    <row r="22" spans="1:13" x14ac:dyDescent="0.25">
      <c r="A22" t="s">
        <v>29</v>
      </c>
    </row>
    <row r="23" spans="1:13" x14ac:dyDescent="0.25">
      <c r="A23" t="str" cm="1">
        <f t="array" ref="A23:J27">MID(_xlfn.ANCHORARRAY(A9),1,3)</f>
        <v>295</v>
      </c>
      <c r="B23" t="str">
        <v>390</v>
      </c>
      <c r="C23" t="str">
        <v>440</v>
      </c>
      <c r="D23" t="str">
        <v>487</v>
      </c>
      <c r="E23" t="str">
        <v>530</v>
      </c>
      <c r="F23" t="str">
        <v>544</v>
      </c>
      <c r="G23" t="str">
        <v>584</v>
      </c>
      <c r="H23" t="str">
        <v>512</v>
      </c>
      <c r="I23" t="str">
        <v>550</v>
      </c>
      <c r="J23" t="str">
        <v>644</v>
      </c>
    </row>
    <row r="24" spans="1:13" x14ac:dyDescent="0.25">
      <c r="A24" t="str">
        <v>202</v>
      </c>
      <c r="B24" t="str">
        <v>228</v>
      </c>
      <c r="C24" t="str">
        <v>239</v>
      </c>
      <c r="D24" t="str">
        <v>271</v>
      </c>
      <c r="E24" t="str">
        <v>279</v>
      </c>
      <c r="F24" t="str">
        <v>317</v>
      </c>
      <c r="G24" t="str">
        <v>335</v>
      </c>
      <c r="H24" t="str">
        <v>321</v>
      </c>
      <c r="I24" t="str">
        <v>301</v>
      </c>
      <c r="J24" t="str">
        <v>315</v>
      </c>
    </row>
    <row r="25" spans="1:13" x14ac:dyDescent="0.25">
      <c r="A25" t="str">
        <v>187</v>
      </c>
      <c r="B25" t="str">
        <v>193</v>
      </c>
      <c r="C25" t="str">
        <v>205</v>
      </c>
      <c r="D25" t="str">
        <v>244</v>
      </c>
      <c r="E25" t="str">
        <v>287</v>
      </c>
      <c r="F25" t="str">
        <v>307</v>
      </c>
      <c r="G25" t="str">
        <v>338</v>
      </c>
      <c r="H25" t="str">
        <v>312</v>
      </c>
      <c r="I25" t="str">
        <v>295</v>
      </c>
      <c r="J25" t="str">
        <v>328</v>
      </c>
      <c r="M25" s="3"/>
    </row>
    <row r="26" spans="1:13" x14ac:dyDescent="0.25">
      <c r="A26" t="str">
        <v>168</v>
      </c>
      <c r="B26" t="str">
        <v>170</v>
      </c>
      <c r="C26" t="str">
        <v>179</v>
      </c>
      <c r="D26" t="str">
        <v>192</v>
      </c>
      <c r="E26" t="str">
        <v>206</v>
      </c>
      <c r="F26" t="str">
        <v>224</v>
      </c>
      <c r="G26" t="str">
        <v>250</v>
      </c>
      <c r="H26" t="str">
        <v>206</v>
      </c>
      <c r="I26" t="str">
        <v>252</v>
      </c>
      <c r="J26" t="str">
        <v>235</v>
      </c>
      <c r="L26" s="3" t="s">
        <v>30</v>
      </c>
    </row>
    <row r="27" spans="1:13" x14ac:dyDescent="0.25">
      <c r="A27" t="str">
        <v>130</v>
      </c>
      <c r="B27" t="str">
        <v>150</v>
      </c>
      <c r="C27" t="str">
        <v>142</v>
      </c>
      <c r="D27" t="str">
        <v>149</v>
      </c>
      <c r="E27" t="str">
        <v>164</v>
      </c>
      <c r="F27" t="str">
        <v>169</v>
      </c>
      <c r="G27" t="str">
        <v>190</v>
      </c>
      <c r="H27" t="str">
        <v>160</v>
      </c>
      <c r="I27" t="str">
        <v>161</v>
      </c>
      <c r="J27" t="str">
        <v>203</v>
      </c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honeticPr fontId="1" type="noConversion"/>
  <hyperlinks>
    <hyperlink ref="L26" r:id="rId1" xr:uid="{880939F6-714C-4A40-9542-64785C03789C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2D41-34B1-4228-AA8A-09A31FB308D4}">
  <dimension ref="A2:M102"/>
  <sheetViews>
    <sheetView zoomScaleNormal="100" workbookViewId="0">
      <selection activeCell="H15" sqref="H15"/>
    </sheetView>
  </sheetViews>
  <sheetFormatPr defaultRowHeight="15" x14ac:dyDescent="0.25"/>
  <cols>
    <col min="1" max="1" width="7.28515625" bestFit="1" customWidth="1"/>
    <col min="2" max="2" width="4.28515625" bestFit="1" customWidth="1"/>
    <col min="3" max="3" width="6.5703125" bestFit="1" customWidth="1"/>
    <col min="4" max="4" width="7.28515625" bestFit="1" customWidth="1"/>
    <col min="5" max="5" width="7.140625" bestFit="1" customWidth="1"/>
    <col min="6" max="6" width="11.140625" bestFit="1" customWidth="1"/>
    <col min="8" max="8" width="9.42578125" customWidth="1"/>
    <col min="9" max="9" width="17" customWidth="1"/>
    <col min="10" max="10" width="8.5703125" customWidth="1"/>
    <col min="11" max="11" width="9.42578125" customWidth="1"/>
    <col min="12" max="12" width="9.28515625" customWidth="1"/>
    <col min="13" max="13" width="13.28515625" customWidth="1"/>
    <col min="16" max="16" width="13.140625" bestFit="1" customWidth="1"/>
    <col min="17" max="17" width="13.5703125" bestFit="1" customWidth="1"/>
    <col min="18" max="18" width="14.28515625" bestFit="1" customWidth="1"/>
    <col min="19" max="19" width="14.42578125" bestFit="1" customWidth="1"/>
    <col min="20" max="20" width="18.42578125" bestFit="1" customWidth="1"/>
    <col min="21" max="22" width="19.5703125" bestFit="1" customWidth="1"/>
  </cols>
  <sheetData>
    <row r="2" spans="1:13" x14ac:dyDescent="0.25">
      <c r="A2" t="s">
        <v>32</v>
      </c>
      <c r="B2" t="s">
        <v>33</v>
      </c>
      <c r="C2" t="s">
        <v>34</v>
      </c>
      <c r="D2" t="s">
        <v>12</v>
      </c>
      <c r="E2" t="s">
        <v>14</v>
      </c>
      <c r="F2" t="s">
        <v>11</v>
      </c>
      <c r="H2" t="s">
        <v>32</v>
      </c>
      <c r="I2" t="s">
        <v>10</v>
      </c>
      <c r="J2" t="s">
        <v>34</v>
      </c>
      <c r="K2" t="s">
        <v>12</v>
      </c>
      <c r="L2" t="s">
        <v>14</v>
      </c>
      <c r="M2" t="s">
        <v>11</v>
      </c>
    </row>
    <row r="3" spans="1:13" x14ac:dyDescent="0.25">
      <c r="A3" t="s">
        <v>0</v>
      </c>
      <c r="B3" s="4">
        <v>89</v>
      </c>
      <c r="C3" s="4">
        <v>100</v>
      </c>
      <c r="D3" s="4">
        <v>87</v>
      </c>
      <c r="E3" s="4">
        <v>83</v>
      </c>
      <c r="F3" s="4">
        <v>91</v>
      </c>
      <c r="H3" t="s">
        <v>0</v>
      </c>
      <c r="I3">
        <f>SUM(B3:B7)-SUM(B8:B12)</f>
        <v>122</v>
      </c>
      <c r="J3">
        <f>SUM(C3:C7)-SUM(C8:C12)</f>
        <v>111</v>
      </c>
      <c r="K3">
        <f>SUM(D3:D7)-SUM(D8:D12)</f>
        <v>91</v>
      </c>
      <c r="L3">
        <f>SUM(E3:E7)-SUM(E8:E12)</f>
        <v>75</v>
      </c>
      <c r="M3">
        <f>SUM(F3:F7)-SUM(F8:F12)</f>
        <v>93</v>
      </c>
    </row>
    <row r="4" spans="1:13" x14ac:dyDescent="0.25">
      <c r="A4" t="s">
        <v>0</v>
      </c>
      <c r="B4" s="4">
        <v>78</v>
      </c>
      <c r="C4" s="4">
        <v>85</v>
      </c>
      <c r="D4" s="4">
        <v>78</v>
      </c>
      <c r="E4" s="4">
        <v>71</v>
      </c>
      <c r="F4" s="4">
        <v>66</v>
      </c>
      <c r="H4" t="s">
        <v>35</v>
      </c>
      <c r="I4">
        <f>SUM(B13:B17)-SUM(B18:B22)</f>
        <v>115</v>
      </c>
      <c r="J4">
        <f>SUM(C13:C17)-SUM(C18:C22)</f>
        <v>133</v>
      </c>
      <c r="K4">
        <f>SUM(D13:D17)-SUM(D18:D22)</f>
        <v>106</v>
      </c>
      <c r="L4">
        <f>SUM(E13:E17)-SUM(E18:E22)</f>
        <v>106</v>
      </c>
      <c r="M4">
        <f>SUM(F13:F17)-SUM(F18:F22)</f>
        <v>92</v>
      </c>
    </row>
    <row r="5" spans="1:13" x14ac:dyDescent="0.25">
      <c r="A5" t="s">
        <v>0</v>
      </c>
      <c r="B5" s="4">
        <v>75</v>
      </c>
      <c r="C5" s="4">
        <v>76</v>
      </c>
      <c r="D5" s="4">
        <v>72</v>
      </c>
      <c r="E5" s="4">
        <v>67</v>
      </c>
      <c r="F5" s="4">
        <v>65</v>
      </c>
      <c r="H5" t="s">
        <v>36</v>
      </c>
      <c r="I5">
        <f>SUM(B23:B27)-SUM(B28:B32)</f>
        <v>95</v>
      </c>
      <c r="J5">
        <f>SUM(C23:C27)-SUM(C28:C32)</f>
        <v>152</v>
      </c>
      <c r="K5">
        <f>SUM(D23:D27)-SUM(D28:D32)</f>
        <v>75</v>
      </c>
      <c r="L5">
        <f>SUM(E23:E27)-SUM(E28:E32)</f>
        <v>87</v>
      </c>
      <c r="M5">
        <f>SUM(F23:F27)-SUM(F28:F32)</f>
        <v>100</v>
      </c>
    </row>
    <row r="6" spans="1:13" x14ac:dyDescent="0.25">
      <c r="A6" t="s">
        <v>0</v>
      </c>
      <c r="B6" s="4">
        <v>73</v>
      </c>
      <c r="C6" s="4">
        <v>66</v>
      </c>
      <c r="D6" s="4">
        <v>70</v>
      </c>
      <c r="E6" s="4">
        <v>64</v>
      </c>
      <c r="F6" s="4">
        <v>55</v>
      </c>
      <c r="H6" t="s">
        <v>37</v>
      </c>
      <c r="I6">
        <f>SUM(B33:B37)-SUM(B38:B42)</f>
        <v>68</v>
      </c>
      <c r="J6">
        <f>SUM(C33:C37)-SUM(C38:C42)</f>
        <v>111</v>
      </c>
      <c r="K6">
        <f>SUM(D33:D37)-SUM(D38:D42)</f>
        <v>112</v>
      </c>
      <c r="L6">
        <f>SUM(E33:E37)-SUM(E38:E42)</f>
        <v>85</v>
      </c>
      <c r="M6">
        <f>SUM(F33:F37)-SUM(F38:F42)</f>
        <v>104</v>
      </c>
    </row>
    <row r="7" spans="1:13" x14ac:dyDescent="0.25">
      <c r="A7" t="s">
        <v>0</v>
      </c>
      <c r="B7" s="4">
        <v>72</v>
      </c>
      <c r="C7" s="4">
        <v>65</v>
      </c>
      <c r="D7" s="4">
        <v>66</v>
      </c>
      <c r="E7" s="4">
        <v>63</v>
      </c>
      <c r="F7" s="4">
        <v>51</v>
      </c>
      <c r="H7" t="s">
        <v>38</v>
      </c>
      <c r="I7">
        <f>SUM(B43:B47)-SUM(B48:B52)</f>
        <v>141</v>
      </c>
      <c r="J7">
        <f>SUM(C43:C47)-SUM(C48:C52)</f>
        <v>108</v>
      </c>
      <c r="K7">
        <f>SUM(D43:D47)-SUM(D48:D52)</f>
        <v>116</v>
      </c>
      <c r="L7">
        <f>SUM(E43:E47)-SUM(E48:E52)</f>
        <v>133</v>
      </c>
      <c r="M7">
        <f>SUM(F43:F47)-SUM(F48:F52)</f>
        <v>94</v>
      </c>
    </row>
    <row r="8" spans="1:13" x14ac:dyDescent="0.25">
      <c r="A8" t="s">
        <v>0</v>
      </c>
      <c r="B8" s="5">
        <v>63</v>
      </c>
      <c r="C8" s="5">
        <v>65</v>
      </c>
      <c r="D8" s="5">
        <v>62</v>
      </c>
      <c r="E8" s="5">
        <v>62</v>
      </c>
      <c r="F8" s="5">
        <v>51</v>
      </c>
      <c r="H8" t="s">
        <v>39</v>
      </c>
      <c r="I8">
        <f>SUM(B53:B57)-SUM(B58:B62)</f>
        <v>146</v>
      </c>
      <c r="J8">
        <f>SUM(C53:C57)-SUM(C58:C62)</f>
        <v>106</v>
      </c>
      <c r="K8">
        <f>SUM(D53:D57)-SUM(D58:D62)</f>
        <v>118</v>
      </c>
      <c r="L8">
        <f>SUM(E53:E57)-SUM(E58:E62)</f>
        <v>118</v>
      </c>
      <c r="M8">
        <f>SUM(F53:F57)-SUM(F58:F62)</f>
        <v>69</v>
      </c>
    </row>
    <row r="9" spans="1:13" x14ac:dyDescent="0.25">
      <c r="A9" t="s">
        <v>0</v>
      </c>
      <c r="B9" s="5">
        <v>61</v>
      </c>
      <c r="C9" s="5">
        <v>57</v>
      </c>
      <c r="D9" s="5">
        <v>61</v>
      </c>
      <c r="E9" s="5">
        <v>55</v>
      </c>
      <c r="F9" s="5">
        <v>48</v>
      </c>
      <c r="H9" t="s">
        <v>40</v>
      </c>
      <c r="I9">
        <f>SUM(B63:B67)-SUM(B68:B72)</f>
        <v>127</v>
      </c>
      <c r="J9">
        <f>SUM(C63:C67)-SUM(C68:C72)</f>
        <v>86</v>
      </c>
      <c r="K9">
        <f>SUM(D63:D67)-SUM(D68:D72)</f>
        <v>81</v>
      </c>
      <c r="L9">
        <f>SUM(E63:E67)-SUM(E68:E72)</f>
        <v>83</v>
      </c>
      <c r="M9">
        <f>SUM(F63:F67)-SUM(F68:F72)</f>
        <v>76</v>
      </c>
    </row>
    <row r="10" spans="1:13" x14ac:dyDescent="0.25">
      <c r="A10" t="s">
        <v>0</v>
      </c>
      <c r="B10" s="5">
        <v>49</v>
      </c>
      <c r="C10" s="5">
        <v>56</v>
      </c>
      <c r="D10" s="5">
        <v>56</v>
      </c>
      <c r="E10" s="5">
        <v>53</v>
      </c>
      <c r="F10" s="5">
        <v>47</v>
      </c>
      <c r="H10" t="s">
        <v>41</v>
      </c>
      <c r="I10">
        <f>SUM(B73:B77)-SUM(B78:B82)</f>
        <v>92</v>
      </c>
      <c r="J10">
        <f>SUM(C73:C77)-SUM(C78:C82)</f>
        <v>98</v>
      </c>
      <c r="K10">
        <f>SUM(D73:D77)-SUM(D78:D82)</f>
        <v>114</v>
      </c>
      <c r="L10">
        <f>SUM(E73:E77)-SUM(E78:E82)</f>
        <v>62</v>
      </c>
      <c r="M10">
        <f>SUM(F73:F77)-SUM(F78:F82)</f>
        <v>110</v>
      </c>
    </row>
    <row r="11" spans="1:13" x14ac:dyDescent="0.25">
      <c r="A11" t="s">
        <v>0</v>
      </c>
      <c r="B11" s="5">
        <v>46</v>
      </c>
      <c r="C11" s="5">
        <v>53</v>
      </c>
      <c r="D11" s="5">
        <v>54</v>
      </c>
      <c r="E11" s="5">
        <v>52</v>
      </c>
      <c r="F11" s="5">
        <v>45</v>
      </c>
      <c r="H11" t="s">
        <v>42</v>
      </c>
      <c r="I11">
        <f>SUM(B83:B87)-SUM(B88:B92)</f>
        <v>56</v>
      </c>
      <c r="J11">
        <f>SUM(C83:C87)-SUM(C88:C92)</f>
        <v>123</v>
      </c>
      <c r="K11">
        <f>SUM(D83:D87)-SUM(D88:D92)</f>
        <v>114</v>
      </c>
      <c r="L11">
        <f>SUM(E83:E87)-SUM(E88:E92)</f>
        <v>114</v>
      </c>
      <c r="M11">
        <f>SUM(F83:F87)-SUM(F88:F92)</f>
        <v>87</v>
      </c>
    </row>
    <row r="12" spans="1:13" x14ac:dyDescent="0.25">
      <c r="A12" t="s">
        <v>0</v>
      </c>
      <c r="B12" s="5">
        <v>46</v>
      </c>
      <c r="C12" s="5">
        <v>50</v>
      </c>
      <c r="D12" s="5">
        <v>49</v>
      </c>
      <c r="E12" s="5">
        <v>51</v>
      </c>
      <c r="F12" s="5">
        <v>44</v>
      </c>
      <c r="H12" t="s">
        <v>43</v>
      </c>
      <c r="I12">
        <f>SUM(B93:B97)-SUM(B98:B102)</f>
        <v>131</v>
      </c>
      <c r="J12">
        <f>SUM(C93:C97)-SUM(C98:C102)</f>
        <v>93</v>
      </c>
      <c r="K12">
        <f>SUM(D93:D97)-SUM(D98:D102)</f>
        <v>94</v>
      </c>
      <c r="L12">
        <f>SUM(E93:E97)-SUM(E98:E102)</f>
        <v>55</v>
      </c>
      <c r="M12">
        <f>SUM(F93:F97)-SUM(F98:F102)</f>
        <v>81</v>
      </c>
    </row>
    <row r="13" spans="1:13" x14ac:dyDescent="0.25">
      <c r="A13" t="s">
        <v>35</v>
      </c>
      <c r="B13" s="4">
        <v>86</v>
      </c>
      <c r="C13" s="4">
        <v>90</v>
      </c>
      <c r="D13" s="4">
        <v>102</v>
      </c>
      <c r="E13" s="4">
        <v>89</v>
      </c>
      <c r="F13" s="4">
        <v>90</v>
      </c>
      <c r="H13" t="s">
        <v>44</v>
      </c>
      <c r="I13">
        <f>AVERAGE(I3:I12)</f>
        <v>109.3</v>
      </c>
      <c r="J13">
        <f>AVERAGE(J3:J12)</f>
        <v>112.1</v>
      </c>
      <c r="K13">
        <f>AVERAGE(K3:K12)</f>
        <v>102.1</v>
      </c>
      <c r="L13">
        <f>AVERAGE(L3:L12)</f>
        <v>91.8</v>
      </c>
      <c r="M13">
        <f>AVERAGE(M3:M12)</f>
        <v>90.6</v>
      </c>
    </row>
    <row r="14" spans="1:13" x14ac:dyDescent="0.25">
      <c r="A14" t="s">
        <v>35</v>
      </c>
      <c r="B14" s="4">
        <v>84</v>
      </c>
      <c r="C14" s="4">
        <v>87</v>
      </c>
      <c r="D14" s="4">
        <v>85</v>
      </c>
      <c r="E14" s="4">
        <v>80</v>
      </c>
      <c r="F14" s="4">
        <v>71</v>
      </c>
    </row>
    <row r="15" spans="1:13" x14ac:dyDescent="0.25">
      <c r="A15" t="s">
        <v>35</v>
      </c>
      <c r="B15" s="4">
        <v>82</v>
      </c>
      <c r="C15" s="4">
        <v>87</v>
      </c>
      <c r="D15" s="4">
        <v>78</v>
      </c>
      <c r="E15" s="4">
        <v>71</v>
      </c>
      <c r="F15" s="4">
        <v>64</v>
      </c>
      <c r="H15" s="3" t="s">
        <v>30</v>
      </c>
    </row>
    <row r="16" spans="1:13" x14ac:dyDescent="0.25">
      <c r="A16" t="s">
        <v>35</v>
      </c>
      <c r="B16" s="4">
        <v>79</v>
      </c>
      <c r="C16" s="4">
        <v>70</v>
      </c>
      <c r="D16" s="4">
        <v>65</v>
      </c>
      <c r="E16" s="4">
        <v>69</v>
      </c>
      <c r="F16" s="4">
        <v>61</v>
      </c>
    </row>
    <row r="17" spans="1:6" x14ac:dyDescent="0.25">
      <c r="A17" t="s">
        <v>35</v>
      </c>
      <c r="B17" s="4">
        <v>72</v>
      </c>
      <c r="C17" s="4">
        <v>63</v>
      </c>
      <c r="D17" s="4">
        <v>60</v>
      </c>
      <c r="E17" s="4">
        <v>61</v>
      </c>
      <c r="F17" s="4">
        <v>60</v>
      </c>
    </row>
    <row r="18" spans="1:6" x14ac:dyDescent="0.25">
      <c r="A18" t="s">
        <v>35</v>
      </c>
      <c r="B18" s="5">
        <v>69</v>
      </c>
      <c r="C18" s="5">
        <v>59</v>
      </c>
      <c r="D18" s="5">
        <v>58</v>
      </c>
      <c r="E18" s="5">
        <v>60</v>
      </c>
      <c r="F18" s="5">
        <v>60</v>
      </c>
    </row>
    <row r="19" spans="1:6" x14ac:dyDescent="0.25">
      <c r="A19" t="s">
        <v>35</v>
      </c>
      <c r="B19" s="5">
        <v>64</v>
      </c>
      <c r="C19" s="5">
        <v>59</v>
      </c>
      <c r="D19" s="5">
        <v>57</v>
      </c>
      <c r="E19" s="5">
        <v>53</v>
      </c>
      <c r="F19" s="5">
        <v>55</v>
      </c>
    </row>
    <row r="20" spans="1:6" x14ac:dyDescent="0.25">
      <c r="A20" t="s">
        <v>35</v>
      </c>
      <c r="B20" s="5">
        <v>56</v>
      </c>
      <c r="C20" s="5">
        <v>49</v>
      </c>
      <c r="D20" s="5">
        <v>57</v>
      </c>
      <c r="E20" s="5">
        <v>53</v>
      </c>
      <c r="F20" s="5">
        <v>53</v>
      </c>
    </row>
    <row r="21" spans="1:6" x14ac:dyDescent="0.25">
      <c r="A21" t="s">
        <v>35</v>
      </c>
      <c r="B21" s="5">
        <v>50</v>
      </c>
      <c r="C21" s="5">
        <v>49</v>
      </c>
      <c r="D21" s="5">
        <v>56</v>
      </c>
      <c r="E21" s="5">
        <v>49</v>
      </c>
      <c r="F21" s="5">
        <v>44</v>
      </c>
    </row>
    <row r="22" spans="1:6" x14ac:dyDescent="0.25">
      <c r="A22" t="s">
        <v>35</v>
      </c>
      <c r="B22" s="5">
        <v>49</v>
      </c>
      <c r="C22" s="5">
        <v>48</v>
      </c>
      <c r="D22" s="5">
        <v>56</v>
      </c>
      <c r="E22" s="5">
        <v>49</v>
      </c>
      <c r="F22" s="5">
        <v>42</v>
      </c>
    </row>
    <row r="23" spans="1:6" x14ac:dyDescent="0.25">
      <c r="A23" t="s">
        <v>36</v>
      </c>
      <c r="B23" s="4">
        <v>87</v>
      </c>
      <c r="C23" s="4">
        <v>94</v>
      </c>
      <c r="D23" s="4">
        <v>87</v>
      </c>
      <c r="E23" s="4">
        <v>83</v>
      </c>
      <c r="F23" s="4">
        <v>79</v>
      </c>
    </row>
    <row r="24" spans="1:6" x14ac:dyDescent="0.25">
      <c r="A24" t="s">
        <v>36</v>
      </c>
      <c r="B24" s="4">
        <v>79</v>
      </c>
      <c r="C24" s="4">
        <v>92</v>
      </c>
      <c r="D24" s="4">
        <v>70</v>
      </c>
      <c r="E24" s="4">
        <v>83</v>
      </c>
      <c r="F24" s="4">
        <v>69</v>
      </c>
    </row>
    <row r="25" spans="1:6" x14ac:dyDescent="0.25">
      <c r="A25" t="s">
        <v>36</v>
      </c>
      <c r="B25" s="4">
        <v>75</v>
      </c>
      <c r="C25" s="4">
        <v>78</v>
      </c>
      <c r="D25" s="4">
        <v>69</v>
      </c>
      <c r="E25" s="4">
        <v>75</v>
      </c>
      <c r="F25" s="4">
        <v>66</v>
      </c>
    </row>
    <row r="26" spans="1:6" x14ac:dyDescent="0.25">
      <c r="A26" t="s">
        <v>36</v>
      </c>
      <c r="B26" s="4">
        <v>70</v>
      </c>
      <c r="C26" s="4">
        <v>77</v>
      </c>
      <c r="D26" s="4">
        <v>64</v>
      </c>
      <c r="E26" s="4">
        <v>71</v>
      </c>
      <c r="F26" s="4">
        <v>61</v>
      </c>
    </row>
    <row r="27" spans="1:6" x14ac:dyDescent="0.25">
      <c r="A27" t="s">
        <v>36</v>
      </c>
      <c r="B27" s="4">
        <v>64</v>
      </c>
      <c r="C27" s="4">
        <v>76</v>
      </c>
      <c r="D27" s="4">
        <v>63</v>
      </c>
      <c r="E27" s="4">
        <v>69</v>
      </c>
      <c r="F27" s="4">
        <v>49</v>
      </c>
    </row>
    <row r="28" spans="1:6" x14ac:dyDescent="0.25">
      <c r="A28" t="s">
        <v>36</v>
      </c>
      <c r="B28" s="5">
        <v>62</v>
      </c>
      <c r="C28" s="5">
        <v>60</v>
      </c>
      <c r="D28" s="5">
        <v>59</v>
      </c>
      <c r="E28" s="5">
        <v>69</v>
      </c>
      <c r="F28" s="5">
        <v>48</v>
      </c>
    </row>
    <row r="29" spans="1:6" x14ac:dyDescent="0.25">
      <c r="A29" t="s">
        <v>36</v>
      </c>
      <c r="B29" s="5">
        <v>60</v>
      </c>
      <c r="C29" s="5">
        <v>55</v>
      </c>
      <c r="D29" s="5">
        <v>56</v>
      </c>
      <c r="E29" s="5">
        <v>63</v>
      </c>
      <c r="F29" s="5">
        <v>46</v>
      </c>
    </row>
    <row r="30" spans="1:6" x14ac:dyDescent="0.25">
      <c r="A30" t="s">
        <v>36</v>
      </c>
      <c r="B30" s="5">
        <v>56</v>
      </c>
      <c r="C30" s="5">
        <v>51</v>
      </c>
      <c r="D30" s="5">
        <v>55</v>
      </c>
      <c r="E30" s="5">
        <v>56</v>
      </c>
      <c r="F30" s="5">
        <v>44</v>
      </c>
    </row>
    <row r="31" spans="1:6" x14ac:dyDescent="0.25">
      <c r="A31" t="s">
        <v>36</v>
      </c>
      <c r="B31" s="5">
        <v>54</v>
      </c>
      <c r="C31" s="5">
        <v>50</v>
      </c>
      <c r="D31" s="5">
        <v>54</v>
      </c>
      <c r="E31" s="5">
        <v>56</v>
      </c>
      <c r="F31" s="5">
        <v>43</v>
      </c>
    </row>
    <row r="32" spans="1:6" x14ac:dyDescent="0.25">
      <c r="A32" t="s">
        <v>36</v>
      </c>
      <c r="B32" s="5">
        <v>48</v>
      </c>
      <c r="C32" s="5">
        <v>49</v>
      </c>
      <c r="D32" s="5">
        <v>54</v>
      </c>
      <c r="E32" s="5">
        <v>50</v>
      </c>
      <c r="F32" s="5">
        <v>43</v>
      </c>
    </row>
    <row r="33" spans="1:6" x14ac:dyDescent="0.25">
      <c r="A33" t="s">
        <v>37</v>
      </c>
      <c r="B33" s="4">
        <v>81</v>
      </c>
      <c r="C33" s="4">
        <v>100</v>
      </c>
      <c r="D33" s="4">
        <v>91</v>
      </c>
      <c r="E33" s="4">
        <v>96</v>
      </c>
      <c r="F33" s="4">
        <v>88</v>
      </c>
    </row>
    <row r="34" spans="1:6" x14ac:dyDescent="0.25">
      <c r="A34" t="s">
        <v>37</v>
      </c>
      <c r="B34" s="4">
        <v>71</v>
      </c>
      <c r="C34" s="4">
        <v>85</v>
      </c>
      <c r="D34" s="4">
        <v>82</v>
      </c>
      <c r="E34" s="4">
        <v>65</v>
      </c>
      <c r="F34" s="4">
        <v>78</v>
      </c>
    </row>
    <row r="35" spans="1:6" x14ac:dyDescent="0.25">
      <c r="A35" t="s">
        <v>37</v>
      </c>
      <c r="B35" s="4">
        <v>70</v>
      </c>
      <c r="C35" s="4">
        <v>76</v>
      </c>
      <c r="D35" s="4">
        <v>80</v>
      </c>
      <c r="E35" s="4">
        <v>65</v>
      </c>
      <c r="F35" s="4">
        <v>60</v>
      </c>
    </row>
    <row r="36" spans="1:6" x14ac:dyDescent="0.25">
      <c r="A36" t="s">
        <v>37</v>
      </c>
      <c r="B36" s="4">
        <v>66</v>
      </c>
      <c r="C36" s="4">
        <v>66</v>
      </c>
      <c r="D36" s="4">
        <v>67</v>
      </c>
      <c r="E36" s="4">
        <v>63</v>
      </c>
      <c r="F36" s="4">
        <v>55</v>
      </c>
    </row>
    <row r="37" spans="1:6" x14ac:dyDescent="0.25">
      <c r="A37" t="s">
        <v>37</v>
      </c>
      <c r="B37" s="4">
        <v>66</v>
      </c>
      <c r="C37" s="4">
        <v>65</v>
      </c>
      <c r="D37" s="4">
        <v>64</v>
      </c>
      <c r="E37" s="4">
        <v>60</v>
      </c>
      <c r="F37" s="4">
        <v>52</v>
      </c>
    </row>
    <row r="38" spans="1:6" x14ac:dyDescent="0.25">
      <c r="A38" t="s">
        <v>37</v>
      </c>
      <c r="B38" s="5">
        <v>63</v>
      </c>
      <c r="C38" s="5">
        <v>65</v>
      </c>
      <c r="D38" s="5">
        <v>61</v>
      </c>
      <c r="E38" s="5">
        <v>58</v>
      </c>
      <c r="F38" s="5">
        <v>50</v>
      </c>
    </row>
    <row r="39" spans="1:6" x14ac:dyDescent="0.25">
      <c r="A39" t="s">
        <v>37</v>
      </c>
      <c r="B39" s="5">
        <v>62</v>
      </c>
      <c r="C39" s="5">
        <v>57</v>
      </c>
      <c r="D39" s="5">
        <v>57</v>
      </c>
      <c r="E39" s="5">
        <v>54</v>
      </c>
      <c r="F39" s="5">
        <v>50</v>
      </c>
    </row>
    <row r="40" spans="1:6" x14ac:dyDescent="0.25">
      <c r="A40" t="s">
        <v>37</v>
      </c>
      <c r="B40" s="5">
        <v>60</v>
      </c>
      <c r="C40" s="5">
        <v>56</v>
      </c>
      <c r="D40" s="5">
        <v>54</v>
      </c>
      <c r="E40" s="5">
        <v>52</v>
      </c>
      <c r="F40" s="5">
        <v>45</v>
      </c>
    </row>
    <row r="41" spans="1:6" x14ac:dyDescent="0.25">
      <c r="A41" t="s">
        <v>37</v>
      </c>
      <c r="B41" s="5">
        <v>51</v>
      </c>
      <c r="C41" s="5">
        <v>53</v>
      </c>
      <c r="D41" s="5">
        <v>50</v>
      </c>
      <c r="E41" s="5">
        <v>50</v>
      </c>
      <c r="F41" s="5">
        <v>43</v>
      </c>
    </row>
    <row r="42" spans="1:6" x14ac:dyDescent="0.25">
      <c r="A42" t="s">
        <v>37</v>
      </c>
      <c r="B42" s="5">
        <v>50</v>
      </c>
      <c r="C42" s="5">
        <v>50</v>
      </c>
      <c r="D42" s="5">
        <v>50</v>
      </c>
      <c r="E42" s="5">
        <v>50</v>
      </c>
      <c r="F42" s="5">
        <v>41</v>
      </c>
    </row>
    <row r="43" spans="1:6" x14ac:dyDescent="0.25">
      <c r="A43" t="s">
        <v>38</v>
      </c>
      <c r="B43" s="4">
        <v>93</v>
      </c>
      <c r="C43" s="4">
        <v>93</v>
      </c>
      <c r="D43" s="4">
        <v>91</v>
      </c>
      <c r="E43" s="4">
        <v>95</v>
      </c>
      <c r="F43" s="4">
        <v>82</v>
      </c>
    </row>
    <row r="44" spans="1:6" x14ac:dyDescent="0.25">
      <c r="A44" t="s">
        <v>38</v>
      </c>
      <c r="B44" s="4">
        <v>86</v>
      </c>
      <c r="C44" s="4">
        <v>90</v>
      </c>
      <c r="D44" s="4">
        <v>87</v>
      </c>
      <c r="E44" s="4">
        <v>87</v>
      </c>
      <c r="F44" s="4">
        <v>67</v>
      </c>
    </row>
    <row r="45" spans="1:6" x14ac:dyDescent="0.25">
      <c r="A45" t="s">
        <v>38</v>
      </c>
      <c r="B45" s="4">
        <v>78</v>
      </c>
      <c r="C45" s="4">
        <v>78</v>
      </c>
      <c r="D45" s="4">
        <v>86</v>
      </c>
      <c r="E45" s="4">
        <v>78</v>
      </c>
      <c r="F45" s="4">
        <v>64</v>
      </c>
    </row>
    <row r="46" spans="1:6" x14ac:dyDescent="0.25">
      <c r="A46" t="s">
        <v>38</v>
      </c>
      <c r="B46" s="4">
        <v>76</v>
      </c>
      <c r="C46" s="4">
        <v>72</v>
      </c>
      <c r="D46" s="4">
        <v>72</v>
      </c>
      <c r="E46" s="4">
        <v>67</v>
      </c>
      <c r="F46" s="4">
        <v>62</v>
      </c>
    </row>
    <row r="47" spans="1:6" x14ac:dyDescent="0.25">
      <c r="A47" t="s">
        <v>38</v>
      </c>
      <c r="B47" s="4">
        <v>75</v>
      </c>
      <c r="C47" s="4">
        <v>67</v>
      </c>
      <c r="D47" s="4">
        <v>70</v>
      </c>
      <c r="E47" s="4">
        <v>62</v>
      </c>
      <c r="F47" s="4">
        <v>49</v>
      </c>
    </row>
    <row r="48" spans="1:6" x14ac:dyDescent="0.25">
      <c r="A48" t="s">
        <v>38</v>
      </c>
      <c r="B48" s="5">
        <v>69</v>
      </c>
      <c r="C48" s="5">
        <v>64</v>
      </c>
      <c r="D48" s="5">
        <v>63</v>
      </c>
      <c r="E48" s="5">
        <v>59</v>
      </c>
      <c r="F48" s="5">
        <v>49</v>
      </c>
    </row>
    <row r="49" spans="1:6" x14ac:dyDescent="0.25">
      <c r="A49" t="s">
        <v>38</v>
      </c>
      <c r="B49" s="5">
        <v>61</v>
      </c>
      <c r="C49" s="5">
        <v>63</v>
      </c>
      <c r="D49" s="5">
        <v>62</v>
      </c>
      <c r="E49" s="5">
        <v>51</v>
      </c>
      <c r="F49" s="5">
        <v>48</v>
      </c>
    </row>
    <row r="50" spans="1:6" x14ac:dyDescent="0.25">
      <c r="A50" t="s">
        <v>38</v>
      </c>
      <c r="B50" s="5">
        <v>46</v>
      </c>
      <c r="C50" s="5">
        <v>56</v>
      </c>
      <c r="D50" s="5">
        <v>60</v>
      </c>
      <c r="E50" s="5">
        <v>50</v>
      </c>
      <c r="F50" s="5">
        <v>45</v>
      </c>
    </row>
    <row r="51" spans="1:6" x14ac:dyDescent="0.25">
      <c r="A51" t="s">
        <v>38</v>
      </c>
      <c r="B51" s="5">
        <v>46</v>
      </c>
      <c r="C51" s="5">
        <v>55</v>
      </c>
      <c r="D51" s="5">
        <v>53</v>
      </c>
      <c r="E51" s="5">
        <v>50</v>
      </c>
      <c r="F51" s="5">
        <v>45</v>
      </c>
    </row>
    <row r="52" spans="1:6" x14ac:dyDescent="0.25">
      <c r="A52" t="s">
        <v>38</v>
      </c>
      <c r="B52" s="5">
        <v>45</v>
      </c>
      <c r="C52" s="5">
        <v>54</v>
      </c>
      <c r="D52" s="5">
        <v>52</v>
      </c>
      <c r="E52" s="5">
        <v>46</v>
      </c>
      <c r="F52" s="5">
        <v>43</v>
      </c>
    </row>
    <row r="53" spans="1:6" x14ac:dyDescent="0.25">
      <c r="A53" t="s">
        <v>39</v>
      </c>
      <c r="B53" s="4">
        <v>100</v>
      </c>
      <c r="C53" s="4">
        <v>93</v>
      </c>
      <c r="D53" s="4">
        <v>95</v>
      </c>
      <c r="E53" s="4">
        <v>93</v>
      </c>
      <c r="F53" s="4">
        <v>84</v>
      </c>
    </row>
    <row r="54" spans="1:6" x14ac:dyDescent="0.25">
      <c r="A54" t="s">
        <v>39</v>
      </c>
      <c r="B54" s="4">
        <v>81</v>
      </c>
      <c r="C54" s="4">
        <v>79</v>
      </c>
      <c r="D54" s="4">
        <v>91</v>
      </c>
      <c r="E54" s="4">
        <v>80</v>
      </c>
      <c r="F54" s="4">
        <v>63</v>
      </c>
    </row>
    <row r="55" spans="1:6" x14ac:dyDescent="0.25">
      <c r="A55" t="s">
        <v>39</v>
      </c>
      <c r="B55" s="4">
        <v>77</v>
      </c>
      <c r="C55" s="4">
        <v>76</v>
      </c>
      <c r="D55" s="4">
        <v>77</v>
      </c>
      <c r="E55" s="4">
        <v>78</v>
      </c>
      <c r="F55" s="4">
        <v>55</v>
      </c>
    </row>
    <row r="56" spans="1:6" x14ac:dyDescent="0.25">
      <c r="A56" t="s">
        <v>39</v>
      </c>
      <c r="B56" s="4">
        <v>75</v>
      </c>
      <c r="C56" s="4">
        <v>73</v>
      </c>
      <c r="D56" s="4">
        <v>72</v>
      </c>
      <c r="E56" s="4">
        <v>77</v>
      </c>
      <c r="F56" s="4">
        <v>55</v>
      </c>
    </row>
    <row r="57" spans="1:6" x14ac:dyDescent="0.25">
      <c r="A57" t="s">
        <v>39</v>
      </c>
      <c r="B57" s="4">
        <v>70</v>
      </c>
      <c r="C57" s="4">
        <v>61</v>
      </c>
      <c r="D57" s="4">
        <v>72</v>
      </c>
      <c r="E57" s="4">
        <v>58</v>
      </c>
      <c r="F57" s="4">
        <v>55</v>
      </c>
    </row>
    <row r="58" spans="1:6" x14ac:dyDescent="0.25">
      <c r="A58" t="s">
        <v>39</v>
      </c>
      <c r="B58" s="5">
        <v>63</v>
      </c>
      <c r="C58" s="5">
        <v>61</v>
      </c>
      <c r="D58" s="5">
        <v>64</v>
      </c>
      <c r="E58" s="5">
        <v>55</v>
      </c>
      <c r="F58" s="5">
        <v>53</v>
      </c>
    </row>
    <row r="59" spans="1:6" x14ac:dyDescent="0.25">
      <c r="A59" t="s">
        <v>39</v>
      </c>
      <c r="B59" s="5">
        <v>54</v>
      </c>
      <c r="C59" s="5">
        <v>58</v>
      </c>
      <c r="D59" s="5">
        <v>60</v>
      </c>
      <c r="E59" s="5">
        <v>55</v>
      </c>
      <c r="F59" s="5">
        <v>51</v>
      </c>
    </row>
    <row r="60" spans="1:6" x14ac:dyDescent="0.25">
      <c r="A60" t="s">
        <v>39</v>
      </c>
      <c r="B60" s="5">
        <v>49</v>
      </c>
      <c r="C60" s="5">
        <v>55</v>
      </c>
      <c r="D60" s="5">
        <v>57</v>
      </c>
      <c r="E60" s="5">
        <v>54</v>
      </c>
      <c r="F60" s="5">
        <v>49</v>
      </c>
    </row>
    <row r="61" spans="1:6" x14ac:dyDescent="0.25">
      <c r="A61" t="s">
        <v>39</v>
      </c>
      <c r="B61" s="5">
        <v>47</v>
      </c>
      <c r="C61" s="5">
        <v>51</v>
      </c>
      <c r="D61" s="5">
        <v>54</v>
      </c>
      <c r="E61" s="5">
        <v>52</v>
      </c>
      <c r="F61" s="5">
        <v>47</v>
      </c>
    </row>
    <row r="62" spans="1:6" x14ac:dyDescent="0.25">
      <c r="A62" t="s">
        <v>39</v>
      </c>
      <c r="B62" s="5">
        <v>44</v>
      </c>
      <c r="C62" s="5">
        <v>51</v>
      </c>
      <c r="D62" s="5">
        <v>54</v>
      </c>
      <c r="E62" s="5">
        <v>52</v>
      </c>
      <c r="F62" s="5">
        <v>43</v>
      </c>
    </row>
    <row r="63" spans="1:6" x14ac:dyDescent="0.25">
      <c r="A63" t="s">
        <v>40</v>
      </c>
      <c r="B63" s="4">
        <v>98</v>
      </c>
      <c r="C63" s="4">
        <v>87</v>
      </c>
      <c r="D63" s="4">
        <v>90</v>
      </c>
      <c r="E63" s="4">
        <v>91</v>
      </c>
      <c r="F63" s="4">
        <v>78</v>
      </c>
    </row>
    <row r="64" spans="1:6" x14ac:dyDescent="0.25">
      <c r="A64" t="s">
        <v>40</v>
      </c>
      <c r="B64" s="4">
        <v>97</v>
      </c>
      <c r="C64" s="4">
        <v>76</v>
      </c>
      <c r="D64" s="4">
        <v>79</v>
      </c>
      <c r="E64" s="4">
        <v>75</v>
      </c>
      <c r="F64" s="4">
        <v>76</v>
      </c>
    </row>
    <row r="65" spans="1:6" x14ac:dyDescent="0.25">
      <c r="A65" t="s">
        <v>40</v>
      </c>
      <c r="B65" s="4">
        <v>72</v>
      </c>
      <c r="C65" s="4">
        <v>68</v>
      </c>
      <c r="D65" s="4">
        <v>69</v>
      </c>
      <c r="E65" s="4">
        <v>72</v>
      </c>
      <c r="F65" s="4">
        <v>66</v>
      </c>
    </row>
    <row r="66" spans="1:6" x14ac:dyDescent="0.25">
      <c r="A66" t="s">
        <v>40</v>
      </c>
      <c r="B66" s="4">
        <v>71</v>
      </c>
      <c r="C66" s="4">
        <v>61</v>
      </c>
      <c r="D66" s="4">
        <v>69</v>
      </c>
      <c r="E66" s="4">
        <v>66</v>
      </c>
      <c r="F66" s="4">
        <v>58</v>
      </c>
    </row>
    <row r="67" spans="1:6" x14ac:dyDescent="0.25">
      <c r="A67" t="s">
        <v>40</v>
      </c>
      <c r="B67" s="4">
        <v>70</v>
      </c>
      <c r="C67" s="4">
        <v>59</v>
      </c>
      <c r="D67" s="4">
        <v>68</v>
      </c>
      <c r="E67" s="4">
        <v>61</v>
      </c>
      <c r="F67" s="4">
        <v>55</v>
      </c>
    </row>
    <row r="68" spans="1:6" x14ac:dyDescent="0.25">
      <c r="A68" t="s">
        <v>40</v>
      </c>
      <c r="B68" s="5">
        <v>66</v>
      </c>
      <c r="C68" s="5">
        <v>59</v>
      </c>
      <c r="D68" s="5">
        <v>66</v>
      </c>
      <c r="E68" s="5">
        <v>59</v>
      </c>
      <c r="F68" s="5">
        <v>55</v>
      </c>
    </row>
    <row r="69" spans="1:6" x14ac:dyDescent="0.25">
      <c r="A69" t="s">
        <v>40</v>
      </c>
      <c r="B69" s="5">
        <v>57</v>
      </c>
      <c r="C69" s="5">
        <v>53</v>
      </c>
      <c r="D69" s="5">
        <v>63</v>
      </c>
      <c r="E69" s="5">
        <v>59</v>
      </c>
      <c r="F69" s="5">
        <v>54</v>
      </c>
    </row>
    <row r="70" spans="1:6" x14ac:dyDescent="0.25">
      <c r="A70" t="s">
        <v>40</v>
      </c>
      <c r="B70" s="5">
        <v>54</v>
      </c>
      <c r="C70" s="5">
        <v>53</v>
      </c>
      <c r="D70" s="5">
        <v>59</v>
      </c>
      <c r="E70" s="5">
        <v>56</v>
      </c>
      <c r="F70" s="5">
        <v>53</v>
      </c>
    </row>
    <row r="71" spans="1:6" x14ac:dyDescent="0.25">
      <c r="A71" t="s">
        <v>40</v>
      </c>
      <c r="B71" s="5">
        <v>52</v>
      </c>
      <c r="C71" s="5">
        <v>50</v>
      </c>
      <c r="D71" s="5">
        <v>53</v>
      </c>
      <c r="E71" s="5">
        <v>55</v>
      </c>
      <c r="F71" s="5">
        <v>51</v>
      </c>
    </row>
    <row r="72" spans="1:6" x14ac:dyDescent="0.25">
      <c r="A72" t="s">
        <v>40</v>
      </c>
      <c r="B72" s="5">
        <v>52</v>
      </c>
      <c r="C72" s="5">
        <v>50</v>
      </c>
      <c r="D72" s="5">
        <v>53</v>
      </c>
      <c r="E72" s="5">
        <v>53</v>
      </c>
      <c r="F72" s="5">
        <v>44</v>
      </c>
    </row>
    <row r="73" spans="1:6" x14ac:dyDescent="0.25">
      <c r="A73" t="s">
        <v>41</v>
      </c>
      <c r="B73" s="4">
        <v>99</v>
      </c>
      <c r="C73" s="4">
        <v>87</v>
      </c>
      <c r="D73" s="4">
        <v>83</v>
      </c>
      <c r="E73" s="4">
        <v>68</v>
      </c>
      <c r="F73" s="4">
        <v>82</v>
      </c>
    </row>
    <row r="74" spans="1:6" x14ac:dyDescent="0.25">
      <c r="A74" t="s">
        <v>41</v>
      </c>
      <c r="B74" s="4">
        <v>81</v>
      </c>
      <c r="C74" s="4">
        <v>82</v>
      </c>
      <c r="D74" s="4">
        <v>82</v>
      </c>
      <c r="E74" s="4">
        <v>56</v>
      </c>
      <c r="F74" s="4">
        <v>69</v>
      </c>
    </row>
    <row r="75" spans="1:6" x14ac:dyDescent="0.25">
      <c r="A75" t="s">
        <v>41</v>
      </c>
      <c r="B75" s="4">
        <v>66</v>
      </c>
      <c r="C75" s="4">
        <v>70</v>
      </c>
      <c r="D75" s="4">
        <v>78</v>
      </c>
      <c r="E75" s="4">
        <v>50</v>
      </c>
      <c r="F75" s="4">
        <v>66</v>
      </c>
    </row>
    <row r="76" spans="1:6" x14ac:dyDescent="0.25">
      <c r="A76" t="s">
        <v>41</v>
      </c>
      <c r="B76" s="4">
        <v>66</v>
      </c>
      <c r="C76" s="4">
        <v>70</v>
      </c>
      <c r="D76" s="4">
        <v>78</v>
      </c>
      <c r="E76" s="4">
        <v>49</v>
      </c>
      <c r="F76" s="4">
        <v>65</v>
      </c>
    </row>
    <row r="77" spans="1:6" x14ac:dyDescent="0.25">
      <c r="A77" t="s">
        <v>41</v>
      </c>
      <c r="B77" s="4">
        <v>62</v>
      </c>
      <c r="C77" s="4">
        <v>60</v>
      </c>
      <c r="D77" s="4">
        <v>70</v>
      </c>
      <c r="E77" s="4">
        <v>41</v>
      </c>
      <c r="F77" s="4">
        <v>63</v>
      </c>
    </row>
    <row r="78" spans="1:6" x14ac:dyDescent="0.25">
      <c r="A78" t="s">
        <v>41</v>
      </c>
      <c r="B78" s="5">
        <v>59</v>
      </c>
      <c r="C78" s="5">
        <v>56</v>
      </c>
      <c r="D78" s="5">
        <v>66</v>
      </c>
      <c r="E78" s="5">
        <v>41</v>
      </c>
      <c r="F78" s="5">
        <v>52</v>
      </c>
    </row>
    <row r="79" spans="1:6" x14ac:dyDescent="0.25">
      <c r="A79" t="s">
        <v>41</v>
      </c>
      <c r="B79" s="5">
        <v>59</v>
      </c>
      <c r="C79" s="5">
        <v>56</v>
      </c>
      <c r="D79" s="5">
        <v>62</v>
      </c>
      <c r="E79" s="5">
        <v>41</v>
      </c>
      <c r="F79" s="5">
        <v>49</v>
      </c>
    </row>
    <row r="80" spans="1:6" x14ac:dyDescent="0.25">
      <c r="A80" t="s">
        <v>41</v>
      </c>
      <c r="B80" s="5">
        <v>56</v>
      </c>
      <c r="C80" s="5">
        <v>54</v>
      </c>
      <c r="D80" s="5">
        <v>51</v>
      </c>
      <c r="E80" s="5">
        <v>40</v>
      </c>
      <c r="F80" s="5">
        <v>48</v>
      </c>
    </row>
    <row r="81" spans="1:6" x14ac:dyDescent="0.25">
      <c r="A81" t="s">
        <v>41</v>
      </c>
      <c r="B81" s="5">
        <v>54</v>
      </c>
      <c r="C81" s="5">
        <v>53</v>
      </c>
      <c r="D81" s="5">
        <v>49</v>
      </c>
      <c r="E81" s="5">
        <v>40</v>
      </c>
      <c r="F81" s="5">
        <v>45</v>
      </c>
    </row>
    <row r="82" spans="1:6" x14ac:dyDescent="0.25">
      <c r="A82" t="s">
        <v>41</v>
      </c>
      <c r="B82" s="5">
        <v>54</v>
      </c>
      <c r="C82" s="5">
        <v>52</v>
      </c>
      <c r="D82" s="5">
        <v>49</v>
      </c>
      <c r="E82" s="5">
        <v>40</v>
      </c>
      <c r="F82" s="5">
        <v>41</v>
      </c>
    </row>
    <row r="83" spans="1:6" x14ac:dyDescent="0.25">
      <c r="A83" t="s">
        <v>42</v>
      </c>
      <c r="B83" s="4">
        <v>86</v>
      </c>
      <c r="C83" s="4">
        <v>86</v>
      </c>
      <c r="D83" s="4">
        <v>91</v>
      </c>
      <c r="E83" s="4">
        <v>83</v>
      </c>
      <c r="F83" s="4">
        <v>78</v>
      </c>
    </row>
    <row r="84" spans="1:6" x14ac:dyDescent="0.25">
      <c r="A84" t="s">
        <v>42</v>
      </c>
      <c r="B84" s="4">
        <v>74</v>
      </c>
      <c r="C84" s="4">
        <v>84</v>
      </c>
      <c r="D84" s="4">
        <v>79</v>
      </c>
      <c r="E84" s="4">
        <v>82</v>
      </c>
      <c r="F84" s="4">
        <v>65</v>
      </c>
    </row>
    <row r="85" spans="1:6" x14ac:dyDescent="0.25">
      <c r="A85" t="s">
        <v>42</v>
      </c>
      <c r="B85" s="4">
        <v>69</v>
      </c>
      <c r="C85" s="4">
        <v>79</v>
      </c>
      <c r="D85" s="4">
        <v>78</v>
      </c>
      <c r="E85" s="4">
        <v>78</v>
      </c>
      <c r="F85" s="4">
        <v>64</v>
      </c>
    </row>
    <row r="86" spans="1:6" x14ac:dyDescent="0.25">
      <c r="A86" t="s">
        <v>42</v>
      </c>
      <c r="B86" s="4">
        <v>67</v>
      </c>
      <c r="C86" s="4">
        <v>77</v>
      </c>
      <c r="D86" s="4">
        <v>78</v>
      </c>
      <c r="E86" s="4">
        <v>76</v>
      </c>
      <c r="F86" s="4">
        <v>61</v>
      </c>
    </row>
    <row r="87" spans="1:6" x14ac:dyDescent="0.25">
      <c r="A87" t="s">
        <v>42</v>
      </c>
      <c r="B87" s="4">
        <v>66</v>
      </c>
      <c r="C87" s="4">
        <v>77</v>
      </c>
      <c r="D87" s="4">
        <v>77</v>
      </c>
      <c r="E87" s="4">
        <v>76</v>
      </c>
      <c r="F87" s="4">
        <v>60</v>
      </c>
    </row>
    <row r="88" spans="1:6" x14ac:dyDescent="0.25">
      <c r="A88" t="s">
        <v>42</v>
      </c>
      <c r="B88" s="5">
        <v>65</v>
      </c>
      <c r="C88" s="5">
        <v>62</v>
      </c>
      <c r="D88" s="5">
        <v>68</v>
      </c>
      <c r="E88" s="5">
        <v>60</v>
      </c>
      <c r="F88" s="5">
        <v>52</v>
      </c>
    </row>
    <row r="89" spans="1:6" x14ac:dyDescent="0.25">
      <c r="A89" t="s">
        <v>42</v>
      </c>
      <c r="B89" s="5">
        <v>62</v>
      </c>
      <c r="C89" s="5">
        <v>61</v>
      </c>
      <c r="D89" s="5">
        <v>62</v>
      </c>
      <c r="E89" s="5">
        <v>58</v>
      </c>
      <c r="F89" s="5">
        <v>50</v>
      </c>
    </row>
    <row r="90" spans="1:6" x14ac:dyDescent="0.25">
      <c r="A90" t="s">
        <v>42</v>
      </c>
      <c r="B90" s="5">
        <v>61</v>
      </c>
      <c r="C90" s="5">
        <v>58</v>
      </c>
      <c r="D90" s="5">
        <v>62</v>
      </c>
      <c r="E90" s="5">
        <v>57</v>
      </c>
      <c r="F90" s="5">
        <v>49</v>
      </c>
    </row>
    <row r="91" spans="1:6" x14ac:dyDescent="0.25">
      <c r="A91" t="s">
        <v>42</v>
      </c>
      <c r="B91" s="5">
        <v>59</v>
      </c>
      <c r="C91" s="5">
        <v>53</v>
      </c>
      <c r="D91" s="5">
        <v>52</v>
      </c>
      <c r="E91" s="5">
        <v>54</v>
      </c>
      <c r="F91" s="5">
        <v>45</v>
      </c>
    </row>
    <row r="92" spans="1:6" x14ac:dyDescent="0.25">
      <c r="A92" t="s">
        <v>42</v>
      </c>
      <c r="B92" s="5">
        <v>59</v>
      </c>
      <c r="C92" s="5">
        <v>46</v>
      </c>
      <c r="D92" s="5">
        <v>45</v>
      </c>
      <c r="E92" s="5">
        <v>52</v>
      </c>
      <c r="F92" s="5">
        <v>45</v>
      </c>
    </row>
    <row r="93" spans="1:6" x14ac:dyDescent="0.25">
      <c r="A93" t="s">
        <v>43</v>
      </c>
      <c r="B93" s="4">
        <v>93</v>
      </c>
      <c r="C93" s="4">
        <v>86</v>
      </c>
      <c r="D93" s="4">
        <v>86</v>
      </c>
      <c r="E93" s="4">
        <v>86</v>
      </c>
      <c r="F93" s="4">
        <v>77</v>
      </c>
    </row>
    <row r="94" spans="1:6" x14ac:dyDescent="0.25">
      <c r="A94" t="s">
        <v>43</v>
      </c>
      <c r="B94" s="4">
        <v>92</v>
      </c>
      <c r="C94" s="4">
        <v>73</v>
      </c>
      <c r="D94" s="4">
        <v>84</v>
      </c>
      <c r="E94" s="4">
        <v>71</v>
      </c>
      <c r="F94" s="4">
        <v>69</v>
      </c>
    </row>
    <row r="95" spans="1:6" x14ac:dyDescent="0.25">
      <c r="A95" t="s">
        <v>43</v>
      </c>
      <c r="B95" s="4">
        <v>74</v>
      </c>
      <c r="C95" s="4">
        <v>71</v>
      </c>
      <c r="D95" s="4">
        <v>79</v>
      </c>
      <c r="E95" s="4">
        <v>69</v>
      </c>
      <c r="F95" s="4">
        <v>64</v>
      </c>
    </row>
    <row r="96" spans="1:6" x14ac:dyDescent="0.25">
      <c r="A96" t="s">
        <v>43</v>
      </c>
      <c r="B96" s="4">
        <v>71</v>
      </c>
      <c r="C96" s="4">
        <v>70</v>
      </c>
      <c r="D96" s="4">
        <v>70</v>
      </c>
      <c r="E96" s="4">
        <v>66</v>
      </c>
      <c r="F96" s="4">
        <v>58</v>
      </c>
    </row>
    <row r="97" spans="1:6" x14ac:dyDescent="0.25">
      <c r="A97" t="s">
        <v>43</v>
      </c>
      <c r="B97" s="4">
        <v>69</v>
      </c>
      <c r="C97" s="4">
        <v>65</v>
      </c>
      <c r="D97" s="4">
        <v>64</v>
      </c>
      <c r="E97" s="4">
        <v>66</v>
      </c>
      <c r="F97" s="4">
        <v>57</v>
      </c>
    </row>
    <row r="98" spans="1:6" x14ac:dyDescent="0.25">
      <c r="A98" t="s">
        <v>43</v>
      </c>
      <c r="B98" s="5">
        <v>58</v>
      </c>
      <c r="C98" s="5">
        <v>62</v>
      </c>
      <c r="D98" s="5">
        <v>63</v>
      </c>
      <c r="E98" s="5">
        <v>63</v>
      </c>
      <c r="F98" s="5">
        <v>55</v>
      </c>
    </row>
    <row r="99" spans="1:6" x14ac:dyDescent="0.25">
      <c r="A99" t="s">
        <v>43</v>
      </c>
      <c r="B99" s="5">
        <v>56</v>
      </c>
      <c r="C99" s="5">
        <v>59</v>
      </c>
      <c r="D99" s="5">
        <v>62</v>
      </c>
      <c r="E99" s="5">
        <v>62</v>
      </c>
      <c r="F99" s="5">
        <v>52</v>
      </c>
    </row>
    <row r="100" spans="1:6" x14ac:dyDescent="0.25">
      <c r="A100" t="s">
        <v>43</v>
      </c>
      <c r="B100" s="5">
        <v>52</v>
      </c>
      <c r="C100" s="5">
        <v>55</v>
      </c>
      <c r="D100" s="5">
        <v>59</v>
      </c>
      <c r="E100" s="5">
        <v>62</v>
      </c>
      <c r="F100" s="5">
        <v>46</v>
      </c>
    </row>
    <row r="101" spans="1:6" x14ac:dyDescent="0.25">
      <c r="A101" t="s">
        <v>43</v>
      </c>
      <c r="B101" s="5">
        <v>51</v>
      </c>
      <c r="C101" s="5">
        <v>48</v>
      </c>
      <c r="D101" s="5">
        <v>53</v>
      </c>
      <c r="E101" s="5">
        <v>61</v>
      </c>
      <c r="F101" s="5">
        <v>46</v>
      </c>
    </row>
    <row r="102" spans="1:6" x14ac:dyDescent="0.25">
      <c r="A102" t="s">
        <v>43</v>
      </c>
      <c r="B102" s="5">
        <v>51</v>
      </c>
      <c r="C102" s="5">
        <v>48</v>
      </c>
      <c r="D102" s="5">
        <v>52</v>
      </c>
      <c r="E102" s="5">
        <v>55</v>
      </c>
      <c r="F102" s="5">
        <v>45</v>
      </c>
    </row>
  </sheetData>
  <phoneticPr fontId="1" type="noConversion"/>
  <conditionalFormatting sqref="B3:B12">
    <cfRule type="top10" dxfId="2" priority="2" bottom="1" rank="5"/>
    <cfRule type="top10" dxfId="1" priority="3" rank="5"/>
  </conditionalFormatting>
  <conditionalFormatting sqref="C3:F12">
    <cfRule type="top10" dxfId="0" priority="1" rank="5"/>
  </conditionalFormatting>
  <hyperlinks>
    <hyperlink ref="H15" r:id="rId1" xr:uid="{3C4BA8BE-DB82-45C5-82EC-1D942CD549A1}"/>
  </hyperlinks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6DA3-3966-4FB5-A4A9-11B7178B2F28}">
  <dimension ref="A1:K8"/>
  <sheetViews>
    <sheetView workbookViewId="0"/>
  </sheetViews>
  <sheetFormatPr defaultRowHeight="15" x14ac:dyDescent="0.25"/>
  <cols>
    <col min="1" max="1" width="15" bestFit="1" customWidth="1"/>
    <col min="2" max="11" width="8" customWidth="1"/>
  </cols>
  <sheetData>
    <row r="1" spans="1:11" ht="15" customHeight="1" x14ac:dyDescent="0.25"/>
    <row r="2" spans="1:11" x14ac:dyDescent="0.25">
      <c r="A2" t="s">
        <v>46</v>
      </c>
    </row>
    <row r="3" spans="1:11" x14ac:dyDescent="0.25">
      <c r="A3" t="s">
        <v>15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25">
      <c r="A4" t="s">
        <v>10</v>
      </c>
      <c r="B4">
        <v>2946</v>
      </c>
      <c r="C4">
        <v>3897</v>
      </c>
      <c r="D4">
        <v>4403</v>
      </c>
      <c r="E4">
        <v>4865</v>
      </c>
      <c r="F4">
        <v>5301</v>
      </c>
      <c r="G4">
        <v>5440</v>
      </c>
      <c r="H4">
        <v>5843</v>
      </c>
      <c r="I4">
        <v>5123</v>
      </c>
      <c r="J4">
        <v>5498</v>
      </c>
      <c r="K4">
        <v>6442</v>
      </c>
    </row>
    <row r="5" spans="1:11" x14ac:dyDescent="0.25">
      <c r="A5" t="s">
        <v>11</v>
      </c>
      <c r="B5">
        <v>2018</v>
      </c>
      <c r="C5">
        <v>2275</v>
      </c>
      <c r="D5">
        <v>2392</v>
      </c>
      <c r="E5">
        <v>2712</v>
      </c>
      <c r="F5">
        <v>2793</v>
      </c>
      <c r="G5">
        <v>3168</v>
      </c>
      <c r="H5">
        <v>3345</v>
      </c>
      <c r="I5">
        <v>3208</v>
      </c>
      <c r="J5">
        <v>3005</v>
      </c>
      <c r="K5">
        <v>3149</v>
      </c>
    </row>
    <row r="6" spans="1:11" x14ac:dyDescent="0.25">
      <c r="A6" t="s">
        <v>13</v>
      </c>
      <c r="B6">
        <v>1868</v>
      </c>
      <c r="C6">
        <v>1933</v>
      </c>
      <c r="D6">
        <v>2053</v>
      </c>
      <c r="E6">
        <v>2437</v>
      </c>
      <c r="F6">
        <v>2865</v>
      </c>
      <c r="G6">
        <v>3073</v>
      </c>
      <c r="H6">
        <v>3378</v>
      </c>
      <c r="I6">
        <v>3117</v>
      </c>
      <c r="J6">
        <v>2948</v>
      </c>
      <c r="K6">
        <v>3277</v>
      </c>
    </row>
    <row r="7" spans="1:11" x14ac:dyDescent="0.25">
      <c r="A7" t="s">
        <v>12</v>
      </c>
      <c r="B7">
        <v>1677</v>
      </c>
      <c r="C7">
        <v>1700</v>
      </c>
      <c r="D7">
        <v>1790</v>
      </c>
      <c r="E7">
        <v>1917</v>
      </c>
      <c r="F7">
        <v>2062</v>
      </c>
      <c r="G7">
        <v>2239</v>
      </c>
      <c r="H7">
        <v>2495</v>
      </c>
      <c r="I7">
        <v>2057</v>
      </c>
      <c r="J7">
        <v>2521</v>
      </c>
      <c r="K7">
        <v>2350</v>
      </c>
    </row>
    <row r="8" spans="1:11" x14ac:dyDescent="0.25">
      <c r="A8" t="s">
        <v>14</v>
      </c>
      <c r="B8">
        <v>1297</v>
      </c>
      <c r="C8">
        <v>1498</v>
      </c>
      <c r="D8">
        <v>1418</v>
      </c>
      <c r="E8">
        <v>1485</v>
      </c>
      <c r="F8">
        <v>1643</v>
      </c>
      <c r="G8">
        <v>1692</v>
      </c>
      <c r="H8">
        <v>1902</v>
      </c>
      <c r="I8">
        <v>1598</v>
      </c>
      <c r="J8">
        <v>1614</v>
      </c>
      <c r="K8">
        <v>2026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7CF8B7D4-0EEB-4DB8-A2CA-3ECDEFFAA99A}">
  <ds:schemaRefs/>
</ds:datastoreItem>
</file>

<file path=customXml/itemProps2.xml><?xml version="1.0" encoding="utf-8"?>
<ds:datastoreItem xmlns:ds="http://schemas.openxmlformats.org/officeDocument/2006/customXml" ds:itemID="{0CDB981E-4ED6-4CB5-8089-010396E653B1}">
  <ds:schemaRefs/>
</ds:datastoreItem>
</file>

<file path=customXml/itemProps3.xml><?xml version="1.0" encoding="utf-8"?>
<ds:datastoreItem xmlns:ds="http://schemas.openxmlformats.org/officeDocument/2006/customXml" ds:itemID="{773D609D-675C-41E4-963A-62CAD99C1151}">
  <ds:schemaRefs/>
</ds:datastoreItem>
</file>

<file path=customXml/itemProps4.xml><?xml version="1.0" encoding="utf-8"?>
<ds:datastoreItem xmlns:ds="http://schemas.openxmlformats.org/officeDocument/2006/customXml" ds:itemID="{2A64DB05-CC14-46F6-A671-F872A8EF7210}">
  <ds:schemaRefs/>
</ds:datastoreItem>
</file>

<file path=customXml/itemProps5.xml><?xml version="1.0" encoding="utf-8"?>
<ds:datastoreItem xmlns:ds="http://schemas.openxmlformats.org/officeDocument/2006/customXml" ds:itemID="{0D10DA22-8209-472C-92C9-414FEBB336C2}">
  <ds:schemaRefs/>
</ds:datastoreItem>
</file>

<file path=customXml/itemProps6.xml><?xml version="1.0" encoding="utf-8"?>
<ds:datastoreItem xmlns:ds="http://schemas.openxmlformats.org/officeDocument/2006/customXml" ds:itemID="{77E58AC6-715F-40C6-8326-43BAFDACC842}">
  <ds:schemaRefs/>
</ds:datastoreItem>
</file>

<file path=customXml/itemProps7.xml><?xml version="1.0" encoding="utf-8"?>
<ds:datastoreItem xmlns:ds="http://schemas.openxmlformats.org/officeDocument/2006/customXml" ds:itemID="{7BFB2DE6-5D6D-4183-81D3-9D9DC31007A4}">
  <ds:schemaRefs/>
</ds:datastoreItem>
</file>

<file path=customXml/itemProps8.xml><?xml version="1.0" encoding="utf-8"?>
<ds:datastoreItem xmlns:ds="http://schemas.openxmlformats.org/officeDocument/2006/customXml" ds:itemID="{89799543-C955-4EA0-B57E-AC46D08C27E8}">
  <ds:schemaRefs/>
</ds:datastoreItem>
</file>

<file path=customXml/itemProps9.xml><?xml version="1.0" encoding="utf-8"?>
<ds:datastoreItem xmlns:ds="http://schemas.openxmlformats.org/officeDocument/2006/customXml" ds:itemID="{9BA16A01-6B5D-4895-8A8A-0F4FBAE06989}">
  <ds:schemaRefs/>
</ds:datastoreItem>
</file>

<file path=customXml/itemProps10.xml><?xml version="1.0" encoding="utf-8"?>
<ds:datastoreItem xmlns:ds="http://schemas.openxmlformats.org/officeDocument/2006/customXml" ds:itemID="{540051A7-D811-4CDB-B089-1672FA2DD346}">
  <ds:schemaRefs/>
</ds:datastoreItem>
</file>

<file path=customXml/itemProps11.xml><?xml version="1.0" encoding="utf-8"?>
<ds:datastoreItem xmlns:ds="http://schemas.openxmlformats.org/officeDocument/2006/customXml" ds:itemID="{8D17DB25-763E-45D6-9E99-8FCC7522FAC8}">
  <ds:schemaRefs/>
</ds:datastoreItem>
</file>

<file path=customXml/itemProps12.xml><?xml version="1.0" encoding="utf-8"?>
<ds:datastoreItem xmlns:ds="http://schemas.openxmlformats.org/officeDocument/2006/customXml" ds:itemID="{71994F92-9B3D-4850-91EB-488A0ED90D6B}">
  <ds:schemaRefs/>
</ds:datastoreItem>
</file>

<file path=customXml/itemProps13.xml><?xml version="1.0" encoding="utf-8"?>
<ds:datastoreItem xmlns:ds="http://schemas.openxmlformats.org/officeDocument/2006/customXml" ds:itemID="{A1C126FE-30AB-4627-927B-77DF0E85923C}">
  <ds:schemaRefs/>
</ds:datastoreItem>
</file>

<file path=customXml/itemProps14.xml><?xml version="1.0" encoding="utf-8"?>
<ds:datastoreItem xmlns:ds="http://schemas.openxmlformats.org/officeDocument/2006/customXml" ds:itemID="{95FBAE7B-0426-469E-8DFC-F885EF0F50BF}">
  <ds:schemaRefs/>
</ds:datastoreItem>
</file>

<file path=customXml/itemProps15.xml><?xml version="1.0" encoding="utf-8"?>
<ds:datastoreItem xmlns:ds="http://schemas.openxmlformats.org/officeDocument/2006/customXml" ds:itemID="{A023B16C-CE18-4F0A-9511-782C417EE1C5}">
  <ds:schemaRefs/>
</ds:datastoreItem>
</file>

<file path=customXml/itemProps16.xml><?xml version="1.0" encoding="utf-8"?>
<ds:datastoreItem xmlns:ds="http://schemas.openxmlformats.org/officeDocument/2006/customXml" ds:itemID="{10458A21-19C7-4650-8F6E-B28D01562B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Revenue</vt:lpstr>
      <vt:lpstr>EPL Standings 2000-2022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Walker</dc:creator>
  <cp:lastModifiedBy>Chase Walker</cp:lastModifiedBy>
  <dcterms:created xsi:type="dcterms:W3CDTF">2023-08-29T22:53:27Z</dcterms:created>
  <dcterms:modified xsi:type="dcterms:W3CDTF">2023-09-18T00:34:00Z</dcterms:modified>
</cp:coreProperties>
</file>