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9e7bb2393f2f09c0/Desktop/DesktopStuff/ExcelCrap/"/>
    </mc:Choice>
  </mc:AlternateContent>
  <xr:revisionPtr revIDLastSave="464" documentId="8_{2D478220-2ACD-4356-BCC6-94C17576E99F}" xr6:coauthVersionLast="45" xr6:coauthVersionMax="45" xr10:uidLastSave="{2B59D608-C15F-4DE1-93D4-B6B96A6D507C}"/>
  <bookViews>
    <workbookView xWindow="3840" yWindow="1800" windowWidth="21660" windowHeight="15252" xr2:uid="{00000000-000D-0000-FFFF-FFFF00000000}"/>
  </bookViews>
  <sheets>
    <sheet name="About" sheetId="2" r:id="rId1"/>
    <sheet name="FDR" sheetId="3" r:id="rId2"/>
    <sheet name="AllPrez" sheetId="1" r:id="rId3"/>
  </sheets>
  <definedNames>
    <definedName name="unempl_1934">FDR!$D$2</definedName>
    <definedName name="xy_1934">FDR!$C$2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3" l="1"/>
  <c r="F3" i="3"/>
  <c r="F4" i="3"/>
  <c r="F5" i="3"/>
  <c r="F6" i="3"/>
  <c r="F7" i="3"/>
  <c r="F8" i="3"/>
  <c r="F9" i="3"/>
  <c r="F10" i="3"/>
  <c r="F11" i="3"/>
  <c r="F12" i="3"/>
  <c r="F13" i="3"/>
  <c r="E2" i="3"/>
  <c r="E3" i="3"/>
  <c r="E4" i="3"/>
  <c r="E5" i="3"/>
  <c r="E6" i="3"/>
  <c r="E7" i="3"/>
  <c r="E8" i="3"/>
  <c r="E9" i="3"/>
  <c r="E10" i="3"/>
  <c r="E11" i="3"/>
  <c r="E12" i="3"/>
  <c r="E13" i="3"/>
  <c r="Q2" i="1" l="1"/>
  <c r="Q3" i="1" s="1"/>
  <c r="Q4" i="1" s="1"/>
  <c r="Q5" i="1" s="1"/>
  <c r="Q6" i="1" s="1"/>
  <c r="Q7" i="1" s="1"/>
  <c r="Q8" i="1" s="1"/>
  <c r="Q9" i="1" s="1"/>
  <c r="Q10" i="1" s="1"/>
  <c r="Q11" i="1" s="1"/>
  <c r="Q12" i="1" s="1"/>
  <c r="Q13" i="1" s="1"/>
  <c r="Q14" i="1" s="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Q58" i="1" s="1"/>
  <c r="Q59" i="1" s="1"/>
  <c r="Q60" i="1" s="1"/>
  <c r="Q61" i="1" s="1"/>
  <c r="Q62" i="1" s="1"/>
  <c r="Q63" i="1" s="1"/>
  <c r="Q64" i="1" s="1"/>
  <c r="Q65" i="1" s="1"/>
  <c r="Q66" i="1" s="1"/>
  <c r="Q67" i="1" s="1"/>
  <c r="Q68" i="1" s="1"/>
  <c r="Q69" i="1" s="1"/>
  <c r="Q70" i="1" s="1"/>
  <c r="Q71" i="1" s="1"/>
  <c r="Q72" i="1" s="1"/>
  <c r="Q73" i="1" s="1"/>
  <c r="Q74" i="1" s="1"/>
  <c r="Q75" i="1" s="1"/>
  <c r="Q76" i="1" s="1"/>
  <c r="Q77" i="1" s="1"/>
  <c r="Q78" i="1" s="1"/>
  <c r="Q79" i="1" s="1"/>
  <c r="Q80" i="1" s="1"/>
  <c r="Q81" i="1" s="1"/>
  <c r="Q82" i="1" s="1"/>
  <c r="Q83" i="1" s="1"/>
  <c r="Q84" i="1" s="1"/>
  <c r="Q85" i="1" s="1"/>
  <c r="Q86" i="1" s="1"/>
  <c r="Q87" i="1" s="1"/>
  <c r="Q88" i="1" s="1"/>
  <c r="Q89" i="1" s="1"/>
  <c r="Q90" i="1" s="1"/>
  <c r="Q91" i="1" s="1"/>
  <c r="Q92" i="1" s="1"/>
  <c r="Q93" i="1" s="1"/>
  <c r="Q94" i="1" s="1"/>
  <c r="Q95" i="1" s="1"/>
  <c r="Q96" i="1" s="1"/>
  <c r="Q97" i="1" s="1"/>
  <c r="Q98" i="1" s="1"/>
  <c r="Q99" i="1" s="1"/>
  <c r="Q100" i="1" s="1"/>
  <c r="Q101" i="1" s="1"/>
  <c r="Q102" i="1" s="1"/>
  <c r="Q103" i="1" s="1"/>
  <c r="Q104" i="1" s="1"/>
  <c r="Q105" i="1" s="1"/>
  <c r="Q106" i="1" s="1"/>
  <c r="Q107" i="1" s="1"/>
  <c r="Q108" i="1" s="1"/>
  <c r="Q109" i="1" s="1"/>
  <c r="Q110" i="1" s="1"/>
  <c r="Q111" i="1" s="1"/>
  <c r="Q112" i="1" s="1"/>
  <c r="Q113" i="1" s="1"/>
  <c r="Q114" i="1" s="1"/>
  <c r="Q115" i="1" s="1"/>
  <c r="Q116" i="1" s="1"/>
  <c r="Q117" i="1" s="1"/>
  <c r="Q118" i="1" s="1"/>
  <c r="Q119" i="1" s="1"/>
  <c r="Q120" i="1" s="1"/>
  <c r="Q121" i="1" s="1"/>
  <c r="Q122" i="1" s="1"/>
  <c r="Q123" i="1" s="1"/>
  <c r="Q124" i="1" s="1"/>
  <c r="Q125" i="1" s="1"/>
  <c r="Q126" i="1" s="1"/>
  <c r="Q127" i="1" s="1"/>
  <c r="Q128" i="1" s="1"/>
  <c r="Q129" i="1" s="1"/>
  <c r="Q130" i="1" s="1"/>
  <c r="Q131" i="1" s="1"/>
  <c r="Q132" i="1" s="1"/>
  <c r="Q133" i="1" s="1"/>
  <c r="Q134" i="1" s="1"/>
  <c r="Q135" i="1" s="1"/>
  <c r="Q136" i="1" s="1"/>
  <c r="Q137" i="1" s="1"/>
  <c r="Q138" i="1" s="1"/>
  <c r="Q139" i="1" s="1"/>
  <c r="Q140" i="1" s="1"/>
  <c r="Q141" i="1" s="1"/>
  <c r="Q142" i="1" s="1"/>
  <c r="Q143" i="1" s="1"/>
  <c r="Q144" i="1" s="1"/>
  <c r="Q145" i="1" s="1"/>
  <c r="Q146" i="1" s="1"/>
  <c r="Q147" i="1" s="1"/>
  <c r="Q148" i="1" s="1"/>
  <c r="Q149" i="1" s="1"/>
  <c r="Q150" i="1" s="1"/>
  <c r="Q151" i="1" s="1"/>
  <c r="Q152" i="1" s="1"/>
  <c r="Q153" i="1" s="1"/>
  <c r="Q154" i="1" s="1"/>
  <c r="Q155" i="1" s="1"/>
  <c r="Q156" i="1" s="1"/>
  <c r="Q157" i="1" s="1"/>
  <c r="Q158" i="1" s="1"/>
  <c r="Q159" i="1" s="1"/>
  <c r="Q160" i="1" s="1"/>
  <c r="Q161" i="1" s="1"/>
  <c r="Q162" i="1" s="1"/>
  <c r="Q163" i="1" s="1"/>
  <c r="Q164" i="1" s="1"/>
  <c r="Q165" i="1" s="1"/>
  <c r="Q166" i="1" s="1"/>
  <c r="Q167" i="1" s="1"/>
  <c r="Q168" i="1" s="1"/>
  <c r="Q169" i="1" s="1"/>
  <c r="Q170" i="1" s="1"/>
  <c r="Q171" i="1" s="1"/>
  <c r="Q172" i="1" s="1"/>
  <c r="Q173" i="1" s="1"/>
  <c r="Q174" i="1" s="1"/>
  <c r="Q175" i="1" s="1"/>
  <c r="Q176" i="1" s="1"/>
  <c r="Q177" i="1" s="1"/>
  <c r="Q178" i="1" s="1"/>
  <c r="Q179" i="1" s="1"/>
  <c r="Q180" i="1" s="1"/>
  <c r="Q181" i="1" s="1"/>
  <c r="Q182" i="1" s="1"/>
  <c r="Q183" i="1" s="1"/>
  <c r="Q184" i="1" s="1"/>
  <c r="Q185" i="1" s="1"/>
  <c r="Q186" i="1" s="1"/>
  <c r="Q187" i="1" s="1"/>
  <c r="Q188" i="1" s="1"/>
  <c r="Q189" i="1" s="1"/>
  <c r="Q190" i="1" s="1"/>
  <c r="Q191" i="1" s="1"/>
  <c r="Q192" i="1" s="1"/>
  <c r="Q193" i="1" s="1"/>
  <c r="Q194" i="1" s="1"/>
  <c r="Q195" i="1" s="1"/>
  <c r="Q196" i="1" s="1"/>
  <c r="Q197" i="1" s="1"/>
  <c r="Q198" i="1" s="1"/>
  <c r="Q199" i="1" s="1"/>
  <c r="Q200" i="1" s="1"/>
  <c r="Q201" i="1" s="1"/>
  <c r="Q202" i="1" s="1"/>
  <c r="Q203" i="1" s="1"/>
  <c r="Q204" i="1" s="1"/>
  <c r="Q205" i="1" s="1"/>
  <c r="Q206" i="1" s="1"/>
  <c r="Q207" i="1" s="1"/>
  <c r="Q208" i="1" s="1"/>
  <c r="Q209" i="1" s="1"/>
  <c r="Q210" i="1" s="1"/>
  <c r="Q211" i="1" s="1"/>
  <c r="Q212" i="1" s="1"/>
  <c r="Q213" i="1" s="1"/>
  <c r="Q214" i="1" s="1"/>
  <c r="Q215" i="1" s="1"/>
  <c r="Q216" i="1" s="1"/>
  <c r="Q217" i="1" s="1"/>
  <c r="Q218" i="1" s="1"/>
  <c r="Q219" i="1" s="1"/>
  <c r="Q220" i="1" s="1"/>
  <c r="Q221" i="1" s="1"/>
  <c r="Q222" i="1" s="1"/>
  <c r="Q223" i="1" s="1"/>
  <c r="Q224" i="1" s="1"/>
  <c r="Q225" i="1" s="1"/>
  <c r="Q226" i="1" s="1"/>
  <c r="Q227" i="1" s="1"/>
  <c r="Q228" i="1" s="1"/>
  <c r="Q229" i="1" s="1"/>
  <c r="Q230" i="1" s="1"/>
  <c r="Q231" i="1" s="1"/>
  <c r="Q232" i="1" s="1"/>
  <c r="Q233" i="1" s="1"/>
  <c r="Q234" i="1" s="1"/>
</calcChain>
</file>

<file path=xl/sharedStrings.xml><?xml version="1.0" encoding="utf-8"?>
<sst xmlns="http://schemas.openxmlformats.org/spreadsheetml/2006/main" count="265" uniqueCount="59">
  <si>
    <t>prez</t>
  </si>
  <si>
    <t>year</t>
  </si>
  <si>
    <t>xy_ratio</t>
  </si>
  <si>
    <t>adams_j</t>
  </si>
  <si>
    <t>adams_jq</t>
  </si>
  <si>
    <t>arthur</t>
  </si>
  <si>
    <t>buchanan</t>
  </si>
  <si>
    <t>bush_ghw</t>
  </si>
  <si>
    <t>bush_gw</t>
  </si>
  <si>
    <t>carter</t>
  </si>
  <si>
    <t>cleveland</t>
  </si>
  <si>
    <t>clinton</t>
  </si>
  <si>
    <t>coolidge</t>
  </si>
  <si>
    <t>eisenhower</t>
  </si>
  <si>
    <t>fillmore</t>
  </si>
  <si>
    <t>ford</t>
  </si>
  <si>
    <t>grant</t>
  </si>
  <si>
    <t>harding</t>
  </si>
  <si>
    <t>harrison</t>
  </si>
  <si>
    <t>hayes</t>
  </si>
  <si>
    <t>hoover</t>
  </si>
  <si>
    <t>jackson</t>
  </si>
  <si>
    <t>jefferson</t>
  </si>
  <si>
    <t>johnson_a</t>
  </si>
  <si>
    <t>johnson_lb</t>
  </si>
  <si>
    <t>kennedy</t>
  </si>
  <si>
    <t>lincoln</t>
  </si>
  <si>
    <t>madison</t>
  </si>
  <si>
    <t>mckinley</t>
  </si>
  <si>
    <t>monroe</t>
  </si>
  <si>
    <t>nixon</t>
  </si>
  <si>
    <t>obama</t>
  </si>
  <si>
    <t>pierce</t>
  </si>
  <si>
    <t>polk</t>
  </si>
  <si>
    <t>reagan</t>
  </si>
  <si>
    <t>roosevelt_fd</t>
  </si>
  <si>
    <t>roosevelt_t</t>
  </si>
  <si>
    <t>taft</t>
  </si>
  <si>
    <t>taylor</t>
  </si>
  <si>
    <t>truman</t>
  </si>
  <si>
    <t>trump</t>
  </si>
  <si>
    <t>tyler</t>
  </si>
  <si>
    <t>vanburen</t>
  </si>
  <si>
    <t>washington</t>
  </si>
  <si>
    <t>wilson</t>
  </si>
  <si>
    <t>Charles Becker</t>
  </si>
  <si>
    <t>Sonoma State University</t>
  </si>
  <si>
    <t>BA Economics, 2019</t>
  </si>
  <si>
    <t>c.l.becker@outlook.com</t>
  </si>
  <si>
    <t>(415)302-5219</t>
  </si>
  <si>
    <t>https://github.com/chasbecker</t>
  </si>
  <si>
    <t>"xy_ratio" is the ratio of first person singular pronouns</t>
  </si>
  <si>
    <t>to first person plural pronouns.</t>
  </si>
  <si>
    <t>(I+me+my+mine) / (we+us+our+ours)</t>
  </si>
  <si>
    <t>unemployment</t>
  </si>
  <si>
    <t>norm_pronoun</t>
  </si>
  <si>
    <t>norm_unemploy</t>
  </si>
  <si>
    <t>https://www.thebalance.com/unemployment-rate-by-year-3305506</t>
  </si>
  <si>
    <t>Unemployment rate data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</si>
</sst>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u/>
      <sz val="10"/>
      <color theme="10"/>
      <name val="Arial"/>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0" applyNumberFormat="1"/>
    <xf numFmtId="0" fontId="0" fillId="0" borderId="0" xfId="0" applyAlignment="1">
      <alignment horizontal="right"/>
    </xf>
    <xf numFmtId="164" fontId="0" fillId="0" borderId="0" xfId="0" applyNumberFormat="1" applyAlignment="1">
      <alignment horizontal="right"/>
    </xf>
    <xf numFmtId="0" fontId="18" fillId="0" borderId="0" xfId="42"/>
    <xf numFmtId="165" fontId="0" fillId="0" borderId="0" xfId="0" applyNumberFormat="1"/>
    <xf numFmtId="0" fontId="0" fillId="0" borderId="10" xfId="0" applyFont="1" applyFill="1" applyBorder="1"/>
    <xf numFmtId="165" fontId="0" fillId="0" borderId="11" xfId="0" applyNumberFormat="1" applyFont="1" applyFill="1" applyBorder="1"/>
    <xf numFmtId="0" fontId="0" fillId="0" borderId="0" xfId="0" applyFill="1"/>
    <xf numFmtId="0" fontId="0" fillId="0" borderId="12" xfId="0" applyFont="1" applyFill="1" applyBorder="1"/>
    <xf numFmtId="165" fontId="0" fillId="0" borderId="13" xfId="0" applyNumberFormat="1" applyFont="1" applyFill="1" applyBorder="1"/>
    <xf numFmtId="0" fontId="0" fillId="0" borderId="0" xfId="0" applyFill="1" applyBorder="1"/>
    <xf numFmtId="165" fontId="0" fillId="0" borderId="0" xfId="0" applyNumberFormat="1" applyFill="1" applyBorder="1"/>
    <xf numFmtId="165" fontId="0" fillId="0"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4" formatCode="0.00000"/>
    </dxf>
    <dxf>
      <fill>
        <patternFill>
          <bgColor theme="9" tint="0.79998168889431442"/>
        </patternFill>
      </fill>
    </dxf>
    <dxf>
      <fill>
        <patternFill>
          <bgColor theme="7" tint="0.79998168889431442"/>
        </patternFill>
      </fill>
    </dxf>
    <dxf>
      <numFmt numFmtId="0" formatCode="General"/>
      <fill>
        <patternFill patternType="none">
          <fgColor indexed="64"/>
          <bgColor auto="1"/>
        </patternFill>
      </fill>
    </dxf>
    <dxf>
      <numFmt numFmtId="165" formatCode="0.000"/>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Arial"/>
        <family val="2"/>
        <scheme val="none"/>
      </font>
      <numFmt numFmtId="165" formatCode="0.000"/>
      <fill>
        <patternFill patternType="none">
          <fgColor indexed="64"/>
          <bgColor auto="1"/>
        </patternFill>
      </fill>
      <border diagonalUp="0" diagonalDown="0">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left/>
        <right/>
        <top style="thin">
          <color theme="4" tint="0.39997558519241921"/>
        </top>
        <bottom style="thin">
          <color theme="4" tint="0.39997558519241921"/>
        </bottom>
      </border>
    </dxf>
    <dxf>
      <border diagonalUp="0" diagonalDown="0">
        <left/>
        <right/>
        <top/>
        <bottom style="thin">
          <color theme="4" tint="0.39997558519241921"/>
        </bottom>
      </border>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FDR</a:t>
            </a:r>
          </a:p>
          <a:p>
            <a:pPr>
              <a:defRPr/>
            </a:pPr>
            <a:r>
              <a:rPr lang="en-US" baseline="0"/>
              <a:t>"I/we" Ratio vs Unemployment</a:t>
            </a:r>
          </a:p>
          <a:p>
            <a:pPr>
              <a:defRPr/>
            </a:pPr>
            <a:r>
              <a:rPr lang="en-US" baseline="0"/>
              <a:t>Normalized to 1934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Normalized Unemployment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FDR!$B$2:$B$13</c:f>
              <c:numCache>
                <c:formatCode>General</c:formatCode>
                <c:ptCount val="12"/>
                <c:pt idx="0">
                  <c:v>1934</c:v>
                </c:pt>
                <c:pt idx="1">
                  <c:v>1935</c:v>
                </c:pt>
                <c:pt idx="2">
                  <c:v>1936</c:v>
                </c:pt>
                <c:pt idx="3">
                  <c:v>1937</c:v>
                </c:pt>
                <c:pt idx="4">
                  <c:v>1938</c:v>
                </c:pt>
                <c:pt idx="5">
                  <c:v>1939</c:v>
                </c:pt>
                <c:pt idx="6">
                  <c:v>1940</c:v>
                </c:pt>
                <c:pt idx="7">
                  <c:v>1941</c:v>
                </c:pt>
                <c:pt idx="8">
                  <c:v>1942</c:v>
                </c:pt>
                <c:pt idx="9">
                  <c:v>1943</c:v>
                </c:pt>
                <c:pt idx="10">
                  <c:v>1944</c:v>
                </c:pt>
                <c:pt idx="11">
                  <c:v>1945</c:v>
                </c:pt>
              </c:numCache>
            </c:numRef>
          </c:xVal>
          <c:yVal>
            <c:numRef>
              <c:f>FDR!$F$2:$F$13</c:f>
              <c:numCache>
                <c:formatCode>General</c:formatCode>
                <c:ptCount val="12"/>
                <c:pt idx="0">
                  <c:v>1</c:v>
                </c:pt>
                <c:pt idx="1">
                  <c:v>0.92626728110599088</c:v>
                </c:pt>
                <c:pt idx="2">
                  <c:v>0.77880184331797242</c:v>
                </c:pt>
                <c:pt idx="3">
                  <c:v>0.6589861751152073</c:v>
                </c:pt>
                <c:pt idx="4">
                  <c:v>0.87557603686635943</c:v>
                </c:pt>
                <c:pt idx="5">
                  <c:v>0.79262672811059898</c:v>
                </c:pt>
                <c:pt idx="6">
                  <c:v>0.67281105990783407</c:v>
                </c:pt>
                <c:pt idx="7">
                  <c:v>0.45622119815668205</c:v>
                </c:pt>
                <c:pt idx="8">
                  <c:v>0.21658986175115208</c:v>
                </c:pt>
                <c:pt idx="9">
                  <c:v>8.755760368663594E-2</c:v>
                </c:pt>
                <c:pt idx="10">
                  <c:v>5.5299539170506916E-2</c:v>
                </c:pt>
                <c:pt idx="11">
                  <c:v>8.755760368663594E-2</c:v>
                </c:pt>
              </c:numCache>
            </c:numRef>
          </c:yVal>
          <c:smooth val="0"/>
          <c:extLst>
            <c:ext xmlns:c16="http://schemas.microsoft.com/office/drawing/2014/chart" uri="{C3380CC4-5D6E-409C-BE32-E72D297353CC}">
              <c16:uniqueId val="{00000002-FBCD-4B8A-8601-178C36C81C67}"/>
            </c:ext>
          </c:extLst>
        </c:ser>
        <c:ser>
          <c:idx val="1"/>
          <c:order val="1"/>
          <c:tx>
            <c:v>Normalized I/we</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FDR!$B$2:$B$13</c:f>
              <c:numCache>
                <c:formatCode>General</c:formatCode>
                <c:ptCount val="12"/>
                <c:pt idx="0">
                  <c:v>1934</c:v>
                </c:pt>
                <c:pt idx="1">
                  <c:v>1935</c:v>
                </c:pt>
                <c:pt idx="2">
                  <c:v>1936</c:v>
                </c:pt>
                <c:pt idx="3">
                  <c:v>1937</c:v>
                </c:pt>
                <c:pt idx="4">
                  <c:v>1938</c:v>
                </c:pt>
                <c:pt idx="5">
                  <c:v>1939</c:v>
                </c:pt>
                <c:pt idx="6">
                  <c:v>1940</c:v>
                </c:pt>
                <c:pt idx="7">
                  <c:v>1941</c:v>
                </c:pt>
                <c:pt idx="8">
                  <c:v>1942</c:v>
                </c:pt>
                <c:pt idx="9">
                  <c:v>1943</c:v>
                </c:pt>
                <c:pt idx="10">
                  <c:v>1944</c:v>
                </c:pt>
                <c:pt idx="11">
                  <c:v>1945</c:v>
                </c:pt>
              </c:numCache>
            </c:numRef>
          </c:xVal>
          <c:yVal>
            <c:numRef>
              <c:f>FDR!$E$2:$E$13</c:f>
              <c:numCache>
                <c:formatCode>0.000</c:formatCode>
                <c:ptCount val="12"/>
                <c:pt idx="0">
                  <c:v>1</c:v>
                </c:pt>
                <c:pt idx="1">
                  <c:v>0.98823529411764599</c:v>
                </c:pt>
                <c:pt idx="2">
                  <c:v>1.157894736842104</c:v>
                </c:pt>
                <c:pt idx="3">
                  <c:v>0.76</c:v>
                </c:pt>
                <c:pt idx="4">
                  <c:v>1.1506849315068479</c:v>
                </c:pt>
                <c:pt idx="5">
                  <c:v>0.20689655172413601</c:v>
                </c:pt>
                <c:pt idx="6">
                  <c:v>0.20689655172413601</c:v>
                </c:pt>
                <c:pt idx="7">
                  <c:v>0.24242424242424199</c:v>
                </c:pt>
                <c:pt idx="8">
                  <c:v>0.19858156028368781</c:v>
                </c:pt>
                <c:pt idx="9">
                  <c:v>0.418079096045196</c:v>
                </c:pt>
                <c:pt idx="10">
                  <c:v>0.67326732673267198</c:v>
                </c:pt>
                <c:pt idx="11">
                  <c:v>0.21201413427561799</c:v>
                </c:pt>
              </c:numCache>
            </c:numRef>
          </c:yVal>
          <c:smooth val="0"/>
          <c:extLst>
            <c:ext xmlns:c16="http://schemas.microsoft.com/office/drawing/2014/chart" uri="{C3380CC4-5D6E-409C-BE32-E72D297353CC}">
              <c16:uniqueId val="{00000003-FBCD-4B8A-8601-178C36C81C67}"/>
            </c:ext>
          </c:extLst>
        </c:ser>
        <c:dLbls>
          <c:showLegendKey val="0"/>
          <c:showVal val="0"/>
          <c:showCatName val="0"/>
          <c:showSerName val="0"/>
          <c:showPercent val="0"/>
          <c:showBubbleSize val="0"/>
        </c:dLbls>
        <c:axId val="780172248"/>
        <c:axId val="780170936"/>
      </c:scatterChart>
      <c:valAx>
        <c:axId val="780172248"/>
        <c:scaling>
          <c:orientation val="minMax"/>
          <c:max val="1945"/>
          <c:min val="193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70936"/>
        <c:crosses val="autoZero"/>
        <c:crossBetween val="midCat"/>
        <c:majorUnit val="1"/>
      </c:valAx>
      <c:valAx>
        <c:axId val="78017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72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AllPrez!$B$42:$B$49</c:f>
              <c:numCache>
                <c:formatCode>General</c:formatCode>
                <c:ptCount val="8"/>
                <c:pt idx="0">
                  <c:v>1993</c:v>
                </c:pt>
                <c:pt idx="1">
                  <c:v>1994</c:v>
                </c:pt>
                <c:pt idx="2">
                  <c:v>1995</c:v>
                </c:pt>
                <c:pt idx="3">
                  <c:v>1996</c:v>
                </c:pt>
                <c:pt idx="4">
                  <c:v>1997</c:v>
                </c:pt>
                <c:pt idx="5">
                  <c:v>1998</c:v>
                </c:pt>
                <c:pt idx="6">
                  <c:v>1999</c:v>
                </c:pt>
                <c:pt idx="7">
                  <c:v>2000</c:v>
                </c:pt>
              </c:numCache>
            </c:numRef>
          </c:xVal>
          <c:yVal>
            <c:numRef>
              <c:f>AllPrez!$C$42:$C$49</c:f>
              <c:numCache>
                <c:formatCode>0.00000</c:formatCode>
                <c:ptCount val="8"/>
                <c:pt idx="0">
                  <c:v>0.48550724637681097</c:v>
                </c:pt>
                <c:pt idx="1">
                  <c:v>0.37671232876712302</c:v>
                </c:pt>
                <c:pt idx="2">
                  <c:v>0.35356200527704401</c:v>
                </c:pt>
                <c:pt idx="3">
                  <c:v>0.36330935251798502</c:v>
                </c:pt>
                <c:pt idx="4">
                  <c:v>0.233236151603498</c:v>
                </c:pt>
                <c:pt idx="5">
                  <c:v>0.371428571428571</c:v>
                </c:pt>
                <c:pt idx="6">
                  <c:v>0.311428571428571</c:v>
                </c:pt>
                <c:pt idx="7">
                  <c:v>0.450928381962864</c:v>
                </c:pt>
              </c:numCache>
            </c:numRef>
          </c:yVal>
          <c:smooth val="0"/>
          <c:extLst>
            <c:ext xmlns:c16="http://schemas.microsoft.com/office/drawing/2014/chart" uri="{C3380CC4-5D6E-409C-BE32-E72D297353CC}">
              <c16:uniqueId val="{00000000-0A12-4805-8D2D-CC293AEBD49A}"/>
            </c:ext>
          </c:extLst>
        </c:ser>
        <c:dLbls>
          <c:showLegendKey val="0"/>
          <c:showVal val="0"/>
          <c:showCatName val="0"/>
          <c:showSerName val="0"/>
          <c:showPercent val="0"/>
          <c:showBubbleSize val="0"/>
        </c:dLbls>
        <c:axId val="811080904"/>
        <c:axId val="811076312"/>
      </c:scatterChart>
      <c:valAx>
        <c:axId val="811080904"/>
        <c:scaling>
          <c:orientation val="minMax"/>
          <c:max val="2000"/>
          <c:min val="199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76312"/>
        <c:crosses val="autoZero"/>
        <c:crossBetween val="midCat"/>
      </c:valAx>
      <c:valAx>
        <c:axId val="811076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80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AllPrez!$B$50:$B$55</c:f>
              <c:numCache>
                <c:formatCode>General</c:formatCode>
                <c:ptCount val="6"/>
                <c:pt idx="0">
                  <c:v>1923</c:v>
                </c:pt>
                <c:pt idx="1">
                  <c:v>1924</c:v>
                </c:pt>
                <c:pt idx="2">
                  <c:v>1925</c:v>
                </c:pt>
                <c:pt idx="3">
                  <c:v>1926</c:v>
                </c:pt>
                <c:pt idx="4">
                  <c:v>1927</c:v>
                </c:pt>
                <c:pt idx="5">
                  <c:v>1928</c:v>
                </c:pt>
              </c:numCache>
            </c:numRef>
          </c:xVal>
          <c:yVal>
            <c:numRef>
              <c:f>AllPrez!$C$50:$C$55</c:f>
              <c:numCache>
                <c:formatCode>0.00000</c:formatCode>
                <c:ptCount val="6"/>
                <c:pt idx="0">
                  <c:v>0.28333333333333299</c:v>
                </c:pt>
                <c:pt idx="1">
                  <c:v>0.46153846153846101</c:v>
                </c:pt>
                <c:pt idx="2">
                  <c:v>0.18421052631578899</c:v>
                </c:pt>
                <c:pt idx="3">
                  <c:v>0.220588235294117</c:v>
                </c:pt>
                <c:pt idx="4">
                  <c:v>4.22535211267605E-2</c:v>
                </c:pt>
                <c:pt idx="5">
                  <c:v>0.292682926829268</c:v>
                </c:pt>
              </c:numCache>
            </c:numRef>
          </c:yVal>
          <c:smooth val="0"/>
          <c:extLst>
            <c:ext xmlns:c16="http://schemas.microsoft.com/office/drawing/2014/chart" uri="{C3380CC4-5D6E-409C-BE32-E72D297353CC}">
              <c16:uniqueId val="{00000000-919A-4227-9B51-1500A9C1927D}"/>
            </c:ext>
          </c:extLst>
        </c:ser>
        <c:dLbls>
          <c:showLegendKey val="0"/>
          <c:showVal val="0"/>
          <c:showCatName val="0"/>
          <c:showSerName val="0"/>
          <c:showPercent val="0"/>
          <c:showBubbleSize val="0"/>
        </c:dLbls>
        <c:axId val="409962352"/>
        <c:axId val="409962680"/>
      </c:scatterChart>
      <c:valAx>
        <c:axId val="409962352"/>
        <c:scaling>
          <c:orientation val="minMax"/>
          <c:max val="1928"/>
          <c:min val="192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680"/>
        <c:crosses val="autoZero"/>
        <c:crossBetween val="midCat"/>
      </c:valAx>
      <c:valAx>
        <c:axId val="409962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AllPrez!$B$56:$B$64</c:f>
              <c:numCache>
                <c:formatCode>General</c:formatCode>
                <c:ptCount val="9"/>
                <c:pt idx="0">
                  <c:v>1953</c:v>
                </c:pt>
                <c:pt idx="1">
                  <c:v>1954</c:v>
                </c:pt>
                <c:pt idx="2">
                  <c:v>1955</c:v>
                </c:pt>
                <c:pt idx="3">
                  <c:v>1956</c:v>
                </c:pt>
                <c:pt idx="4">
                  <c:v>1957</c:v>
                </c:pt>
                <c:pt idx="5">
                  <c:v>1958</c:v>
                </c:pt>
                <c:pt idx="6">
                  <c:v>1959</c:v>
                </c:pt>
                <c:pt idx="7">
                  <c:v>1960</c:v>
                </c:pt>
                <c:pt idx="8">
                  <c:v>1961</c:v>
                </c:pt>
              </c:numCache>
            </c:numRef>
          </c:xVal>
          <c:yVal>
            <c:numRef>
              <c:f>AllPrez!$C$56:$C$64</c:f>
              <c:numCache>
                <c:formatCode>0.00000</c:formatCode>
                <c:ptCount val="9"/>
                <c:pt idx="0">
                  <c:v>0.231578947368421</c:v>
                </c:pt>
                <c:pt idx="1">
                  <c:v>0.31609195402298801</c:v>
                </c:pt>
                <c:pt idx="2">
                  <c:v>0.31355932203389802</c:v>
                </c:pt>
                <c:pt idx="3">
                  <c:v>0.27272727272727199</c:v>
                </c:pt>
                <c:pt idx="4">
                  <c:v>0.221374045801526</c:v>
                </c:pt>
                <c:pt idx="5">
                  <c:v>0.24277456647398801</c:v>
                </c:pt>
                <c:pt idx="6">
                  <c:v>0.18518518518518501</c:v>
                </c:pt>
                <c:pt idx="7">
                  <c:v>0.30687830687830597</c:v>
                </c:pt>
                <c:pt idx="8">
                  <c:v>0.23584905660377301</c:v>
                </c:pt>
              </c:numCache>
            </c:numRef>
          </c:yVal>
          <c:smooth val="0"/>
          <c:extLst>
            <c:ext xmlns:c16="http://schemas.microsoft.com/office/drawing/2014/chart" uri="{C3380CC4-5D6E-409C-BE32-E72D297353CC}">
              <c16:uniqueId val="{00000000-F778-4023-98CB-EB448AE5A35B}"/>
            </c:ext>
          </c:extLst>
        </c:ser>
        <c:dLbls>
          <c:showLegendKey val="0"/>
          <c:showVal val="0"/>
          <c:showCatName val="0"/>
          <c:showSerName val="0"/>
          <c:showPercent val="0"/>
          <c:showBubbleSize val="0"/>
        </c:dLbls>
        <c:axId val="409954152"/>
        <c:axId val="409956776"/>
      </c:scatterChart>
      <c:valAx>
        <c:axId val="409954152"/>
        <c:scaling>
          <c:orientation val="minMax"/>
          <c:max val="1961"/>
          <c:min val="195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6776"/>
        <c:crosses val="autoZero"/>
        <c:crossBetween val="midCat"/>
      </c:valAx>
      <c:valAx>
        <c:axId val="409956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4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AllPrez!$B$65:$B$67</c:f>
              <c:numCache>
                <c:formatCode>General</c:formatCode>
                <c:ptCount val="3"/>
                <c:pt idx="0">
                  <c:v>1850</c:v>
                </c:pt>
                <c:pt idx="1">
                  <c:v>1851</c:v>
                </c:pt>
                <c:pt idx="2">
                  <c:v>1852</c:v>
                </c:pt>
              </c:numCache>
            </c:numRef>
          </c:xVal>
          <c:yVal>
            <c:numRef>
              <c:f>AllPrez!$C$65:$C$67</c:f>
              <c:numCache>
                <c:formatCode>0.00000</c:formatCode>
                <c:ptCount val="3"/>
                <c:pt idx="0">
                  <c:v>1.2191780821917799</c:v>
                </c:pt>
                <c:pt idx="1">
                  <c:v>0.83495145631067902</c:v>
                </c:pt>
                <c:pt idx="2">
                  <c:v>0.64102564102564097</c:v>
                </c:pt>
              </c:numCache>
            </c:numRef>
          </c:yVal>
          <c:smooth val="0"/>
          <c:extLst>
            <c:ext xmlns:c16="http://schemas.microsoft.com/office/drawing/2014/chart" uri="{C3380CC4-5D6E-409C-BE32-E72D297353CC}">
              <c16:uniqueId val="{00000000-D15A-4FA6-A6F2-F20D83AD0B94}"/>
            </c:ext>
          </c:extLst>
        </c:ser>
        <c:dLbls>
          <c:showLegendKey val="0"/>
          <c:showVal val="0"/>
          <c:showCatName val="0"/>
          <c:showSerName val="0"/>
          <c:showPercent val="0"/>
          <c:showBubbleSize val="0"/>
        </c:dLbls>
        <c:axId val="556343664"/>
        <c:axId val="556336448"/>
      </c:scatterChart>
      <c:valAx>
        <c:axId val="556343664"/>
        <c:scaling>
          <c:orientation val="minMax"/>
          <c:max val="1852"/>
          <c:min val="18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36448"/>
        <c:crosses val="autoZero"/>
        <c:crossBetween val="midCat"/>
        <c:majorUnit val="1"/>
      </c:valAx>
      <c:valAx>
        <c:axId val="5563364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AllPrez!$B$68:$B$70</c:f>
              <c:numCache>
                <c:formatCode>General</c:formatCode>
                <c:ptCount val="3"/>
                <c:pt idx="0">
                  <c:v>1975</c:v>
                </c:pt>
                <c:pt idx="1">
                  <c:v>1976</c:v>
                </c:pt>
                <c:pt idx="2">
                  <c:v>1977</c:v>
                </c:pt>
              </c:numCache>
            </c:numRef>
          </c:xVal>
          <c:yVal>
            <c:numRef>
              <c:f>AllPrez!$C$68:$C$70</c:f>
              <c:numCache>
                <c:formatCode>0.00000</c:formatCode>
                <c:ptCount val="3"/>
                <c:pt idx="0">
                  <c:v>0.58064516129032195</c:v>
                </c:pt>
                <c:pt idx="1">
                  <c:v>0.51322751322751303</c:v>
                </c:pt>
                <c:pt idx="2">
                  <c:v>0.69182389937106903</c:v>
                </c:pt>
              </c:numCache>
            </c:numRef>
          </c:yVal>
          <c:smooth val="0"/>
          <c:extLst>
            <c:ext xmlns:c16="http://schemas.microsoft.com/office/drawing/2014/chart" uri="{C3380CC4-5D6E-409C-BE32-E72D297353CC}">
              <c16:uniqueId val="{00000000-F898-457C-9545-767BACC37FAF}"/>
            </c:ext>
          </c:extLst>
        </c:ser>
        <c:dLbls>
          <c:showLegendKey val="0"/>
          <c:showVal val="0"/>
          <c:showCatName val="0"/>
          <c:showSerName val="0"/>
          <c:showPercent val="0"/>
          <c:showBubbleSize val="0"/>
        </c:dLbls>
        <c:axId val="814887600"/>
        <c:axId val="814888912"/>
      </c:scatterChart>
      <c:valAx>
        <c:axId val="814887600"/>
        <c:scaling>
          <c:orientation val="minMax"/>
          <c:max val="1977"/>
          <c:min val="197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8912"/>
        <c:crosses val="autoZero"/>
        <c:crossBetween val="midCat"/>
        <c:majorUnit val="1"/>
      </c:valAx>
      <c:valAx>
        <c:axId val="8148889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7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AllPrez!$B$71:$B$78</c:f>
              <c:numCache>
                <c:formatCode>General</c:formatCode>
                <c:ptCount val="8"/>
                <c:pt idx="0">
                  <c:v>1869</c:v>
                </c:pt>
                <c:pt idx="1">
                  <c:v>1870</c:v>
                </c:pt>
                <c:pt idx="2">
                  <c:v>1871</c:v>
                </c:pt>
                <c:pt idx="3">
                  <c:v>1872</c:v>
                </c:pt>
                <c:pt idx="4">
                  <c:v>1873</c:v>
                </c:pt>
                <c:pt idx="5">
                  <c:v>1874</c:v>
                </c:pt>
                <c:pt idx="6">
                  <c:v>1875</c:v>
                </c:pt>
                <c:pt idx="7">
                  <c:v>1876</c:v>
                </c:pt>
              </c:numCache>
            </c:numRef>
          </c:xVal>
          <c:yVal>
            <c:numRef>
              <c:f>AllPrez!$C$71:$C$78</c:f>
              <c:numCache>
                <c:formatCode>0.00000</c:formatCode>
                <c:ptCount val="8"/>
                <c:pt idx="0">
                  <c:v>1.0535714285714199</c:v>
                </c:pt>
                <c:pt idx="1">
                  <c:v>0.5625</c:v>
                </c:pt>
                <c:pt idx="2">
                  <c:v>2.0666666666666602</c:v>
                </c:pt>
                <c:pt idx="3">
                  <c:v>1.5681818181818099</c:v>
                </c:pt>
                <c:pt idx="4">
                  <c:v>1.76470588235294</c:v>
                </c:pt>
                <c:pt idx="5">
                  <c:v>1.9807692307692299</c:v>
                </c:pt>
                <c:pt idx="6">
                  <c:v>0.96969696969696895</c:v>
                </c:pt>
                <c:pt idx="7">
                  <c:v>3.0476190476190399</c:v>
                </c:pt>
              </c:numCache>
            </c:numRef>
          </c:yVal>
          <c:smooth val="0"/>
          <c:extLst>
            <c:ext xmlns:c16="http://schemas.microsoft.com/office/drawing/2014/chart" uri="{C3380CC4-5D6E-409C-BE32-E72D297353CC}">
              <c16:uniqueId val="{00000000-4EEC-4795-9010-F55A796EF73D}"/>
            </c:ext>
          </c:extLst>
        </c:ser>
        <c:dLbls>
          <c:showLegendKey val="0"/>
          <c:showVal val="0"/>
          <c:showCatName val="0"/>
          <c:showSerName val="0"/>
          <c:showPercent val="0"/>
          <c:showBubbleSize val="0"/>
        </c:dLbls>
        <c:axId val="627364000"/>
        <c:axId val="627364984"/>
      </c:scatterChart>
      <c:valAx>
        <c:axId val="627364000"/>
        <c:scaling>
          <c:orientation val="minMax"/>
          <c:max val="1876"/>
          <c:min val="186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4984"/>
        <c:crosses val="autoZero"/>
        <c:crossBetween val="midCat"/>
      </c:valAx>
      <c:valAx>
        <c:axId val="627364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AllPrez!$B$79:$B$80</c:f>
              <c:numCache>
                <c:formatCode>General</c:formatCode>
                <c:ptCount val="2"/>
                <c:pt idx="0">
                  <c:v>1921</c:v>
                </c:pt>
                <c:pt idx="1">
                  <c:v>1922</c:v>
                </c:pt>
              </c:numCache>
            </c:numRef>
          </c:xVal>
          <c:yVal>
            <c:numRef>
              <c:f>AllPrez!$C$79:$C$80</c:f>
              <c:numCache>
                <c:formatCode>0.00000</c:formatCode>
                <c:ptCount val="2"/>
                <c:pt idx="0">
                  <c:v>0.26056338028169002</c:v>
                </c:pt>
                <c:pt idx="1">
                  <c:v>0.17567567567567499</c:v>
                </c:pt>
              </c:numCache>
            </c:numRef>
          </c:yVal>
          <c:smooth val="0"/>
          <c:extLst>
            <c:ext xmlns:c16="http://schemas.microsoft.com/office/drawing/2014/chart" uri="{C3380CC4-5D6E-409C-BE32-E72D297353CC}">
              <c16:uniqueId val="{00000000-0931-4A93-A1AB-11C5D71E2AD4}"/>
            </c:ext>
          </c:extLst>
        </c:ser>
        <c:dLbls>
          <c:showLegendKey val="0"/>
          <c:showVal val="0"/>
          <c:showCatName val="0"/>
          <c:showSerName val="0"/>
          <c:showPercent val="0"/>
          <c:showBubbleSize val="0"/>
        </c:dLbls>
        <c:axId val="550349312"/>
        <c:axId val="550349968"/>
      </c:scatterChart>
      <c:valAx>
        <c:axId val="550349312"/>
        <c:scaling>
          <c:orientation val="minMax"/>
          <c:max val="1922"/>
          <c:min val="192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49968"/>
        <c:crosses val="autoZero"/>
        <c:crossBetween val="midCat"/>
        <c:majorUnit val="1"/>
      </c:valAx>
      <c:valAx>
        <c:axId val="550349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4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AllPrez!$B$81:$B$84</c:f>
              <c:numCache>
                <c:formatCode>General</c:formatCode>
                <c:ptCount val="4"/>
                <c:pt idx="0">
                  <c:v>1889</c:v>
                </c:pt>
                <c:pt idx="1">
                  <c:v>1890</c:v>
                </c:pt>
                <c:pt idx="2">
                  <c:v>1891</c:v>
                </c:pt>
                <c:pt idx="3">
                  <c:v>1892</c:v>
                </c:pt>
              </c:numCache>
            </c:numRef>
          </c:xVal>
          <c:yVal>
            <c:numRef>
              <c:f>AllPrez!$C$81:$C$84</c:f>
              <c:numCache>
                <c:formatCode>0.00000</c:formatCode>
                <c:ptCount val="4"/>
                <c:pt idx="0">
                  <c:v>0.63157894736842102</c:v>
                </c:pt>
                <c:pt idx="1">
                  <c:v>0.596330275229357</c:v>
                </c:pt>
                <c:pt idx="2">
                  <c:v>0.85245901639344202</c:v>
                </c:pt>
                <c:pt idx="3">
                  <c:v>0.56741573033707804</c:v>
                </c:pt>
              </c:numCache>
            </c:numRef>
          </c:yVal>
          <c:smooth val="0"/>
          <c:extLst>
            <c:ext xmlns:c16="http://schemas.microsoft.com/office/drawing/2014/chart" uri="{C3380CC4-5D6E-409C-BE32-E72D297353CC}">
              <c16:uniqueId val="{00000000-0DD5-44A9-B48C-3C5B4606B4F2}"/>
            </c:ext>
          </c:extLst>
        </c:ser>
        <c:dLbls>
          <c:showLegendKey val="0"/>
          <c:showVal val="0"/>
          <c:showCatName val="0"/>
          <c:showSerName val="0"/>
          <c:showPercent val="0"/>
          <c:showBubbleSize val="0"/>
        </c:dLbls>
        <c:axId val="563896264"/>
        <c:axId val="563896920"/>
      </c:scatterChart>
      <c:valAx>
        <c:axId val="563896264"/>
        <c:scaling>
          <c:orientation val="minMax"/>
          <c:max val="1892"/>
          <c:min val="18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920"/>
        <c:crosses val="autoZero"/>
        <c:crossBetween val="midCat"/>
        <c:majorUnit val="1"/>
      </c:valAx>
      <c:valAx>
        <c:axId val="563896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6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AllPrez!$B$85:$B$88</c:f>
              <c:numCache>
                <c:formatCode>General</c:formatCode>
                <c:ptCount val="4"/>
                <c:pt idx="0">
                  <c:v>1877</c:v>
                </c:pt>
                <c:pt idx="1">
                  <c:v>1878</c:v>
                </c:pt>
                <c:pt idx="2">
                  <c:v>1879</c:v>
                </c:pt>
                <c:pt idx="3">
                  <c:v>1880</c:v>
                </c:pt>
              </c:numCache>
            </c:numRef>
          </c:xVal>
          <c:yVal>
            <c:numRef>
              <c:f>AllPrez!$C$85:$C$88</c:f>
              <c:numCache>
                <c:formatCode>0.00000</c:formatCode>
                <c:ptCount val="4"/>
                <c:pt idx="0">
                  <c:v>1.5277777777777699</c:v>
                </c:pt>
                <c:pt idx="1">
                  <c:v>0.65116279069767402</c:v>
                </c:pt>
                <c:pt idx="2">
                  <c:v>1.3953488372092999</c:v>
                </c:pt>
                <c:pt idx="3">
                  <c:v>0.66666666666666596</c:v>
                </c:pt>
              </c:numCache>
            </c:numRef>
          </c:yVal>
          <c:smooth val="0"/>
          <c:extLst>
            <c:ext xmlns:c16="http://schemas.microsoft.com/office/drawing/2014/chart" uri="{C3380CC4-5D6E-409C-BE32-E72D297353CC}">
              <c16:uniqueId val="{00000000-0BFB-4239-BA19-1BBCEAA7404A}"/>
            </c:ext>
          </c:extLst>
        </c:ser>
        <c:dLbls>
          <c:showLegendKey val="0"/>
          <c:showVal val="0"/>
          <c:showCatName val="0"/>
          <c:showSerName val="0"/>
          <c:showPercent val="0"/>
          <c:showBubbleSize val="0"/>
        </c:dLbls>
        <c:axId val="943813248"/>
        <c:axId val="943815872"/>
      </c:scatterChart>
      <c:valAx>
        <c:axId val="943813248"/>
        <c:scaling>
          <c:orientation val="minMax"/>
          <c:max val="1880"/>
          <c:min val="187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5872"/>
        <c:crosses val="autoZero"/>
        <c:crossBetween val="midCat"/>
        <c:majorUnit val="1"/>
      </c:valAx>
      <c:valAx>
        <c:axId val="9438158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AllPrez!$B$89:$B$92</c:f>
              <c:numCache>
                <c:formatCode>General</c:formatCode>
                <c:ptCount val="4"/>
                <c:pt idx="0">
                  <c:v>1929</c:v>
                </c:pt>
                <c:pt idx="1">
                  <c:v>1930</c:v>
                </c:pt>
                <c:pt idx="2">
                  <c:v>1931</c:v>
                </c:pt>
                <c:pt idx="3">
                  <c:v>1932</c:v>
                </c:pt>
              </c:numCache>
            </c:numRef>
          </c:xVal>
          <c:yVal>
            <c:numRef>
              <c:f>AllPrez!$C$89:$C$92</c:f>
              <c:numCache>
                <c:formatCode>0.00000</c:formatCode>
                <c:ptCount val="4"/>
                <c:pt idx="0">
                  <c:v>0.47222222222222199</c:v>
                </c:pt>
                <c:pt idx="1">
                  <c:v>0.64</c:v>
                </c:pt>
                <c:pt idx="2">
                  <c:v>0.36842105263157798</c:v>
                </c:pt>
                <c:pt idx="3">
                  <c:v>0.43076923076923002</c:v>
                </c:pt>
              </c:numCache>
            </c:numRef>
          </c:yVal>
          <c:smooth val="0"/>
          <c:extLst>
            <c:ext xmlns:c16="http://schemas.microsoft.com/office/drawing/2014/chart" uri="{C3380CC4-5D6E-409C-BE32-E72D297353CC}">
              <c16:uniqueId val="{00000000-3DDC-4A26-83E1-1B22FA1AC5B1}"/>
            </c:ext>
          </c:extLst>
        </c:ser>
        <c:dLbls>
          <c:showLegendKey val="0"/>
          <c:showVal val="0"/>
          <c:showCatName val="0"/>
          <c:showSerName val="0"/>
          <c:showPercent val="0"/>
          <c:showBubbleSize val="0"/>
        </c:dLbls>
        <c:axId val="631115168"/>
        <c:axId val="631117464"/>
      </c:scatterChart>
      <c:valAx>
        <c:axId val="631115168"/>
        <c:scaling>
          <c:orientation val="minMax"/>
          <c:max val="1932"/>
          <c:min val="192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7464"/>
        <c:crosses val="autoZero"/>
        <c:crossBetween val="midCat"/>
        <c:majorUnit val="1"/>
      </c:valAx>
      <c:valAx>
        <c:axId val="631117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15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AllPrez!$B$2:$B$5</c:f>
              <c:numCache>
                <c:formatCode>General</c:formatCode>
                <c:ptCount val="4"/>
                <c:pt idx="0">
                  <c:v>1797</c:v>
                </c:pt>
                <c:pt idx="1">
                  <c:v>1798</c:v>
                </c:pt>
                <c:pt idx="2">
                  <c:v>1799</c:v>
                </c:pt>
                <c:pt idx="3">
                  <c:v>1800</c:v>
                </c:pt>
              </c:numCache>
            </c:numRef>
          </c:xVal>
          <c:yVal>
            <c:numRef>
              <c:f>AllPrez!$C$2:$C$5</c:f>
              <c:numCache>
                <c:formatCode>0.00000</c:formatCode>
                <c:ptCount val="4"/>
                <c:pt idx="0">
                  <c:v>0.74074074074074003</c:v>
                </c:pt>
                <c:pt idx="1">
                  <c:v>0.29787234042553101</c:v>
                </c:pt>
                <c:pt idx="2">
                  <c:v>0.86363636363636298</c:v>
                </c:pt>
                <c:pt idx="3">
                  <c:v>0.3125</c:v>
                </c:pt>
              </c:numCache>
            </c:numRef>
          </c:yVal>
          <c:smooth val="0"/>
          <c:extLst>
            <c:ext xmlns:c16="http://schemas.microsoft.com/office/drawing/2014/chart" uri="{C3380CC4-5D6E-409C-BE32-E72D297353CC}">
              <c16:uniqueId val="{00000000-01E8-4DF9-81B3-53E39D902516}"/>
            </c:ext>
          </c:extLst>
        </c:ser>
        <c:dLbls>
          <c:showLegendKey val="0"/>
          <c:showVal val="0"/>
          <c:showCatName val="0"/>
          <c:showSerName val="0"/>
          <c:showPercent val="0"/>
          <c:showBubbleSize val="0"/>
        </c:dLbls>
        <c:axId val="811094024"/>
        <c:axId val="554987672"/>
      </c:scatterChart>
      <c:valAx>
        <c:axId val="811094024"/>
        <c:scaling>
          <c:orientation val="minMax"/>
          <c:max val="1800"/>
          <c:min val="179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987672"/>
        <c:crosses val="autoZero"/>
        <c:crossBetween val="midCat"/>
      </c:valAx>
      <c:valAx>
        <c:axId val="554987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9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AllPrez!$B$93:$B$100</c:f>
              <c:numCache>
                <c:formatCode>General</c:formatCode>
                <c:ptCount val="8"/>
                <c:pt idx="0">
                  <c:v>1829</c:v>
                </c:pt>
                <c:pt idx="1">
                  <c:v>1830</c:v>
                </c:pt>
                <c:pt idx="2">
                  <c:v>1831</c:v>
                </c:pt>
                <c:pt idx="3">
                  <c:v>1832</c:v>
                </c:pt>
                <c:pt idx="4">
                  <c:v>1833</c:v>
                </c:pt>
                <c:pt idx="5">
                  <c:v>1834</c:v>
                </c:pt>
                <c:pt idx="6">
                  <c:v>1835</c:v>
                </c:pt>
                <c:pt idx="7">
                  <c:v>1836</c:v>
                </c:pt>
              </c:numCache>
            </c:numRef>
          </c:xVal>
          <c:yVal>
            <c:numRef>
              <c:f>AllPrez!$C$93:$C$100</c:f>
              <c:numCache>
                <c:formatCode>0.00000</c:formatCode>
                <c:ptCount val="8"/>
                <c:pt idx="0">
                  <c:v>0.49629629629629601</c:v>
                </c:pt>
                <c:pt idx="1">
                  <c:v>0.929824561403508</c:v>
                </c:pt>
                <c:pt idx="2">
                  <c:v>0.46451612903225797</c:v>
                </c:pt>
                <c:pt idx="3">
                  <c:v>0.44078947368421001</c:v>
                </c:pt>
                <c:pt idx="4">
                  <c:v>1.09230769230769</c:v>
                </c:pt>
                <c:pt idx="5">
                  <c:v>0.86013986013985999</c:v>
                </c:pt>
                <c:pt idx="6">
                  <c:v>0.65714285714285703</c:v>
                </c:pt>
                <c:pt idx="7">
                  <c:v>0.63157894736842102</c:v>
                </c:pt>
              </c:numCache>
            </c:numRef>
          </c:yVal>
          <c:smooth val="0"/>
          <c:extLst>
            <c:ext xmlns:c16="http://schemas.microsoft.com/office/drawing/2014/chart" uri="{C3380CC4-5D6E-409C-BE32-E72D297353CC}">
              <c16:uniqueId val="{00000000-5B06-465B-898F-EB0CB1DBAAE2}"/>
            </c:ext>
          </c:extLst>
        </c:ser>
        <c:dLbls>
          <c:showLegendKey val="0"/>
          <c:showVal val="0"/>
          <c:showCatName val="0"/>
          <c:showSerName val="0"/>
          <c:showPercent val="0"/>
          <c:showBubbleSize val="0"/>
        </c:dLbls>
        <c:axId val="933428384"/>
        <c:axId val="824385488"/>
      </c:scatterChart>
      <c:valAx>
        <c:axId val="933428384"/>
        <c:scaling>
          <c:orientation val="minMax"/>
          <c:max val="1836"/>
          <c:min val="182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85488"/>
        <c:crosses val="autoZero"/>
        <c:crossBetween val="midCat"/>
      </c:valAx>
      <c:valAx>
        <c:axId val="824385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42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AllPrez!$B$101:$B$108</c:f>
              <c:numCache>
                <c:formatCode>General</c:formatCode>
                <c:ptCount val="8"/>
                <c:pt idx="0">
                  <c:v>1801</c:v>
                </c:pt>
                <c:pt idx="1">
                  <c:v>1802</c:v>
                </c:pt>
                <c:pt idx="2">
                  <c:v>1803</c:v>
                </c:pt>
                <c:pt idx="3">
                  <c:v>1804</c:v>
                </c:pt>
                <c:pt idx="4">
                  <c:v>1805</c:v>
                </c:pt>
                <c:pt idx="5">
                  <c:v>1806</c:v>
                </c:pt>
                <c:pt idx="6">
                  <c:v>1807</c:v>
                </c:pt>
                <c:pt idx="7">
                  <c:v>1808</c:v>
                </c:pt>
              </c:numCache>
            </c:numRef>
          </c:xVal>
          <c:yVal>
            <c:numRef>
              <c:f>AllPrez!$C$101:$C$108</c:f>
              <c:numCache>
                <c:formatCode>0.00000</c:formatCode>
                <c:ptCount val="8"/>
                <c:pt idx="0">
                  <c:v>0.28378378378378299</c:v>
                </c:pt>
                <c:pt idx="1">
                  <c:v>9.5238095238095205E-2</c:v>
                </c:pt>
                <c:pt idx="2">
                  <c:v>0.114754098360655</c:v>
                </c:pt>
                <c:pt idx="3">
                  <c:v>0.14893617021276501</c:v>
                </c:pt>
                <c:pt idx="4">
                  <c:v>0.172839506172839</c:v>
                </c:pt>
                <c:pt idx="5">
                  <c:v>0.24</c:v>
                </c:pt>
                <c:pt idx="6">
                  <c:v>0.18461538461538399</c:v>
                </c:pt>
                <c:pt idx="7">
                  <c:v>0.39622641509433898</c:v>
                </c:pt>
              </c:numCache>
            </c:numRef>
          </c:yVal>
          <c:smooth val="0"/>
          <c:extLst>
            <c:ext xmlns:c16="http://schemas.microsoft.com/office/drawing/2014/chart" uri="{C3380CC4-5D6E-409C-BE32-E72D297353CC}">
              <c16:uniqueId val="{00000000-E3F3-4157-82B3-139300C33996}"/>
            </c:ext>
          </c:extLst>
        </c:ser>
        <c:dLbls>
          <c:showLegendKey val="0"/>
          <c:showVal val="0"/>
          <c:showCatName val="0"/>
          <c:showSerName val="0"/>
          <c:showPercent val="0"/>
          <c:showBubbleSize val="0"/>
        </c:dLbls>
        <c:axId val="828332864"/>
        <c:axId val="828333520"/>
      </c:scatterChart>
      <c:valAx>
        <c:axId val="828332864"/>
        <c:scaling>
          <c:orientation val="minMax"/>
          <c:max val="1808"/>
          <c:min val="18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33520"/>
        <c:crosses val="autoZero"/>
        <c:crossBetween val="midCat"/>
      </c:valAx>
      <c:valAx>
        <c:axId val="828333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32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AllPrez!$B$109:$B$112</c:f>
              <c:numCache>
                <c:formatCode>General</c:formatCode>
                <c:ptCount val="4"/>
                <c:pt idx="0">
                  <c:v>1865</c:v>
                </c:pt>
                <c:pt idx="1">
                  <c:v>1866</c:v>
                </c:pt>
                <c:pt idx="2">
                  <c:v>1867</c:v>
                </c:pt>
                <c:pt idx="3">
                  <c:v>1868</c:v>
                </c:pt>
              </c:numCache>
            </c:numRef>
          </c:xVal>
          <c:yVal>
            <c:numRef>
              <c:f>AllPrez!$C$109:$C$112</c:f>
              <c:numCache>
                <c:formatCode>0.00000</c:formatCode>
                <c:ptCount val="4"/>
                <c:pt idx="0">
                  <c:v>0.42741935483870902</c:v>
                </c:pt>
                <c:pt idx="1">
                  <c:v>0.24324324324324301</c:v>
                </c:pt>
                <c:pt idx="2">
                  <c:v>0.3</c:v>
                </c:pt>
                <c:pt idx="3">
                  <c:v>0.266666666666666</c:v>
                </c:pt>
              </c:numCache>
            </c:numRef>
          </c:yVal>
          <c:smooth val="0"/>
          <c:extLst>
            <c:ext xmlns:c16="http://schemas.microsoft.com/office/drawing/2014/chart" uri="{C3380CC4-5D6E-409C-BE32-E72D297353CC}">
              <c16:uniqueId val="{00000000-ECEA-4423-9DB2-0DFF85A2ECD1}"/>
            </c:ext>
          </c:extLst>
        </c:ser>
        <c:dLbls>
          <c:showLegendKey val="0"/>
          <c:showVal val="0"/>
          <c:showCatName val="0"/>
          <c:showSerName val="0"/>
          <c:showPercent val="0"/>
          <c:showBubbleSize val="0"/>
        </c:dLbls>
        <c:axId val="1002124976"/>
        <c:axId val="1002126616"/>
      </c:scatterChart>
      <c:valAx>
        <c:axId val="1002124976"/>
        <c:scaling>
          <c:orientation val="minMax"/>
          <c:max val="1868"/>
          <c:min val="186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6616"/>
        <c:crosses val="autoZero"/>
        <c:crossBetween val="midCat"/>
        <c:majorUnit val="1"/>
      </c:valAx>
      <c:valAx>
        <c:axId val="1002126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24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AllPrez!$B$113:$B$118</c:f>
              <c:numCache>
                <c:formatCode>General</c:formatCode>
                <c:ptCount val="6"/>
                <c:pt idx="0">
                  <c:v>1964</c:v>
                </c:pt>
                <c:pt idx="1">
                  <c:v>1965</c:v>
                </c:pt>
                <c:pt idx="2">
                  <c:v>1966</c:v>
                </c:pt>
                <c:pt idx="3">
                  <c:v>1967</c:v>
                </c:pt>
                <c:pt idx="4">
                  <c:v>1968</c:v>
                </c:pt>
                <c:pt idx="5">
                  <c:v>1969</c:v>
                </c:pt>
              </c:numCache>
            </c:numRef>
          </c:xVal>
          <c:yVal>
            <c:numRef>
              <c:f>AllPrez!$C$113:$C$118</c:f>
              <c:numCache>
                <c:formatCode>0.00000</c:formatCode>
                <c:ptCount val="6"/>
                <c:pt idx="0">
                  <c:v>0.161073825503355</c:v>
                </c:pt>
                <c:pt idx="1">
                  <c:v>0.34499999999999997</c:v>
                </c:pt>
                <c:pt idx="2">
                  <c:v>0.34499999999999997</c:v>
                </c:pt>
                <c:pt idx="3">
                  <c:v>0.278592375366568</c:v>
                </c:pt>
                <c:pt idx="4">
                  <c:v>0.40414507772020702</c:v>
                </c:pt>
                <c:pt idx="5">
                  <c:v>0.87692307692307603</c:v>
                </c:pt>
              </c:numCache>
            </c:numRef>
          </c:yVal>
          <c:smooth val="0"/>
          <c:extLst>
            <c:ext xmlns:c16="http://schemas.microsoft.com/office/drawing/2014/chart" uri="{C3380CC4-5D6E-409C-BE32-E72D297353CC}">
              <c16:uniqueId val="{00000000-40F1-4AE2-8088-586321688428}"/>
            </c:ext>
          </c:extLst>
        </c:ser>
        <c:dLbls>
          <c:showLegendKey val="0"/>
          <c:showVal val="0"/>
          <c:showCatName val="0"/>
          <c:showSerName val="0"/>
          <c:showPercent val="0"/>
          <c:showBubbleSize val="0"/>
        </c:dLbls>
        <c:axId val="826052944"/>
        <c:axId val="826049992"/>
      </c:scatterChart>
      <c:valAx>
        <c:axId val="826052944"/>
        <c:scaling>
          <c:orientation val="minMax"/>
          <c:max val="1969"/>
          <c:min val="196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49992"/>
        <c:crosses val="autoZero"/>
        <c:crossBetween val="midCat"/>
      </c:valAx>
      <c:valAx>
        <c:axId val="826049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052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AllPrez!$B$119:$B$121</c:f>
              <c:numCache>
                <c:formatCode>General</c:formatCode>
                <c:ptCount val="3"/>
                <c:pt idx="0">
                  <c:v>1961</c:v>
                </c:pt>
                <c:pt idx="1">
                  <c:v>1962</c:v>
                </c:pt>
                <c:pt idx="2">
                  <c:v>1963</c:v>
                </c:pt>
              </c:numCache>
            </c:numRef>
          </c:xVal>
          <c:yVal>
            <c:numRef>
              <c:f>AllPrez!$C$119:$C$121</c:f>
              <c:numCache>
                <c:formatCode>0.00000</c:formatCode>
                <c:ptCount val="3"/>
                <c:pt idx="0">
                  <c:v>0.24489795918367299</c:v>
                </c:pt>
                <c:pt idx="1">
                  <c:v>0.171641791044776</c:v>
                </c:pt>
                <c:pt idx="2">
                  <c:v>0.15060240963855401</c:v>
                </c:pt>
              </c:numCache>
            </c:numRef>
          </c:yVal>
          <c:smooth val="0"/>
          <c:extLst>
            <c:ext xmlns:c16="http://schemas.microsoft.com/office/drawing/2014/chart" uri="{C3380CC4-5D6E-409C-BE32-E72D297353CC}">
              <c16:uniqueId val="{00000000-C76F-4CFE-8F3E-7E6B94085046}"/>
            </c:ext>
          </c:extLst>
        </c:ser>
        <c:dLbls>
          <c:showLegendKey val="0"/>
          <c:showVal val="0"/>
          <c:showCatName val="0"/>
          <c:showSerName val="0"/>
          <c:showPercent val="0"/>
          <c:showBubbleSize val="0"/>
        </c:dLbls>
        <c:axId val="929852048"/>
        <c:axId val="929850408"/>
      </c:scatterChart>
      <c:valAx>
        <c:axId val="929852048"/>
        <c:scaling>
          <c:orientation val="minMax"/>
          <c:max val="1963"/>
          <c:min val="196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0408"/>
        <c:crosses val="autoZero"/>
        <c:crossBetween val="midCat"/>
      </c:valAx>
      <c:valAx>
        <c:axId val="929850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85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AllPrez!$B$122:$B$125</c:f>
              <c:numCache>
                <c:formatCode>General</c:formatCode>
                <c:ptCount val="4"/>
                <c:pt idx="0">
                  <c:v>1861</c:v>
                </c:pt>
                <c:pt idx="1">
                  <c:v>1862</c:v>
                </c:pt>
                <c:pt idx="2">
                  <c:v>1863</c:v>
                </c:pt>
                <c:pt idx="3">
                  <c:v>1864</c:v>
                </c:pt>
              </c:numCache>
            </c:numRef>
          </c:xVal>
          <c:yVal>
            <c:numRef>
              <c:f>AllPrez!$C$122:$C$125</c:f>
              <c:numCache>
                <c:formatCode>0.00000</c:formatCode>
                <c:ptCount val="4"/>
                <c:pt idx="0">
                  <c:v>1.3518518518518501</c:v>
                </c:pt>
                <c:pt idx="1">
                  <c:v>0.439024390243902</c:v>
                </c:pt>
                <c:pt idx="2">
                  <c:v>1.02325581395348</c:v>
                </c:pt>
                <c:pt idx="3">
                  <c:v>0.50943396226415005</c:v>
                </c:pt>
              </c:numCache>
            </c:numRef>
          </c:yVal>
          <c:smooth val="0"/>
          <c:extLst>
            <c:ext xmlns:c16="http://schemas.microsoft.com/office/drawing/2014/chart" uri="{C3380CC4-5D6E-409C-BE32-E72D297353CC}">
              <c16:uniqueId val="{00000000-7C00-4BAE-9C49-849F53C960BE}"/>
            </c:ext>
          </c:extLst>
        </c:ser>
        <c:dLbls>
          <c:showLegendKey val="0"/>
          <c:showVal val="0"/>
          <c:showCatName val="0"/>
          <c:showSerName val="0"/>
          <c:showPercent val="0"/>
          <c:showBubbleSize val="0"/>
        </c:dLbls>
        <c:axId val="625797200"/>
        <c:axId val="625794248"/>
      </c:scatterChart>
      <c:valAx>
        <c:axId val="625797200"/>
        <c:scaling>
          <c:orientation val="minMax"/>
          <c:max val="1864"/>
          <c:min val="186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4248"/>
        <c:crosses val="autoZero"/>
        <c:crossBetween val="midCat"/>
      </c:valAx>
      <c:valAx>
        <c:axId val="625794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AllPrez!$B$126:$B$133</c:f>
              <c:numCache>
                <c:formatCode>General</c:formatCode>
                <c:ptCount val="8"/>
                <c:pt idx="0">
                  <c:v>1809</c:v>
                </c:pt>
                <c:pt idx="1">
                  <c:v>1810</c:v>
                </c:pt>
                <c:pt idx="2">
                  <c:v>1811</c:v>
                </c:pt>
                <c:pt idx="3">
                  <c:v>1812</c:v>
                </c:pt>
                <c:pt idx="4">
                  <c:v>1813</c:v>
                </c:pt>
                <c:pt idx="5">
                  <c:v>1814</c:v>
                </c:pt>
                <c:pt idx="6">
                  <c:v>1815</c:v>
                </c:pt>
                <c:pt idx="7">
                  <c:v>1816</c:v>
                </c:pt>
              </c:numCache>
            </c:numRef>
          </c:xVal>
          <c:yVal>
            <c:numRef>
              <c:f>AllPrez!$C$126:$C$133</c:f>
              <c:numCache>
                <c:formatCode>0.00000</c:formatCode>
                <c:ptCount val="8"/>
                <c:pt idx="0">
                  <c:v>0.23529411764705799</c:v>
                </c:pt>
                <c:pt idx="1">
                  <c:v>0.434782608695652</c:v>
                </c:pt>
                <c:pt idx="2">
                  <c:v>0.183673469387755</c:v>
                </c:pt>
                <c:pt idx="3">
                  <c:v>0.146341463414634</c:v>
                </c:pt>
                <c:pt idx="4">
                  <c:v>6.3829787234042507E-2</c:v>
                </c:pt>
                <c:pt idx="5">
                  <c:v>5.8823529411764698E-2</c:v>
                </c:pt>
                <c:pt idx="6">
                  <c:v>0.19230769230769201</c:v>
                </c:pt>
                <c:pt idx="7">
                  <c:v>1</c:v>
                </c:pt>
              </c:numCache>
            </c:numRef>
          </c:yVal>
          <c:smooth val="0"/>
          <c:extLst>
            <c:ext xmlns:c16="http://schemas.microsoft.com/office/drawing/2014/chart" uri="{C3380CC4-5D6E-409C-BE32-E72D297353CC}">
              <c16:uniqueId val="{00000000-4028-4FFA-BA70-FB0A93571572}"/>
            </c:ext>
          </c:extLst>
        </c:ser>
        <c:dLbls>
          <c:showLegendKey val="0"/>
          <c:showVal val="0"/>
          <c:showCatName val="0"/>
          <c:showSerName val="0"/>
          <c:showPercent val="0"/>
          <c:showBubbleSize val="0"/>
        </c:dLbls>
        <c:axId val="827680304"/>
        <c:axId val="827678664"/>
      </c:scatterChart>
      <c:valAx>
        <c:axId val="827680304"/>
        <c:scaling>
          <c:orientation val="minMax"/>
          <c:max val="1816"/>
          <c:min val="18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78664"/>
        <c:crosses val="autoZero"/>
        <c:crossBetween val="midCat"/>
      </c:valAx>
      <c:valAx>
        <c:axId val="827678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680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AllPrez!$B$134:$B$137</c:f>
              <c:numCache>
                <c:formatCode>General</c:formatCode>
                <c:ptCount val="4"/>
                <c:pt idx="0">
                  <c:v>1897</c:v>
                </c:pt>
                <c:pt idx="1">
                  <c:v>1898</c:v>
                </c:pt>
                <c:pt idx="2">
                  <c:v>1899</c:v>
                </c:pt>
                <c:pt idx="3">
                  <c:v>1900</c:v>
                </c:pt>
              </c:numCache>
            </c:numRef>
          </c:xVal>
          <c:yVal>
            <c:numRef>
              <c:f>AllPrez!$C$134:$C$137</c:f>
              <c:numCache>
                <c:formatCode>0.00000</c:formatCode>
                <c:ptCount val="4"/>
                <c:pt idx="0">
                  <c:v>0.57547169811320698</c:v>
                </c:pt>
                <c:pt idx="1">
                  <c:v>0.69078947368420995</c:v>
                </c:pt>
                <c:pt idx="2">
                  <c:v>0.47368421052631499</c:v>
                </c:pt>
                <c:pt idx="3">
                  <c:v>0.64539007092198497</c:v>
                </c:pt>
              </c:numCache>
            </c:numRef>
          </c:yVal>
          <c:smooth val="0"/>
          <c:extLst>
            <c:ext xmlns:c16="http://schemas.microsoft.com/office/drawing/2014/chart" uri="{C3380CC4-5D6E-409C-BE32-E72D297353CC}">
              <c16:uniqueId val="{00000000-19B9-4371-BDEF-1F13975C6E45}"/>
            </c:ext>
          </c:extLst>
        </c:ser>
        <c:dLbls>
          <c:showLegendKey val="0"/>
          <c:showVal val="0"/>
          <c:showCatName val="0"/>
          <c:showSerName val="0"/>
          <c:showPercent val="0"/>
          <c:showBubbleSize val="0"/>
        </c:dLbls>
        <c:axId val="1013751280"/>
        <c:axId val="1013748000"/>
      </c:scatterChart>
      <c:valAx>
        <c:axId val="1013751280"/>
        <c:scaling>
          <c:orientation val="minMax"/>
          <c:max val="1900"/>
          <c:min val="189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48000"/>
        <c:crosses val="autoZero"/>
        <c:crossBetween val="midCat"/>
      </c:valAx>
      <c:valAx>
        <c:axId val="1013748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751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AllPrez!$B$138:$B$145</c:f>
              <c:numCache>
                <c:formatCode>General</c:formatCode>
                <c:ptCount val="8"/>
                <c:pt idx="0">
                  <c:v>1817</c:v>
                </c:pt>
                <c:pt idx="1">
                  <c:v>1818</c:v>
                </c:pt>
                <c:pt idx="2">
                  <c:v>1819</c:v>
                </c:pt>
                <c:pt idx="3">
                  <c:v>1820</c:v>
                </c:pt>
                <c:pt idx="4">
                  <c:v>1821</c:v>
                </c:pt>
                <c:pt idx="5">
                  <c:v>1822</c:v>
                </c:pt>
                <c:pt idx="6">
                  <c:v>1823</c:v>
                </c:pt>
                <c:pt idx="7">
                  <c:v>1824</c:v>
                </c:pt>
              </c:numCache>
            </c:numRef>
          </c:xVal>
          <c:yVal>
            <c:numRef>
              <c:f>AllPrez!$C$138:$C$145</c:f>
              <c:numCache>
                <c:formatCode>0.00000</c:formatCode>
                <c:ptCount val="8"/>
                <c:pt idx="0">
                  <c:v>0.365079365079365</c:v>
                </c:pt>
                <c:pt idx="1">
                  <c:v>0.17307692307692299</c:v>
                </c:pt>
                <c:pt idx="2">
                  <c:v>0.41666666666666602</c:v>
                </c:pt>
                <c:pt idx="3">
                  <c:v>0.169491525423728</c:v>
                </c:pt>
                <c:pt idx="4">
                  <c:v>0.14285714285714199</c:v>
                </c:pt>
                <c:pt idx="5">
                  <c:v>0.61224489795918302</c:v>
                </c:pt>
                <c:pt idx="6">
                  <c:v>0.19753086419752999</c:v>
                </c:pt>
                <c:pt idx="7">
                  <c:v>0.12837837837837801</c:v>
                </c:pt>
              </c:numCache>
            </c:numRef>
          </c:yVal>
          <c:smooth val="0"/>
          <c:extLst>
            <c:ext xmlns:c16="http://schemas.microsoft.com/office/drawing/2014/chart" uri="{C3380CC4-5D6E-409C-BE32-E72D297353CC}">
              <c16:uniqueId val="{00000000-CEC7-4AF0-BEF6-5D2EB777865E}"/>
            </c:ext>
          </c:extLst>
        </c:ser>
        <c:dLbls>
          <c:showLegendKey val="0"/>
          <c:showVal val="0"/>
          <c:showCatName val="0"/>
          <c:showSerName val="0"/>
          <c:showPercent val="0"/>
          <c:showBubbleSize val="0"/>
        </c:dLbls>
        <c:axId val="1009160528"/>
        <c:axId val="1009157904"/>
      </c:scatterChart>
      <c:valAx>
        <c:axId val="1009160528"/>
        <c:scaling>
          <c:orientation val="minMax"/>
          <c:max val="1824"/>
          <c:min val="18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57904"/>
        <c:crosses val="autoZero"/>
        <c:crossBetween val="midCat"/>
      </c:valAx>
      <c:valAx>
        <c:axId val="1009157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0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AllPrez!$B$146:$B$149</c:f>
              <c:numCache>
                <c:formatCode>General</c:formatCode>
                <c:ptCount val="4"/>
                <c:pt idx="0">
                  <c:v>1970</c:v>
                </c:pt>
                <c:pt idx="1">
                  <c:v>1971</c:v>
                </c:pt>
                <c:pt idx="2">
                  <c:v>1972</c:v>
                </c:pt>
                <c:pt idx="3">
                  <c:v>1973</c:v>
                </c:pt>
              </c:numCache>
            </c:numRef>
          </c:xVal>
          <c:yVal>
            <c:numRef>
              <c:f>AllPrez!$C$146:$C$149</c:f>
              <c:numCache>
                <c:formatCode>0.00000</c:formatCode>
                <c:ptCount val="4"/>
                <c:pt idx="0">
                  <c:v>0.25423728813559299</c:v>
                </c:pt>
                <c:pt idx="1">
                  <c:v>0.44881889763779498</c:v>
                </c:pt>
                <c:pt idx="2">
                  <c:v>0.22424242424242399</c:v>
                </c:pt>
                <c:pt idx="3">
                  <c:v>0.265625</c:v>
                </c:pt>
              </c:numCache>
            </c:numRef>
          </c:yVal>
          <c:smooth val="0"/>
          <c:extLst>
            <c:ext xmlns:c16="http://schemas.microsoft.com/office/drawing/2014/chart" uri="{C3380CC4-5D6E-409C-BE32-E72D297353CC}">
              <c16:uniqueId val="{00000000-EE5C-4A30-BA67-DC7C566FDB3D}"/>
            </c:ext>
          </c:extLst>
        </c:ser>
        <c:dLbls>
          <c:showLegendKey val="0"/>
          <c:showVal val="0"/>
          <c:showCatName val="0"/>
          <c:showSerName val="0"/>
          <c:showPercent val="0"/>
          <c:showBubbleSize val="0"/>
        </c:dLbls>
        <c:axId val="817243248"/>
        <c:axId val="817237344"/>
      </c:scatterChart>
      <c:valAx>
        <c:axId val="817243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7344"/>
        <c:crosses val="autoZero"/>
        <c:crossBetween val="midCat"/>
      </c:valAx>
      <c:valAx>
        <c:axId val="817237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3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AllPrez!$B$6:$B$9</c:f>
              <c:numCache>
                <c:formatCode>General</c:formatCode>
                <c:ptCount val="4"/>
                <c:pt idx="0">
                  <c:v>1825</c:v>
                </c:pt>
                <c:pt idx="1">
                  <c:v>1826</c:v>
                </c:pt>
                <c:pt idx="2">
                  <c:v>1827</c:v>
                </c:pt>
                <c:pt idx="3">
                  <c:v>1828</c:v>
                </c:pt>
              </c:numCache>
            </c:numRef>
          </c:xVal>
          <c:yVal>
            <c:numRef>
              <c:f>AllPrez!$C$6:$C$9</c:f>
              <c:numCache>
                <c:formatCode>0.00000</c:formatCode>
                <c:ptCount val="4"/>
                <c:pt idx="0">
                  <c:v>0.157894736842105</c:v>
                </c:pt>
                <c:pt idx="1">
                  <c:v>9.4017094017094002E-2</c:v>
                </c:pt>
                <c:pt idx="2">
                  <c:v>0.256410256410256</c:v>
                </c:pt>
                <c:pt idx="3">
                  <c:v>0.170212765957446</c:v>
                </c:pt>
              </c:numCache>
            </c:numRef>
          </c:yVal>
          <c:smooth val="0"/>
          <c:extLst>
            <c:ext xmlns:c16="http://schemas.microsoft.com/office/drawing/2014/chart" uri="{C3380CC4-5D6E-409C-BE32-E72D297353CC}">
              <c16:uniqueId val="{00000000-55D2-43B0-9727-FC4DCF934119}"/>
            </c:ext>
          </c:extLst>
        </c:ser>
        <c:dLbls>
          <c:showLegendKey val="0"/>
          <c:showVal val="0"/>
          <c:showCatName val="0"/>
          <c:showSerName val="0"/>
          <c:showPercent val="0"/>
          <c:showBubbleSize val="0"/>
        </c:dLbls>
        <c:axId val="409975472"/>
        <c:axId val="409975800"/>
      </c:scatterChart>
      <c:valAx>
        <c:axId val="409975472"/>
        <c:scaling>
          <c:orientation val="minMax"/>
          <c:max val="1828"/>
          <c:min val="18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800"/>
        <c:crosses val="autoZero"/>
        <c:crossBetween val="midCat"/>
      </c:valAx>
      <c:valAx>
        <c:axId val="409975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AllPrez!$B$151:$B$158</c:f>
              <c:numCache>
                <c:formatCode>General</c:formatCode>
                <c:ptCount val="8"/>
                <c:pt idx="0">
                  <c:v>2009</c:v>
                </c:pt>
                <c:pt idx="1">
                  <c:v>2010</c:v>
                </c:pt>
                <c:pt idx="2">
                  <c:v>2011</c:v>
                </c:pt>
                <c:pt idx="3">
                  <c:v>2012</c:v>
                </c:pt>
                <c:pt idx="4">
                  <c:v>2013</c:v>
                </c:pt>
                <c:pt idx="5">
                  <c:v>2014</c:v>
                </c:pt>
                <c:pt idx="6">
                  <c:v>2015</c:v>
                </c:pt>
                <c:pt idx="7">
                  <c:v>2016</c:v>
                </c:pt>
              </c:numCache>
            </c:numRef>
          </c:xVal>
          <c:yVal>
            <c:numRef>
              <c:f>AllPrez!$C$151:$C$158</c:f>
              <c:numCache>
                <c:formatCode>0.00000</c:formatCode>
                <c:ptCount val="8"/>
                <c:pt idx="0">
                  <c:v>0.33200000000000002</c:v>
                </c:pt>
                <c:pt idx="1">
                  <c:v>0.34642857142857097</c:v>
                </c:pt>
                <c:pt idx="2">
                  <c:v>0.17868338557993699</c:v>
                </c:pt>
                <c:pt idx="3">
                  <c:v>0.45652173913043398</c:v>
                </c:pt>
                <c:pt idx="4">
                  <c:v>0.168421052631578</c:v>
                </c:pt>
                <c:pt idx="5">
                  <c:v>0.30901287553647999</c:v>
                </c:pt>
                <c:pt idx="6">
                  <c:v>0.29787234042553101</c:v>
                </c:pt>
                <c:pt idx="7">
                  <c:v>0.24463519313304699</c:v>
                </c:pt>
              </c:numCache>
            </c:numRef>
          </c:yVal>
          <c:smooth val="0"/>
          <c:extLst>
            <c:ext xmlns:c16="http://schemas.microsoft.com/office/drawing/2014/chart" uri="{C3380CC4-5D6E-409C-BE32-E72D297353CC}">
              <c16:uniqueId val="{00000000-8483-405A-A474-ACEFA2F5E8EB}"/>
            </c:ext>
          </c:extLst>
        </c:ser>
        <c:dLbls>
          <c:showLegendKey val="0"/>
          <c:showVal val="0"/>
          <c:showCatName val="0"/>
          <c:showSerName val="0"/>
          <c:showPercent val="0"/>
          <c:showBubbleSize val="0"/>
        </c:dLbls>
        <c:axId val="1009164464"/>
        <c:axId val="1009165448"/>
      </c:scatterChart>
      <c:valAx>
        <c:axId val="1009164464"/>
        <c:scaling>
          <c:orientation val="minMax"/>
          <c:max val="2016"/>
          <c:min val="2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5448"/>
        <c:crosses val="autoZero"/>
        <c:crossBetween val="midCat"/>
      </c:valAx>
      <c:valAx>
        <c:axId val="10091654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64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AllPrez!$B$159:$B$162</c:f>
              <c:numCache>
                <c:formatCode>General</c:formatCode>
                <c:ptCount val="4"/>
                <c:pt idx="0">
                  <c:v>1853</c:v>
                </c:pt>
                <c:pt idx="1">
                  <c:v>1854</c:v>
                </c:pt>
                <c:pt idx="2">
                  <c:v>1855</c:v>
                </c:pt>
                <c:pt idx="3">
                  <c:v>1856</c:v>
                </c:pt>
              </c:numCache>
            </c:numRef>
          </c:xVal>
          <c:yVal>
            <c:numRef>
              <c:f>AllPrez!$C$159:$C$162</c:f>
              <c:numCache>
                <c:formatCode>0.00000</c:formatCode>
                <c:ptCount val="4"/>
                <c:pt idx="0">
                  <c:v>0.75824175824175799</c:v>
                </c:pt>
                <c:pt idx="1">
                  <c:v>0.55045871559632997</c:v>
                </c:pt>
                <c:pt idx="2">
                  <c:v>0.67213114754098302</c:v>
                </c:pt>
                <c:pt idx="3">
                  <c:v>0.76923076923076905</c:v>
                </c:pt>
              </c:numCache>
            </c:numRef>
          </c:yVal>
          <c:smooth val="0"/>
          <c:extLst>
            <c:ext xmlns:c16="http://schemas.microsoft.com/office/drawing/2014/chart" uri="{C3380CC4-5D6E-409C-BE32-E72D297353CC}">
              <c16:uniqueId val="{00000000-C60F-43F9-8729-4CB91E99E2C2}"/>
            </c:ext>
          </c:extLst>
        </c:ser>
        <c:dLbls>
          <c:showLegendKey val="0"/>
          <c:showVal val="0"/>
          <c:showCatName val="0"/>
          <c:showSerName val="0"/>
          <c:showPercent val="0"/>
          <c:showBubbleSize val="0"/>
        </c:dLbls>
        <c:axId val="934149088"/>
        <c:axId val="934146464"/>
      </c:scatterChart>
      <c:valAx>
        <c:axId val="934149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46464"/>
        <c:crosses val="autoZero"/>
        <c:crossBetween val="midCat"/>
      </c:valAx>
      <c:valAx>
        <c:axId val="934146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49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AllPrez!$B$163:$B$166</c:f>
              <c:numCache>
                <c:formatCode>General</c:formatCode>
                <c:ptCount val="4"/>
                <c:pt idx="0">
                  <c:v>1845</c:v>
                </c:pt>
                <c:pt idx="1">
                  <c:v>1846</c:v>
                </c:pt>
                <c:pt idx="2">
                  <c:v>1847</c:v>
                </c:pt>
                <c:pt idx="3">
                  <c:v>1848</c:v>
                </c:pt>
              </c:numCache>
            </c:numRef>
          </c:xVal>
          <c:yVal>
            <c:numRef>
              <c:f>AllPrez!$C$163:$C$166</c:f>
              <c:numCache>
                <c:formatCode>0.00000</c:formatCode>
                <c:ptCount val="4"/>
                <c:pt idx="0">
                  <c:v>0.45744680851063801</c:v>
                </c:pt>
                <c:pt idx="1">
                  <c:v>0.26315789473684198</c:v>
                </c:pt>
                <c:pt idx="2">
                  <c:v>0.252830188679245</c:v>
                </c:pt>
                <c:pt idx="3">
                  <c:v>0.25847457627118597</c:v>
                </c:pt>
              </c:numCache>
            </c:numRef>
          </c:yVal>
          <c:smooth val="0"/>
          <c:extLst>
            <c:ext xmlns:c16="http://schemas.microsoft.com/office/drawing/2014/chart" uri="{C3380CC4-5D6E-409C-BE32-E72D297353CC}">
              <c16:uniqueId val="{00000000-E7B0-4E91-ABC0-073C8D8C84A0}"/>
            </c:ext>
          </c:extLst>
        </c:ser>
        <c:dLbls>
          <c:showLegendKey val="0"/>
          <c:showVal val="0"/>
          <c:showCatName val="0"/>
          <c:showSerName val="0"/>
          <c:showPercent val="0"/>
          <c:showBubbleSize val="0"/>
        </c:dLbls>
        <c:axId val="817240952"/>
        <c:axId val="817239968"/>
      </c:scatterChart>
      <c:valAx>
        <c:axId val="817240952"/>
        <c:scaling>
          <c:orientation val="minMax"/>
          <c:max val="1848"/>
          <c:min val="184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968"/>
        <c:crosses val="autoZero"/>
        <c:crossBetween val="midCat"/>
      </c:valAx>
      <c:valAx>
        <c:axId val="817239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0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AllPrez!$B$167:$B$173</c:f>
              <c:numCache>
                <c:formatCode>General</c:formatCode>
                <c:ptCount val="7"/>
                <c:pt idx="0">
                  <c:v>1982</c:v>
                </c:pt>
                <c:pt idx="1">
                  <c:v>1983</c:v>
                </c:pt>
                <c:pt idx="2">
                  <c:v>1984</c:v>
                </c:pt>
                <c:pt idx="3">
                  <c:v>1985</c:v>
                </c:pt>
                <c:pt idx="4">
                  <c:v>1986</c:v>
                </c:pt>
                <c:pt idx="5">
                  <c:v>1987</c:v>
                </c:pt>
                <c:pt idx="6">
                  <c:v>1988</c:v>
                </c:pt>
              </c:numCache>
            </c:numRef>
          </c:xVal>
          <c:yVal>
            <c:numRef>
              <c:f>AllPrez!$C$167:$C$173</c:f>
              <c:numCache>
                <c:formatCode>0.00000</c:formatCode>
                <c:ptCount val="7"/>
                <c:pt idx="0">
                  <c:v>0.226315789473684</c:v>
                </c:pt>
                <c:pt idx="1">
                  <c:v>0.18636363636363601</c:v>
                </c:pt>
                <c:pt idx="2">
                  <c:v>0.19718309859154901</c:v>
                </c:pt>
                <c:pt idx="3">
                  <c:v>0.11764705882352899</c:v>
                </c:pt>
                <c:pt idx="4">
                  <c:v>0.24161073825503299</c:v>
                </c:pt>
                <c:pt idx="5">
                  <c:v>0.34375</c:v>
                </c:pt>
                <c:pt idx="6">
                  <c:v>0.373417721518987</c:v>
                </c:pt>
              </c:numCache>
            </c:numRef>
          </c:yVal>
          <c:smooth val="0"/>
          <c:extLst>
            <c:ext xmlns:c16="http://schemas.microsoft.com/office/drawing/2014/chart" uri="{C3380CC4-5D6E-409C-BE32-E72D297353CC}">
              <c16:uniqueId val="{00000000-4E5F-44CD-B0ED-12E9F961E536}"/>
            </c:ext>
          </c:extLst>
        </c:ser>
        <c:dLbls>
          <c:showLegendKey val="0"/>
          <c:showVal val="0"/>
          <c:showCatName val="0"/>
          <c:showSerName val="0"/>
          <c:showPercent val="0"/>
          <c:showBubbleSize val="0"/>
        </c:dLbls>
        <c:axId val="941001968"/>
        <c:axId val="940993440"/>
      </c:scatterChart>
      <c:valAx>
        <c:axId val="941001968"/>
        <c:scaling>
          <c:orientation val="minMax"/>
          <c:max val="1988"/>
          <c:min val="198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93440"/>
        <c:crosses val="autoZero"/>
        <c:crossBetween val="midCat"/>
      </c:valAx>
      <c:valAx>
        <c:axId val="940993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01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AllPrez!$B$174:$B$185</c:f>
              <c:numCache>
                <c:formatCode>General</c:formatCode>
                <c:ptCount val="12"/>
                <c:pt idx="0">
                  <c:v>1934</c:v>
                </c:pt>
                <c:pt idx="1">
                  <c:v>1935</c:v>
                </c:pt>
                <c:pt idx="2">
                  <c:v>1936</c:v>
                </c:pt>
                <c:pt idx="3">
                  <c:v>1937</c:v>
                </c:pt>
                <c:pt idx="4">
                  <c:v>1938</c:v>
                </c:pt>
                <c:pt idx="5">
                  <c:v>1939</c:v>
                </c:pt>
                <c:pt idx="6">
                  <c:v>1940</c:v>
                </c:pt>
                <c:pt idx="7">
                  <c:v>1941</c:v>
                </c:pt>
                <c:pt idx="8">
                  <c:v>1942</c:v>
                </c:pt>
                <c:pt idx="9">
                  <c:v>1943</c:v>
                </c:pt>
                <c:pt idx="10">
                  <c:v>1944</c:v>
                </c:pt>
                <c:pt idx="11">
                  <c:v>1945</c:v>
                </c:pt>
              </c:numCache>
            </c:numRef>
          </c:xVal>
          <c:yVal>
            <c:numRef>
              <c:f>AllPrez!$C$174:$C$185</c:f>
              <c:numCache>
                <c:formatCode>0.00000</c:formatCode>
                <c:ptCount val="12"/>
                <c:pt idx="0">
                  <c:v>0.5</c:v>
                </c:pt>
                <c:pt idx="1">
                  <c:v>0.494117647058823</c:v>
                </c:pt>
                <c:pt idx="2">
                  <c:v>0.57894736842105199</c:v>
                </c:pt>
                <c:pt idx="3">
                  <c:v>0.38</c:v>
                </c:pt>
                <c:pt idx="4">
                  <c:v>0.57534246575342396</c:v>
                </c:pt>
                <c:pt idx="5">
                  <c:v>0.10344827586206801</c:v>
                </c:pt>
                <c:pt idx="6">
                  <c:v>0.10344827586206801</c:v>
                </c:pt>
                <c:pt idx="7">
                  <c:v>0.12121212121212099</c:v>
                </c:pt>
                <c:pt idx="8">
                  <c:v>9.9290780141843907E-2</c:v>
                </c:pt>
                <c:pt idx="9">
                  <c:v>0.209039548022598</c:v>
                </c:pt>
                <c:pt idx="10">
                  <c:v>0.33663366336633599</c:v>
                </c:pt>
                <c:pt idx="11">
                  <c:v>0.106007067137809</c:v>
                </c:pt>
              </c:numCache>
            </c:numRef>
          </c:yVal>
          <c:smooth val="0"/>
          <c:extLst>
            <c:ext xmlns:c16="http://schemas.microsoft.com/office/drawing/2014/chart" uri="{C3380CC4-5D6E-409C-BE32-E72D297353CC}">
              <c16:uniqueId val="{00000000-EF3D-46AF-9691-201FE7F8F250}"/>
            </c:ext>
          </c:extLst>
        </c:ser>
        <c:dLbls>
          <c:showLegendKey val="0"/>
          <c:showVal val="0"/>
          <c:showCatName val="0"/>
          <c:showSerName val="0"/>
          <c:showPercent val="0"/>
          <c:showBubbleSize val="0"/>
        </c:dLbls>
        <c:axId val="625797200"/>
        <c:axId val="627362360"/>
      </c:scatterChart>
      <c:valAx>
        <c:axId val="625797200"/>
        <c:scaling>
          <c:orientation val="minMax"/>
          <c:max val="1945"/>
          <c:min val="193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2360"/>
        <c:crosses val="autoZero"/>
        <c:crossBetween val="midCat"/>
        <c:majorUnit val="1"/>
      </c:valAx>
      <c:valAx>
        <c:axId val="627362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9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AllPrez!$B$186:$B$193</c:f>
              <c:numCache>
                <c:formatCode>General</c:formatCode>
                <c:ptCount val="8"/>
                <c:pt idx="0">
                  <c:v>1901</c:v>
                </c:pt>
                <c:pt idx="1">
                  <c:v>1902</c:v>
                </c:pt>
                <c:pt idx="2">
                  <c:v>1903</c:v>
                </c:pt>
                <c:pt idx="3">
                  <c:v>1904</c:v>
                </c:pt>
                <c:pt idx="4">
                  <c:v>1905</c:v>
                </c:pt>
                <c:pt idx="5">
                  <c:v>1906</c:v>
                </c:pt>
                <c:pt idx="6">
                  <c:v>1907</c:v>
                </c:pt>
                <c:pt idx="7">
                  <c:v>1908</c:v>
                </c:pt>
              </c:numCache>
            </c:numRef>
          </c:xVal>
          <c:yVal>
            <c:numRef>
              <c:f>AllPrez!$C$186:$C$193</c:f>
              <c:numCache>
                <c:formatCode>0.00000</c:formatCode>
                <c:ptCount val="8"/>
                <c:pt idx="0">
                  <c:v>8.1081081081081002E-2</c:v>
                </c:pt>
                <c:pt idx="1">
                  <c:v>0.145454545454545</c:v>
                </c:pt>
                <c:pt idx="2">
                  <c:v>0.211920529801324</c:v>
                </c:pt>
                <c:pt idx="3">
                  <c:v>0.31100478468899501</c:v>
                </c:pt>
                <c:pt idx="4">
                  <c:v>0.52123552123552097</c:v>
                </c:pt>
                <c:pt idx="5">
                  <c:v>0.434579439252336</c:v>
                </c:pt>
                <c:pt idx="6">
                  <c:v>0.552036199095022</c:v>
                </c:pt>
                <c:pt idx="7">
                  <c:v>0.41618497109826502</c:v>
                </c:pt>
              </c:numCache>
            </c:numRef>
          </c:yVal>
          <c:smooth val="0"/>
          <c:extLst>
            <c:ext xmlns:c16="http://schemas.microsoft.com/office/drawing/2014/chart" uri="{C3380CC4-5D6E-409C-BE32-E72D297353CC}">
              <c16:uniqueId val="{00000000-B83A-435A-8DCE-88A7E21D5639}"/>
            </c:ext>
          </c:extLst>
        </c:ser>
        <c:dLbls>
          <c:showLegendKey val="0"/>
          <c:showVal val="0"/>
          <c:showCatName val="0"/>
          <c:showSerName val="0"/>
          <c:showPercent val="0"/>
          <c:showBubbleSize val="0"/>
        </c:dLbls>
        <c:axId val="563894952"/>
        <c:axId val="563898232"/>
      </c:scatterChart>
      <c:valAx>
        <c:axId val="563894952"/>
        <c:scaling>
          <c:orientation val="minMax"/>
          <c:max val="1908"/>
          <c:min val="19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8232"/>
        <c:crosses val="autoZero"/>
        <c:crossBetween val="midCat"/>
      </c:valAx>
      <c:valAx>
        <c:axId val="563898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4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AllPrez!$B$194:$B$197</c:f>
              <c:numCache>
                <c:formatCode>General</c:formatCode>
                <c:ptCount val="4"/>
                <c:pt idx="0">
                  <c:v>1909</c:v>
                </c:pt>
                <c:pt idx="1">
                  <c:v>1910</c:v>
                </c:pt>
                <c:pt idx="2">
                  <c:v>1911</c:v>
                </c:pt>
                <c:pt idx="3">
                  <c:v>1912</c:v>
                </c:pt>
              </c:numCache>
            </c:numRef>
          </c:xVal>
          <c:yVal>
            <c:numRef>
              <c:f>AllPrez!$C$194:$C$197</c:f>
              <c:numCache>
                <c:formatCode>0.00000</c:formatCode>
                <c:ptCount val="4"/>
                <c:pt idx="0">
                  <c:v>2.3913043478260798</c:v>
                </c:pt>
                <c:pt idx="1">
                  <c:v>2.3195876288659698</c:v>
                </c:pt>
                <c:pt idx="2">
                  <c:v>1.9361702127659499</c:v>
                </c:pt>
                <c:pt idx="3">
                  <c:v>0.77073170731707297</c:v>
                </c:pt>
              </c:numCache>
            </c:numRef>
          </c:yVal>
          <c:smooth val="0"/>
          <c:extLst>
            <c:ext xmlns:c16="http://schemas.microsoft.com/office/drawing/2014/chart" uri="{C3380CC4-5D6E-409C-BE32-E72D297353CC}">
              <c16:uniqueId val="{00000000-E43B-44C5-8F87-3835F672CEAC}"/>
            </c:ext>
          </c:extLst>
        </c:ser>
        <c:dLbls>
          <c:showLegendKey val="0"/>
          <c:showVal val="0"/>
          <c:showCatName val="0"/>
          <c:showSerName val="0"/>
          <c:showPercent val="0"/>
          <c:showBubbleSize val="0"/>
        </c:dLbls>
        <c:axId val="817239312"/>
        <c:axId val="817240952"/>
      </c:scatterChart>
      <c:valAx>
        <c:axId val="817239312"/>
        <c:scaling>
          <c:orientation val="minMax"/>
          <c:max val="1912"/>
          <c:min val="19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0952"/>
        <c:crosses val="autoZero"/>
        <c:crossBetween val="midCat"/>
      </c:valAx>
      <c:valAx>
        <c:axId val="817240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AllPrez!$B$199:$B$206</c:f>
              <c:numCache>
                <c:formatCode>General</c:formatCode>
                <c:ptCount val="8"/>
                <c:pt idx="0">
                  <c:v>1946</c:v>
                </c:pt>
                <c:pt idx="1">
                  <c:v>1947</c:v>
                </c:pt>
                <c:pt idx="2">
                  <c:v>1948</c:v>
                </c:pt>
                <c:pt idx="3">
                  <c:v>1949</c:v>
                </c:pt>
                <c:pt idx="4">
                  <c:v>1950</c:v>
                </c:pt>
                <c:pt idx="5">
                  <c:v>1951</c:v>
                </c:pt>
                <c:pt idx="6">
                  <c:v>1952</c:v>
                </c:pt>
                <c:pt idx="7">
                  <c:v>1953</c:v>
                </c:pt>
              </c:numCache>
            </c:numRef>
          </c:xVal>
          <c:yVal>
            <c:numRef>
              <c:f>AllPrez!$C$199:$C$206</c:f>
              <c:numCache>
                <c:formatCode>0.00000</c:formatCode>
                <c:ptCount val="8"/>
                <c:pt idx="0">
                  <c:v>0.36342592592592499</c:v>
                </c:pt>
                <c:pt idx="1">
                  <c:v>0.29341317365269398</c:v>
                </c:pt>
                <c:pt idx="2">
                  <c:v>0.12156862745098</c:v>
                </c:pt>
                <c:pt idx="3">
                  <c:v>0.154838709677419</c:v>
                </c:pt>
                <c:pt idx="4">
                  <c:v>0.12878787878787801</c:v>
                </c:pt>
                <c:pt idx="5">
                  <c:v>8.9743589743589702E-2</c:v>
                </c:pt>
                <c:pt idx="6">
                  <c:v>0.154929577464788</c:v>
                </c:pt>
                <c:pt idx="7">
                  <c:v>0.17260273972602699</c:v>
                </c:pt>
              </c:numCache>
            </c:numRef>
          </c:yVal>
          <c:smooth val="0"/>
          <c:extLst>
            <c:ext xmlns:c16="http://schemas.microsoft.com/office/drawing/2014/chart" uri="{C3380CC4-5D6E-409C-BE32-E72D297353CC}">
              <c16:uniqueId val="{00000000-0F55-4604-A000-0F545E29A0B4}"/>
            </c:ext>
          </c:extLst>
        </c:ser>
        <c:dLbls>
          <c:showLegendKey val="0"/>
          <c:showVal val="0"/>
          <c:showCatName val="0"/>
          <c:showSerName val="0"/>
          <c:showPercent val="0"/>
          <c:showBubbleSize val="0"/>
        </c:dLbls>
        <c:axId val="563890688"/>
        <c:axId val="563892000"/>
      </c:scatterChart>
      <c:valAx>
        <c:axId val="563890688"/>
        <c:scaling>
          <c:orientation val="minMax"/>
          <c:max val="1953"/>
          <c:min val="194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2000"/>
        <c:crosses val="autoZero"/>
        <c:crossBetween val="midCat"/>
      </c:valAx>
      <c:valAx>
        <c:axId val="5638920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0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AllPrez!$B$207:$B$210</c:f>
              <c:numCache>
                <c:formatCode>General</c:formatCode>
                <c:ptCount val="4"/>
                <c:pt idx="0">
                  <c:v>2017</c:v>
                </c:pt>
                <c:pt idx="1">
                  <c:v>2018</c:v>
                </c:pt>
                <c:pt idx="2">
                  <c:v>2019</c:v>
                </c:pt>
                <c:pt idx="3">
                  <c:v>2020</c:v>
                </c:pt>
              </c:numCache>
            </c:numRef>
          </c:xVal>
          <c:yVal>
            <c:numRef>
              <c:f>AllPrez!$C$207:$C$210</c:f>
              <c:numCache>
                <c:formatCode>0.00000</c:formatCode>
                <c:ptCount val="4"/>
                <c:pt idx="0">
                  <c:v>0.23012552301255201</c:v>
                </c:pt>
                <c:pt idx="1">
                  <c:v>0.17622950819672101</c:v>
                </c:pt>
                <c:pt idx="2">
                  <c:v>0.25550660792951502</c:v>
                </c:pt>
                <c:pt idx="3">
                  <c:v>0.462365591397849</c:v>
                </c:pt>
              </c:numCache>
            </c:numRef>
          </c:yVal>
          <c:smooth val="0"/>
          <c:extLst>
            <c:ext xmlns:c16="http://schemas.microsoft.com/office/drawing/2014/chart" uri="{C3380CC4-5D6E-409C-BE32-E72D297353CC}">
              <c16:uniqueId val="{00000000-89F4-45D6-9170-F7DD2F37FC01}"/>
            </c:ext>
          </c:extLst>
        </c:ser>
        <c:dLbls>
          <c:showLegendKey val="0"/>
          <c:showVal val="0"/>
          <c:showCatName val="0"/>
          <c:showSerName val="0"/>
          <c:showPercent val="0"/>
          <c:showBubbleSize val="0"/>
        </c:dLbls>
        <c:axId val="931474832"/>
        <c:axId val="931473192"/>
      </c:scatterChart>
      <c:valAx>
        <c:axId val="931474832"/>
        <c:scaling>
          <c:orientation val="minMax"/>
          <c:max val="2020"/>
          <c:min val="201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73192"/>
        <c:crosses val="autoZero"/>
        <c:crossBetween val="midCat"/>
        <c:majorUnit val="1"/>
      </c:valAx>
      <c:valAx>
        <c:axId val="931473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74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AllPrez!$B$211:$B$214</c:f>
              <c:numCache>
                <c:formatCode>General</c:formatCode>
                <c:ptCount val="4"/>
                <c:pt idx="0">
                  <c:v>1841</c:v>
                </c:pt>
                <c:pt idx="1">
                  <c:v>1842</c:v>
                </c:pt>
                <c:pt idx="2">
                  <c:v>1843</c:v>
                </c:pt>
                <c:pt idx="3">
                  <c:v>1844</c:v>
                </c:pt>
              </c:numCache>
            </c:numRef>
          </c:xVal>
          <c:yVal>
            <c:numRef>
              <c:f>AllPrez!$C$211:$C$214</c:f>
              <c:numCache>
                <c:formatCode>0.00000</c:formatCode>
                <c:ptCount val="4"/>
                <c:pt idx="0">
                  <c:v>0.88135593220338904</c:v>
                </c:pt>
                <c:pt idx="1">
                  <c:v>0.81395348837209303</c:v>
                </c:pt>
                <c:pt idx="2">
                  <c:v>0.84482758620689602</c:v>
                </c:pt>
                <c:pt idx="3">
                  <c:v>0.655555555555555</c:v>
                </c:pt>
              </c:numCache>
            </c:numRef>
          </c:yVal>
          <c:smooth val="0"/>
          <c:extLst>
            <c:ext xmlns:c16="http://schemas.microsoft.com/office/drawing/2014/chart" uri="{C3380CC4-5D6E-409C-BE32-E72D297353CC}">
              <c16:uniqueId val="{00000000-F660-4C2C-9AC3-779546C1ED00}"/>
            </c:ext>
          </c:extLst>
        </c:ser>
        <c:dLbls>
          <c:showLegendKey val="0"/>
          <c:showVal val="0"/>
          <c:showCatName val="0"/>
          <c:showSerName val="0"/>
          <c:showPercent val="0"/>
          <c:showBubbleSize val="0"/>
        </c:dLbls>
        <c:axId val="814883336"/>
        <c:axId val="814887928"/>
      </c:scatterChart>
      <c:valAx>
        <c:axId val="814883336"/>
        <c:scaling>
          <c:orientation val="minMax"/>
          <c:max val="1844"/>
          <c:min val="184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7928"/>
        <c:crosses val="autoZero"/>
        <c:crossBetween val="midCat"/>
        <c:majorUnit val="1"/>
      </c:valAx>
      <c:valAx>
        <c:axId val="8148879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3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AllPrez!$B$10:$B$13</c:f>
              <c:numCache>
                <c:formatCode>General</c:formatCode>
                <c:ptCount val="4"/>
                <c:pt idx="0">
                  <c:v>1881</c:v>
                </c:pt>
                <c:pt idx="1">
                  <c:v>1882</c:v>
                </c:pt>
                <c:pt idx="2">
                  <c:v>1883</c:v>
                </c:pt>
                <c:pt idx="3">
                  <c:v>1884</c:v>
                </c:pt>
              </c:numCache>
            </c:numRef>
          </c:xVal>
          <c:yVal>
            <c:numRef>
              <c:f>AllPrez!$C$10:$C$13</c:f>
              <c:numCache>
                <c:formatCode>0.00000</c:formatCode>
                <c:ptCount val="4"/>
                <c:pt idx="0">
                  <c:v>0.96969696969696895</c:v>
                </c:pt>
                <c:pt idx="1">
                  <c:v>2.0384615384615299</c:v>
                </c:pt>
                <c:pt idx="2">
                  <c:v>1.1803278688524499</c:v>
                </c:pt>
                <c:pt idx="3">
                  <c:v>0.843373493975903</c:v>
                </c:pt>
              </c:numCache>
            </c:numRef>
          </c:yVal>
          <c:smooth val="0"/>
          <c:extLst>
            <c:ext xmlns:c16="http://schemas.microsoft.com/office/drawing/2014/chart" uri="{C3380CC4-5D6E-409C-BE32-E72D297353CC}">
              <c16:uniqueId val="{00000000-7C79-4243-B681-36C0D17F0E81}"/>
            </c:ext>
          </c:extLst>
        </c:ser>
        <c:dLbls>
          <c:showLegendKey val="0"/>
          <c:showVal val="0"/>
          <c:showCatName val="0"/>
          <c:showSerName val="0"/>
          <c:showPercent val="0"/>
          <c:showBubbleSize val="0"/>
        </c:dLbls>
        <c:axId val="409954808"/>
        <c:axId val="409949888"/>
      </c:scatterChart>
      <c:valAx>
        <c:axId val="409954808"/>
        <c:scaling>
          <c:orientation val="minMax"/>
          <c:max val="1884"/>
          <c:min val="188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49888"/>
        <c:crosses val="autoZero"/>
        <c:crossBetween val="midCat"/>
      </c:valAx>
      <c:valAx>
        <c:axId val="409949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4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AllPrez!$B$215:$B$218</c:f>
              <c:numCache>
                <c:formatCode>General</c:formatCode>
                <c:ptCount val="4"/>
                <c:pt idx="0">
                  <c:v>1837</c:v>
                </c:pt>
                <c:pt idx="1">
                  <c:v>1838</c:v>
                </c:pt>
                <c:pt idx="2">
                  <c:v>1839</c:v>
                </c:pt>
                <c:pt idx="3">
                  <c:v>1840</c:v>
                </c:pt>
              </c:numCache>
            </c:numRef>
          </c:xVal>
          <c:yVal>
            <c:numRef>
              <c:f>AllPrez!$C$215:$C$218</c:f>
              <c:numCache>
                <c:formatCode>0.00000</c:formatCode>
                <c:ptCount val="4"/>
                <c:pt idx="0">
                  <c:v>0.83132530120481896</c:v>
                </c:pt>
                <c:pt idx="1">
                  <c:v>0.582278481012658</c:v>
                </c:pt>
                <c:pt idx="2">
                  <c:v>0.54913294797687795</c:v>
                </c:pt>
                <c:pt idx="3">
                  <c:v>0.81034482758620596</c:v>
                </c:pt>
              </c:numCache>
            </c:numRef>
          </c:yVal>
          <c:smooth val="0"/>
          <c:extLst>
            <c:ext xmlns:c16="http://schemas.microsoft.com/office/drawing/2014/chart" uri="{C3380CC4-5D6E-409C-BE32-E72D297353CC}">
              <c16:uniqueId val="{00000000-D855-4340-BF9D-50AA780E7805}"/>
            </c:ext>
          </c:extLst>
        </c:ser>
        <c:dLbls>
          <c:showLegendKey val="0"/>
          <c:showVal val="0"/>
          <c:showCatName val="0"/>
          <c:showSerName val="0"/>
          <c:showPercent val="0"/>
          <c:showBubbleSize val="0"/>
        </c:dLbls>
        <c:axId val="550129704"/>
        <c:axId val="550130688"/>
      </c:scatterChart>
      <c:valAx>
        <c:axId val="550129704"/>
        <c:scaling>
          <c:orientation val="minMax"/>
          <c:max val="1840"/>
          <c:min val="183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30688"/>
        <c:crosses val="autoZero"/>
        <c:crossBetween val="midCat"/>
        <c:majorUnit val="1"/>
      </c:valAx>
      <c:valAx>
        <c:axId val="550130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29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AllPrez!$B$219:$B$226</c:f>
              <c:numCache>
                <c:formatCode>General</c:formatCode>
                <c:ptCount val="8"/>
                <c:pt idx="0">
                  <c:v>1789</c:v>
                </c:pt>
                <c:pt idx="1">
                  <c:v>1790</c:v>
                </c:pt>
                <c:pt idx="2">
                  <c:v>1791</c:v>
                </c:pt>
                <c:pt idx="3">
                  <c:v>1792</c:v>
                </c:pt>
                <c:pt idx="4">
                  <c:v>1793</c:v>
                </c:pt>
                <c:pt idx="5">
                  <c:v>1794</c:v>
                </c:pt>
                <c:pt idx="6">
                  <c:v>1795</c:v>
                </c:pt>
                <c:pt idx="7">
                  <c:v>1796</c:v>
                </c:pt>
              </c:numCache>
            </c:numRef>
          </c:xVal>
          <c:yVal>
            <c:numRef>
              <c:f>AllPrez!$C$219:$C$226</c:f>
              <c:numCache>
                <c:formatCode>0.00000</c:formatCode>
                <c:ptCount val="8"/>
                <c:pt idx="0">
                  <c:v>1.15384615384615</c:v>
                </c:pt>
                <c:pt idx="1">
                  <c:v>0.55555555555555503</c:v>
                </c:pt>
                <c:pt idx="2">
                  <c:v>2</c:v>
                </c:pt>
                <c:pt idx="3">
                  <c:v>2.0714285714285698</c:v>
                </c:pt>
                <c:pt idx="4">
                  <c:v>0.91304347826086896</c:v>
                </c:pt>
                <c:pt idx="5">
                  <c:v>1.0333333333333301</c:v>
                </c:pt>
                <c:pt idx="6">
                  <c:v>0.4</c:v>
                </c:pt>
                <c:pt idx="7">
                  <c:v>0.92857142857142805</c:v>
                </c:pt>
              </c:numCache>
            </c:numRef>
          </c:yVal>
          <c:smooth val="0"/>
          <c:extLst>
            <c:ext xmlns:c16="http://schemas.microsoft.com/office/drawing/2014/chart" uri="{C3380CC4-5D6E-409C-BE32-E72D297353CC}">
              <c16:uniqueId val="{00000000-C236-430F-9CCD-82278F9DD90D}"/>
            </c:ext>
          </c:extLst>
        </c:ser>
        <c:dLbls>
          <c:showLegendKey val="0"/>
          <c:showVal val="0"/>
          <c:showCatName val="0"/>
          <c:showSerName val="0"/>
          <c:showPercent val="0"/>
          <c:showBubbleSize val="0"/>
        </c:dLbls>
        <c:axId val="1002621896"/>
        <c:axId val="1002622224"/>
      </c:scatterChart>
      <c:valAx>
        <c:axId val="1002621896"/>
        <c:scaling>
          <c:orientation val="minMax"/>
          <c:max val="1796"/>
          <c:min val="17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22224"/>
        <c:crosses val="autoZero"/>
        <c:crossBetween val="midCat"/>
      </c:valAx>
      <c:valAx>
        <c:axId val="1002622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21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AllPrez!$B$227:$B$234</c:f>
              <c:numCache>
                <c:formatCode>General</c:formatCode>
                <c:ptCount val="8"/>
                <c:pt idx="0">
                  <c:v>1913</c:v>
                </c:pt>
                <c:pt idx="1">
                  <c:v>1914</c:v>
                </c:pt>
                <c:pt idx="2">
                  <c:v>1915</c:v>
                </c:pt>
                <c:pt idx="3">
                  <c:v>1916</c:v>
                </c:pt>
                <c:pt idx="4">
                  <c:v>1917</c:v>
                </c:pt>
                <c:pt idx="5">
                  <c:v>1918</c:v>
                </c:pt>
                <c:pt idx="6">
                  <c:v>1919</c:v>
                </c:pt>
                <c:pt idx="7">
                  <c:v>1920</c:v>
                </c:pt>
              </c:numCache>
            </c:numRef>
          </c:xVal>
          <c:yVal>
            <c:numRef>
              <c:f>AllPrez!$C$227:$C$234</c:f>
              <c:numCache>
                <c:formatCode>0.00000</c:formatCode>
                <c:ptCount val="8"/>
                <c:pt idx="0">
                  <c:v>0.6</c:v>
                </c:pt>
                <c:pt idx="1">
                  <c:v>0.17647058823529399</c:v>
                </c:pt>
                <c:pt idx="2">
                  <c:v>0.29716981132075398</c:v>
                </c:pt>
                <c:pt idx="3">
                  <c:v>1.6470588235294099</c:v>
                </c:pt>
                <c:pt idx="4">
                  <c:v>0.403669724770642</c:v>
                </c:pt>
                <c:pt idx="5">
                  <c:v>0.90099009900990101</c:v>
                </c:pt>
                <c:pt idx="6">
                  <c:v>0.8</c:v>
                </c:pt>
                <c:pt idx="7">
                  <c:v>1.6521739130434701</c:v>
                </c:pt>
              </c:numCache>
            </c:numRef>
          </c:yVal>
          <c:smooth val="0"/>
          <c:extLst>
            <c:ext xmlns:c16="http://schemas.microsoft.com/office/drawing/2014/chart" uri="{C3380CC4-5D6E-409C-BE32-E72D297353CC}">
              <c16:uniqueId val="{00000000-30D0-48E2-871F-40DECA2E69DF}"/>
            </c:ext>
          </c:extLst>
        </c:ser>
        <c:dLbls>
          <c:showLegendKey val="0"/>
          <c:showVal val="0"/>
          <c:showCatName val="0"/>
          <c:showSerName val="0"/>
          <c:showPercent val="0"/>
          <c:showBubbleSize val="0"/>
        </c:dLbls>
        <c:axId val="817238000"/>
        <c:axId val="817238328"/>
      </c:scatterChart>
      <c:valAx>
        <c:axId val="817238000"/>
        <c:scaling>
          <c:orientation val="minMax"/>
          <c:max val="1920"/>
          <c:min val="19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8328"/>
        <c:crosses val="autoZero"/>
        <c:crossBetween val="midCat"/>
      </c:valAx>
      <c:valAx>
        <c:axId val="817238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8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AllPrez!$B$14:$B$17</c:f>
              <c:numCache>
                <c:formatCode>General</c:formatCode>
                <c:ptCount val="4"/>
                <c:pt idx="0">
                  <c:v>1857</c:v>
                </c:pt>
                <c:pt idx="1">
                  <c:v>1858</c:v>
                </c:pt>
                <c:pt idx="2">
                  <c:v>1859</c:v>
                </c:pt>
                <c:pt idx="3">
                  <c:v>1860</c:v>
                </c:pt>
              </c:numCache>
            </c:numRef>
          </c:xVal>
          <c:yVal>
            <c:numRef>
              <c:f>AllPrez!$C$14:$C$17</c:f>
              <c:numCache>
                <c:formatCode>0.00000</c:formatCode>
                <c:ptCount val="4"/>
                <c:pt idx="0">
                  <c:v>0.51219512195121897</c:v>
                </c:pt>
                <c:pt idx="1">
                  <c:v>0.73780487804878003</c:v>
                </c:pt>
                <c:pt idx="2">
                  <c:v>0.89814814814814803</c:v>
                </c:pt>
                <c:pt idx="3">
                  <c:v>0.82677165354330695</c:v>
                </c:pt>
              </c:numCache>
            </c:numRef>
          </c:yVal>
          <c:smooth val="0"/>
          <c:extLst>
            <c:ext xmlns:c16="http://schemas.microsoft.com/office/drawing/2014/chart" uri="{C3380CC4-5D6E-409C-BE32-E72D297353CC}">
              <c16:uniqueId val="{00000000-B5D2-4B9D-B487-38CDFA97F911}"/>
            </c:ext>
          </c:extLst>
        </c:ser>
        <c:dLbls>
          <c:showLegendKey val="0"/>
          <c:showVal val="0"/>
          <c:showCatName val="0"/>
          <c:showSerName val="0"/>
          <c:showPercent val="0"/>
          <c:showBubbleSize val="0"/>
        </c:dLbls>
        <c:axId val="409975472"/>
        <c:axId val="409970224"/>
      </c:scatterChart>
      <c:valAx>
        <c:axId val="409975472"/>
        <c:scaling>
          <c:orientation val="minMax"/>
          <c:max val="1860"/>
          <c:min val="185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0224"/>
        <c:crosses val="autoZero"/>
        <c:crossBetween val="midCat"/>
      </c:valAx>
      <c:valAx>
        <c:axId val="409970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7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AllPrez!$B$18:$B$21</c:f>
              <c:numCache>
                <c:formatCode>General</c:formatCode>
                <c:ptCount val="4"/>
                <c:pt idx="0">
                  <c:v>1989</c:v>
                </c:pt>
                <c:pt idx="1">
                  <c:v>1990</c:v>
                </c:pt>
                <c:pt idx="2">
                  <c:v>1991</c:v>
                </c:pt>
                <c:pt idx="3">
                  <c:v>1992</c:v>
                </c:pt>
              </c:numCache>
            </c:numRef>
          </c:xVal>
          <c:yVal>
            <c:numRef>
              <c:f>AllPrez!$C$18:$C$21</c:f>
              <c:numCache>
                <c:formatCode>0.00000</c:formatCode>
                <c:ptCount val="4"/>
                <c:pt idx="0">
                  <c:v>0.57142857142857095</c:v>
                </c:pt>
                <c:pt idx="1">
                  <c:v>0.30463576158940397</c:v>
                </c:pt>
                <c:pt idx="2">
                  <c:v>0.15476190476190399</c:v>
                </c:pt>
                <c:pt idx="3">
                  <c:v>0.87179487179487103</c:v>
                </c:pt>
              </c:numCache>
            </c:numRef>
          </c:yVal>
          <c:smooth val="0"/>
          <c:extLst>
            <c:ext xmlns:c16="http://schemas.microsoft.com/office/drawing/2014/chart" uri="{C3380CC4-5D6E-409C-BE32-E72D297353CC}">
              <c16:uniqueId val="{00000000-7BF6-4820-9694-14E25A06DBCA}"/>
            </c:ext>
          </c:extLst>
        </c:ser>
        <c:dLbls>
          <c:showLegendKey val="0"/>
          <c:showVal val="0"/>
          <c:showCatName val="0"/>
          <c:showSerName val="0"/>
          <c:showPercent val="0"/>
          <c:showBubbleSize val="0"/>
        </c:dLbls>
        <c:axId val="553171176"/>
        <c:axId val="553170848"/>
      </c:scatterChart>
      <c:valAx>
        <c:axId val="553171176"/>
        <c:scaling>
          <c:orientation val="minMax"/>
          <c:max val="1992"/>
          <c:min val="198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0848"/>
        <c:crosses val="autoZero"/>
        <c:crossBetween val="midCat"/>
      </c:valAx>
      <c:valAx>
        <c:axId val="553170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71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AllPrez!$B$22:$B$29</c:f>
              <c:numCache>
                <c:formatCode>General</c:formatCode>
                <c:ptCount val="8"/>
                <c:pt idx="0">
                  <c:v>2001</c:v>
                </c:pt>
                <c:pt idx="1">
                  <c:v>2002</c:v>
                </c:pt>
                <c:pt idx="2">
                  <c:v>2003</c:v>
                </c:pt>
                <c:pt idx="3">
                  <c:v>2004</c:v>
                </c:pt>
                <c:pt idx="4">
                  <c:v>2005</c:v>
                </c:pt>
                <c:pt idx="5">
                  <c:v>2006</c:v>
                </c:pt>
                <c:pt idx="6">
                  <c:v>2007</c:v>
                </c:pt>
                <c:pt idx="7">
                  <c:v>2008</c:v>
                </c:pt>
              </c:numCache>
            </c:numRef>
          </c:xVal>
          <c:yVal>
            <c:numRef>
              <c:f>AllPrez!$C$22:$C$29</c:f>
              <c:numCache>
                <c:formatCode>0.00000</c:formatCode>
                <c:ptCount val="8"/>
                <c:pt idx="0">
                  <c:v>0.39024390243902402</c:v>
                </c:pt>
                <c:pt idx="1">
                  <c:v>0.29375000000000001</c:v>
                </c:pt>
                <c:pt idx="2">
                  <c:v>0.223529411764705</c:v>
                </c:pt>
                <c:pt idx="3">
                  <c:v>0.25714285714285701</c:v>
                </c:pt>
                <c:pt idx="4">
                  <c:v>0.27011494252873502</c:v>
                </c:pt>
                <c:pt idx="5">
                  <c:v>0.16733067729083601</c:v>
                </c:pt>
                <c:pt idx="6">
                  <c:v>0.18905472636815901</c:v>
                </c:pt>
                <c:pt idx="7">
                  <c:v>0.16129032258064499</c:v>
                </c:pt>
              </c:numCache>
            </c:numRef>
          </c:yVal>
          <c:smooth val="0"/>
          <c:extLst>
            <c:ext xmlns:c16="http://schemas.microsoft.com/office/drawing/2014/chart" uri="{C3380CC4-5D6E-409C-BE32-E72D297353CC}">
              <c16:uniqueId val="{00000000-1A66-43FC-92ED-6AB59A47AED8}"/>
            </c:ext>
          </c:extLst>
        </c:ser>
        <c:dLbls>
          <c:showLegendKey val="0"/>
          <c:showVal val="0"/>
          <c:showCatName val="0"/>
          <c:showSerName val="0"/>
          <c:showPercent val="0"/>
          <c:showBubbleSize val="0"/>
        </c:dLbls>
        <c:axId val="566497816"/>
        <c:axId val="566496176"/>
      </c:scatterChart>
      <c:valAx>
        <c:axId val="566497816"/>
        <c:scaling>
          <c:orientation val="minMax"/>
          <c:max val="2008"/>
          <c:min val="200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6176"/>
        <c:crosses val="autoZero"/>
        <c:crossBetween val="midCat"/>
      </c:valAx>
      <c:valAx>
        <c:axId val="566496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7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AllPrez!$B$30:$B$33</c:f>
              <c:numCache>
                <c:formatCode>General</c:formatCode>
                <c:ptCount val="4"/>
                <c:pt idx="0">
                  <c:v>1978</c:v>
                </c:pt>
                <c:pt idx="1">
                  <c:v>1979</c:v>
                </c:pt>
                <c:pt idx="2">
                  <c:v>1980</c:v>
                </c:pt>
                <c:pt idx="3">
                  <c:v>1981</c:v>
                </c:pt>
              </c:numCache>
            </c:numRef>
          </c:xVal>
          <c:yVal>
            <c:numRef>
              <c:f>AllPrez!$C$30:$C$33</c:f>
              <c:numCache>
                <c:formatCode>0.00000</c:formatCode>
                <c:ptCount val="4"/>
                <c:pt idx="0">
                  <c:v>0.23720930232558099</c:v>
                </c:pt>
                <c:pt idx="1">
                  <c:v>0.136904761904761</c:v>
                </c:pt>
                <c:pt idx="2">
                  <c:v>0.11688311688311601</c:v>
                </c:pt>
                <c:pt idx="3">
                  <c:v>0.40145102781136599</c:v>
                </c:pt>
              </c:numCache>
            </c:numRef>
          </c:yVal>
          <c:smooth val="0"/>
          <c:extLst>
            <c:ext xmlns:c16="http://schemas.microsoft.com/office/drawing/2014/chart" uri="{C3380CC4-5D6E-409C-BE32-E72D297353CC}">
              <c16:uniqueId val="{00000000-98ED-4E34-A6E6-E153D950A7ED}"/>
            </c:ext>
          </c:extLst>
        </c:ser>
        <c:dLbls>
          <c:showLegendKey val="0"/>
          <c:showVal val="0"/>
          <c:showCatName val="0"/>
          <c:showSerName val="0"/>
          <c:showPercent val="0"/>
          <c:showBubbleSize val="0"/>
        </c:dLbls>
        <c:axId val="566502736"/>
        <c:axId val="566497816"/>
      </c:scatterChart>
      <c:valAx>
        <c:axId val="566502736"/>
        <c:scaling>
          <c:orientation val="minMax"/>
          <c:max val="1981"/>
          <c:min val="197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97816"/>
        <c:crosses val="autoZero"/>
        <c:crossBetween val="midCat"/>
      </c:valAx>
      <c:valAx>
        <c:axId val="5664978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02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AllPrez!$B$34:$B$41</c:f>
              <c:numCache>
                <c:formatCode>General</c:formatCode>
                <c:ptCount val="8"/>
                <c:pt idx="0">
                  <c:v>1885</c:v>
                </c:pt>
                <c:pt idx="1">
                  <c:v>1886</c:v>
                </c:pt>
                <c:pt idx="2">
                  <c:v>1887</c:v>
                </c:pt>
                <c:pt idx="3">
                  <c:v>1888</c:v>
                </c:pt>
                <c:pt idx="4">
                  <c:v>1893</c:v>
                </c:pt>
                <c:pt idx="5">
                  <c:v>1894</c:v>
                </c:pt>
                <c:pt idx="6">
                  <c:v>1895</c:v>
                </c:pt>
                <c:pt idx="7">
                  <c:v>1896</c:v>
                </c:pt>
              </c:numCache>
            </c:numRef>
          </c:xVal>
          <c:yVal>
            <c:numRef>
              <c:f>AllPrez!$C$34:$C$41</c:f>
              <c:numCache>
                <c:formatCode>0.00000</c:formatCode>
                <c:ptCount val="8"/>
                <c:pt idx="0">
                  <c:v>0.48351648351648302</c:v>
                </c:pt>
                <c:pt idx="1">
                  <c:v>0.61538461538461497</c:v>
                </c:pt>
                <c:pt idx="2">
                  <c:v>0.141025641025641</c:v>
                </c:pt>
                <c:pt idx="3">
                  <c:v>0.515384615384615</c:v>
                </c:pt>
                <c:pt idx="4">
                  <c:v>0.55045871559632997</c:v>
                </c:pt>
                <c:pt idx="5">
                  <c:v>0.67479674796747902</c:v>
                </c:pt>
                <c:pt idx="6">
                  <c:v>0.23137254901960699</c:v>
                </c:pt>
                <c:pt idx="7">
                  <c:v>0.28901734104046201</c:v>
                </c:pt>
              </c:numCache>
            </c:numRef>
          </c:yVal>
          <c:smooth val="0"/>
          <c:extLst>
            <c:ext xmlns:c16="http://schemas.microsoft.com/office/drawing/2014/chart" uri="{C3380CC4-5D6E-409C-BE32-E72D297353CC}">
              <c16:uniqueId val="{00000000-3D7E-4E55-A35D-2A1C0F32981E}"/>
            </c:ext>
          </c:extLst>
        </c:ser>
        <c:dLbls>
          <c:showLegendKey val="0"/>
          <c:showVal val="0"/>
          <c:showCatName val="0"/>
          <c:showSerName val="0"/>
          <c:showPercent val="0"/>
          <c:showBubbleSize val="0"/>
        </c:dLbls>
        <c:axId val="344783624"/>
        <c:axId val="344782968"/>
      </c:scatterChart>
      <c:valAx>
        <c:axId val="344783624"/>
        <c:scaling>
          <c:orientation val="minMax"/>
          <c:max val="1896"/>
          <c:min val="188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82968"/>
        <c:crosses val="autoZero"/>
        <c:crossBetween val="midCat"/>
      </c:valAx>
      <c:valAx>
        <c:axId val="344782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783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83820</xdr:colOff>
      <xdr:row>3</xdr:row>
      <xdr:rowOff>160020</xdr:rowOff>
    </xdr:from>
    <xdr:to>
      <xdr:col>8</xdr:col>
      <xdr:colOff>205740</xdr:colOff>
      <xdr:row>32</xdr:row>
      <xdr:rowOff>7620</xdr:rowOff>
    </xdr:to>
    <xdr:sp macro="" textlink="">
      <xdr:nvSpPr>
        <xdr:cNvPr id="2" name="TextBox 1">
          <a:extLst>
            <a:ext uri="{FF2B5EF4-FFF2-40B4-BE49-F238E27FC236}">
              <a16:creationId xmlns:a16="http://schemas.microsoft.com/office/drawing/2014/main" id="{0B240883-485E-464D-BD09-DF6C1DA13E2F}"/>
            </a:ext>
          </a:extLst>
        </xdr:cNvPr>
        <xdr:cNvSpPr txBox="1"/>
      </xdr:nvSpPr>
      <xdr:spPr>
        <a:xfrm>
          <a:off x="83820" y="662940"/>
          <a:ext cx="7658100" cy="4709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This project started as</a:t>
          </a:r>
          <a:r>
            <a:rPr lang="en-US" sz="1200" baseline="0"/>
            <a:t> an exercise to practice methods in Python for manipulating free text passages.  That evolved into a naive analysis of presidential state of the union vocabulary.  I used two groups of function words: first person </a:t>
          </a:r>
          <a:r>
            <a:rPr lang="en-US" sz="1200" u="sng" baseline="0"/>
            <a:t>singular</a:t>
          </a:r>
          <a:r>
            <a:rPr lang="en-US" sz="1200" baseline="0"/>
            <a:t> vs first person </a:t>
          </a:r>
          <a:r>
            <a:rPr lang="en-US" sz="1200" u="sng" baseline="0"/>
            <a:t>plural</a:t>
          </a:r>
          <a:r>
            <a:rPr lang="en-US" sz="1200" baseline="0"/>
            <a:t>.  This is a toy analysis, but the data infrastructure might somehow be of use to others.</a:t>
          </a:r>
        </a:p>
        <a:p>
          <a:endParaRPr lang="en-US" sz="1200" baseline="0"/>
        </a:p>
        <a:p>
          <a:r>
            <a:rPr lang="en-US" sz="1200" baseline="0"/>
            <a:t>The plotted data is xy_ratio (in this case, "I/we" or "singular/plural" ratio) on the y-axis vs year on the x-axis. To view, click the "Summary" tab below.</a:t>
          </a:r>
        </a:p>
        <a:p>
          <a:endParaRPr lang="en-US" sz="1200" baseline="0"/>
        </a:p>
        <a:p>
          <a:r>
            <a:rPr lang="en-US" sz="1200" baseline="0"/>
            <a:t>I found FDR's presidency to be particularly interesting.  It seems to reflect the shift from "I" to "we" following a trauma</a:t>
          </a:r>
        </a:p>
        <a:p>
          <a:r>
            <a:rPr lang="en-US" sz="1200" baseline="0"/>
            <a:t>as described by Pennebaker (doi: 10.1146/annurev.psych.54.101601.145041).  In FDR's case, I speculate that the Recession of 1937-38 led to just such a change.</a:t>
          </a:r>
        </a:p>
        <a:p>
          <a:endParaRPr lang="en-US" sz="1200" baseline="0"/>
        </a:p>
        <a:p>
          <a:r>
            <a:rPr lang="en-US" sz="1200" baseline="0"/>
            <a:t>I also practiced using REST API techniques to perform text sentiment analysis using the MS Azure service.</a:t>
          </a:r>
        </a:p>
        <a:p>
          <a:endParaRPr lang="en-US" sz="1200" baseline="0"/>
        </a:p>
        <a:p>
          <a:r>
            <a:rPr lang="en-US" sz="1200" baseline="0"/>
            <a:t>The full story is available at: </a:t>
          </a:r>
          <a:r>
            <a:rPr lang="en-US" sz="1200">
              <a:hlinkClick xmlns:r="http://schemas.openxmlformats.org/officeDocument/2006/relationships" r:id=""/>
            </a:rPr>
            <a:t>https://github.com/chasbecker/TextAnalysis</a:t>
          </a:r>
          <a:endParaRPr lang="en-US" sz="1200"/>
        </a:p>
        <a:p>
          <a:endParaRPr lang="en-US" sz="1200"/>
        </a:p>
        <a:p>
          <a:r>
            <a:rPr lang="en-US" sz="1200"/>
            <a:t>Here is the </a:t>
          </a:r>
          <a:r>
            <a:rPr lang="en-US" sz="1200" u="sng"/>
            <a:t>Readme</a:t>
          </a:r>
          <a:r>
            <a:rPr lang="en-US" sz="1200"/>
            <a:t>:</a:t>
          </a:r>
        </a:p>
        <a:p>
          <a:endParaRPr lang="en-US" sz="1200"/>
        </a:p>
        <a:p>
          <a:r>
            <a:rPr lang="en-US" sz="1200" b="0" i="0">
              <a:solidFill>
                <a:schemeClr val="dk1"/>
              </a:solidFill>
              <a:effectLst/>
              <a:latin typeface="Times New Roman" panose="02020603050405020304" pitchFamily="18" charset="0"/>
              <a:ea typeface="+mn-ea"/>
              <a:cs typeface="Times New Roman" panose="02020603050405020304" pitchFamily="18" charset="0"/>
            </a:rPr>
            <a:t>Udated 3/21/2020</a:t>
          </a:r>
        </a:p>
        <a:p>
          <a:r>
            <a:rPr lang="en-US" sz="1200" b="0" i="0">
              <a:solidFill>
                <a:schemeClr val="dk1"/>
              </a:solidFill>
              <a:effectLst/>
              <a:latin typeface="Times New Roman" panose="02020603050405020304" pitchFamily="18" charset="0"/>
              <a:ea typeface="+mn-ea"/>
              <a:cs typeface="Times New Roman" panose="02020603050405020304" pitchFamily="18" charset="0"/>
            </a:rPr>
            <a:t>Python script to develop methods for handling text, word counts, and like that.</a:t>
          </a:r>
        </a:p>
        <a:p>
          <a:r>
            <a:rPr lang="en-US" sz="1200" b="0" i="0">
              <a:solidFill>
                <a:schemeClr val="dk1"/>
              </a:solidFill>
              <a:effectLst/>
              <a:latin typeface="Times New Roman" panose="02020603050405020304" pitchFamily="18" charset="0"/>
              <a:ea typeface="+mn-ea"/>
              <a:cs typeface="Times New Roman" panose="02020603050405020304" pitchFamily="18" charset="0"/>
            </a:rPr>
            <a:t>Full text of every presidential state of the union address is contained in the folder 'Text'.</a:t>
          </a:r>
        </a:p>
        <a:p>
          <a:r>
            <a:rPr lang="en-US" sz="1200" b="0" i="0">
              <a:solidFill>
                <a:schemeClr val="dk1"/>
              </a:solidFill>
              <a:effectLst/>
              <a:latin typeface="Times New Roman" panose="02020603050405020304" pitchFamily="18" charset="0"/>
              <a:ea typeface="+mn-ea"/>
              <a:cs typeface="Times New Roman" panose="02020603050405020304" pitchFamily="18" charset="0"/>
            </a:rPr>
            <a:t>The source of these texts is: </a:t>
          </a:r>
          <a:r>
            <a:rPr lang="en-US" sz="1200" b="0" i="0" u="none"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https://en.wikisource.org/wiki/Portal:State_of_the_Union_Speeches_by_United_States_Presidents</a:t>
          </a:r>
          <a:endParaRPr lang="en-US" sz="1200" b="0" i="0">
            <a:solidFill>
              <a:schemeClr val="dk1"/>
            </a:solidFill>
            <a:effectLst/>
            <a:latin typeface="Times New Roman" panose="02020603050405020304" pitchFamily="18" charset="0"/>
            <a:ea typeface="+mn-ea"/>
            <a:cs typeface="Times New Roman" panose="02020603050405020304" pitchFamily="18" charset="0"/>
          </a:endParaRPr>
        </a:p>
        <a:p>
          <a:r>
            <a:rPr lang="en-US" sz="1200" b="0" i="0">
              <a:solidFill>
                <a:schemeClr val="dk1"/>
              </a:solidFill>
              <a:effectLst/>
              <a:latin typeface="Times New Roman" panose="02020603050405020304" pitchFamily="18" charset="0"/>
              <a:ea typeface="+mn-ea"/>
              <a:cs typeface="Times New Roman" panose="02020603050405020304" pitchFamily="18" charset="0"/>
            </a:rPr>
            <a:t>I used that portal to open each address, copy the entire body text, paste that into MS Word, and "Save as" using US-ASCII encoding and the filename convention of 'preslname.year' (e.g; "lincoln.1863").</a:t>
          </a:r>
        </a:p>
        <a:p>
          <a:r>
            <a:rPr lang="en-US" sz="1200" b="0" i="0">
              <a:solidFill>
                <a:schemeClr val="dk1"/>
              </a:solidFill>
              <a:effectLst/>
              <a:latin typeface="Times New Roman" panose="02020603050405020304" pitchFamily="18" charset="0"/>
              <a:ea typeface="+mn-ea"/>
              <a:cs typeface="Times New Roman" panose="02020603050405020304" pitchFamily="18" charset="0"/>
            </a:rPr>
            <a:t>Washington's first address is named "washington.1789" but was actually delivered on 8 Jan 1790, covering events of 1789. After that initial address, following addresses were then delivered late in the same year until FDR delivered his first address in January, which has become customary since then.</a:t>
          </a:r>
        </a:p>
        <a:p>
          <a:r>
            <a:rPr lang="en-US" sz="1200" b="0" i="0">
              <a:solidFill>
                <a:schemeClr val="dk1"/>
              </a:solidFill>
              <a:effectLst/>
              <a:latin typeface="Times New Roman" panose="02020603050405020304" pitchFamily="18" charset="0"/>
              <a:ea typeface="+mn-ea"/>
              <a:cs typeface="Times New Roman" panose="02020603050405020304" pitchFamily="18" charset="0"/>
            </a:rPr>
            <a:t>In addition to the raw text files, there is a "ripped" database of every word used by every president in every address, with a corresponding count showing how often each word was used in each address. That data in CSV format is contained in the file "sotu.csv", with fields/columns ['president', 'year', 'word', 'count'].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495300</xdr:colOff>
      <xdr:row>1</xdr:row>
      <xdr:rowOff>106680</xdr:rowOff>
    </xdr:from>
    <xdr:to>
      <xdr:col>14</xdr:col>
      <xdr:colOff>594360</xdr:colOff>
      <xdr:row>43</xdr:row>
      <xdr:rowOff>22860</xdr:rowOff>
    </xdr:to>
    <xdr:graphicFrame macro="">
      <xdr:nvGraphicFramePr>
        <xdr:cNvPr id="2" name="Chart 1">
          <a:extLst>
            <a:ext uri="{FF2B5EF4-FFF2-40B4-BE49-F238E27FC236}">
              <a16:creationId xmlns:a16="http://schemas.microsoft.com/office/drawing/2014/main" id="{841ACE44-AE30-4CE7-8DEE-889D0D8AA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1</xdr:row>
      <xdr:rowOff>0</xdr:rowOff>
    </xdr:from>
    <xdr:to>
      <xdr:col>7</xdr:col>
      <xdr:colOff>0</xdr:colOff>
      <xdr:row>5</xdr:row>
      <xdr:rowOff>22860</xdr:rowOff>
    </xdr:to>
    <xdr:graphicFrame macro="">
      <xdr:nvGraphicFramePr>
        <xdr:cNvPr id="6" name="Chart 5">
          <a:extLst>
            <a:ext uri="{FF2B5EF4-FFF2-40B4-BE49-F238E27FC236}">
              <a16:creationId xmlns:a16="http://schemas.microsoft.com/office/drawing/2014/main" id="{53C5E27D-0580-4437-9BB0-7F48105AA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xdr:colOff>
      <xdr:row>4</xdr:row>
      <xdr:rowOff>369570</xdr:rowOff>
    </xdr:from>
    <xdr:to>
      <xdr:col>7</xdr:col>
      <xdr:colOff>7620</xdr:colOff>
      <xdr:row>9</xdr:row>
      <xdr:rowOff>7620</xdr:rowOff>
    </xdr:to>
    <xdr:graphicFrame macro="">
      <xdr:nvGraphicFramePr>
        <xdr:cNvPr id="7" name="Chart 6">
          <a:extLst>
            <a:ext uri="{FF2B5EF4-FFF2-40B4-BE49-F238E27FC236}">
              <a16:creationId xmlns:a16="http://schemas.microsoft.com/office/drawing/2014/main" id="{3393962A-15A1-4D65-A582-F0E713D90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1146810</xdr:colOff>
      <xdr:row>8</xdr:row>
      <xdr:rowOff>369570</xdr:rowOff>
    </xdr:from>
    <xdr:to>
      <xdr:col>7</xdr:col>
      <xdr:colOff>0</xdr:colOff>
      <xdr:row>12</xdr:row>
      <xdr:rowOff>365760</xdr:rowOff>
    </xdr:to>
    <xdr:graphicFrame macro="">
      <xdr:nvGraphicFramePr>
        <xdr:cNvPr id="9" name="Chart 8">
          <a:extLst>
            <a:ext uri="{FF2B5EF4-FFF2-40B4-BE49-F238E27FC236}">
              <a16:creationId xmlns:a16="http://schemas.microsoft.com/office/drawing/2014/main" id="{2B33DE50-91D5-4D41-B8F7-98D5D7B14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xdr:colOff>
      <xdr:row>13</xdr:row>
      <xdr:rowOff>22860</xdr:rowOff>
    </xdr:from>
    <xdr:to>
      <xdr:col>7</xdr:col>
      <xdr:colOff>7620</xdr:colOff>
      <xdr:row>17</xdr:row>
      <xdr:rowOff>15240</xdr:rowOff>
    </xdr:to>
    <xdr:graphicFrame macro="">
      <xdr:nvGraphicFramePr>
        <xdr:cNvPr id="10" name="Chart 9">
          <a:extLst>
            <a:ext uri="{FF2B5EF4-FFF2-40B4-BE49-F238E27FC236}">
              <a16:creationId xmlns:a16="http://schemas.microsoft.com/office/drawing/2014/main" id="{286C9A22-DA06-475F-B934-220A79713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xdr:colOff>
      <xdr:row>17</xdr:row>
      <xdr:rowOff>3810</xdr:rowOff>
    </xdr:from>
    <xdr:to>
      <xdr:col>7</xdr:col>
      <xdr:colOff>7620</xdr:colOff>
      <xdr:row>20</xdr:row>
      <xdr:rowOff>373380</xdr:rowOff>
    </xdr:to>
    <xdr:graphicFrame macro="">
      <xdr:nvGraphicFramePr>
        <xdr:cNvPr id="11" name="Chart 10">
          <a:extLst>
            <a:ext uri="{FF2B5EF4-FFF2-40B4-BE49-F238E27FC236}">
              <a16:creationId xmlns:a16="http://schemas.microsoft.com/office/drawing/2014/main" id="{7D3C4B01-36CC-4599-AD89-52A86C336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11430</xdr:colOff>
      <xdr:row>23</xdr:row>
      <xdr:rowOff>3810</xdr:rowOff>
    </xdr:from>
    <xdr:to>
      <xdr:col>11</xdr:col>
      <xdr:colOff>7620</xdr:colOff>
      <xdr:row>26</xdr:row>
      <xdr:rowOff>373380</xdr:rowOff>
    </xdr:to>
    <xdr:graphicFrame macro="">
      <xdr:nvGraphicFramePr>
        <xdr:cNvPr id="12" name="Chart 11">
          <a:extLst>
            <a:ext uri="{FF2B5EF4-FFF2-40B4-BE49-F238E27FC236}">
              <a16:creationId xmlns:a16="http://schemas.microsoft.com/office/drawing/2014/main" id="{33C74BD2-99C8-4EB0-A56E-237578AA5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11430</xdr:colOff>
      <xdr:row>28</xdr:row>
      <xdr:rowOff>369570</xdr:rowOff>
    </xdr:from>
    <xdr:to>
      <xdr:col>6</xdr:col>
      <xdr:colOff>601980</xdr:colOff>
      <xdr:row>32</xdr:row>
      <xdr:rowOff>373380</xdr:rowOff>
    </xdr:to>
    <xdr:graphicFrame macro="">
      <xdr:nvGraphicFramePr>
        <xdr:cNvPr id="13" name="Chart 12">
          <a:extLst>
            <a:ext uri="{FF2B5EF4-FFF2-40B4-BE49-F238E27FC236}">
              <a16:creationId xmlns:a16="http://schemas.microsoft.com/office/drawing/2014/main" id="{64E1D518-AFC5-4DEB-8710-B4EC6400F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19050</xdr:colOff>
      <xdr:row>34</xdr:row>
      <xdr:rowOff>369570</xdr:rowOff>
    </xdr:from>
    <xdr:to>
      <xdr:col>15</xdr:col>
      <xdr:colOff>0</xdr:colOff>
      <xdr:row>39</xdr:row>
      <xdr:rowOff>0</xdr:rowOff>
    </xdr:to>
    <xdr:graphicFrame macro="">
      <xdr:nvGraphicFramePr>
        <xdr:cNvPr id="14" name="Chart 13">
          <a:extLst>
            <a:ext uri="{FF2B5EF4-FFF2-40B4-BE49-F238E27FC236}">
              <a16:creationId xmlns:a16="http://schemas.microsoft.com/office/drawing/2014/main" id="{A244C303-2A15-4C64-B334-50C7C9103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3810</xdr:colOff>
      <xdr:row>43</xdr:row>
      <xdr:rowOff>369570</xdr:rowOff>
    </xdr:from>
    <xdr:to>
      <xdr:col>11</xdr:col>
      <xdr:colOff>7620</xdr:colOff>
      <xdr:row>48</xdr:row>
      <xdr:rowOff>7620</xdr:rowOff>
    </xdr:to>
    <xdr:graphicFrame macro="">
      <xdr:nvGraphicFramePr>
        <xdr:cNvPr id="15" name="Chart 14">
          <a:extLst>
            <a:ext uri="{FF2B5EF4-FFF2-40B4-BE49-F238E27FC236}">
              <a16:creationId xmlns:a16="http://schemas.microsoft.com/office/drawing/2014/main" id="{8ACDFC0C-92A7-4175-9379-6B3FE41FD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3810</xdr:colOff>
      <xdr:row>49</xdr:row>
      <xdr:rowOff>369570</xdr:rowOff>
    </xdr:from>
    <xdr:to>
      <xdr:col>10</xdr:col>
      <xdr:colOff>7620</xdr:colOff>
      <xdr:row>53</xdr:row>
      <xdr:rowOff>373380</xdr:rowOff>
    </xdr:to>
    <xdr:graphicFrame macro="">
      <xdr:nvGraphicFramePr>
        <xdr:cNvPr id="16" name="Chart 15">
          <a:extLst>
            <a:ext uri="{FF2B5EF4-FFF2-40B4-BE49-F238E27FC236}">
              <a16:creationId xmlns:a16="http://schemas.microsoft.com/office/drawing/2014/main" id="{B5873DB5-9798-44B5-A304-88C6DB3B7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19050</xdr:colOff>
      <xdr:row>57</xdr:row>
      <xdr:rowOff>163830</xdr:rowOff>
    </xdr:from>
    <xdr:to>
      <xdr:col>12</xdr:col>
      <xdr:colOff>7620</xdr:colOff>
      <xdr:row>61</xdr:row>
      <xdr:rowOff>160020</xdr:rowOff>
    </xdr:to>
    <xdr:graphicFrame macro="">
      <xdr:nvGraphicFramePr>
        <xdr:cNvPr id="17" name="Chart 16">
          <a:extLst>
            <a:ext uri="{FF2B5EF4-FFF2-40B4-BE49-F238E27FC236}">
              <a16:creationId xmlns:a16="http://schemas.microsoft.com/office/drawing/2014/main" id="{909A49E5-DA74-4448-A808-6472569C1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19050</xdr:colOff>
      <xdr:row>64</xdr:row>
      <xdr:rowOff>15240</xdr:rowOff>
    </xdr:from>
    <xdr:to>
      <xdr:col>7</xdr:col>
      <xdr:colOff>0</xdr:colOff>
      <xdr:row>67</xdr:row>
      <xdr:rowOff>7620</xdr:rowOff>
    </xdr:to>
    <xdr:graphicFrame macro="">
      <xdr:nvGraphicFramePr>
        <xdr:cNvPr id="18" name="Chart 17">
          <a:extLst>
            <a:ext uri="{FF2B5EF4-FFF2-40B4-BE49-F238E27FC236}">
              <a16:creationId xmlns:a16="http://schemas.microsoft.com/office/drawing/2014/main" id="{2A52B8F2-83C2-427D-8634-CAB7681D7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11430</xdr:colOff>
      <xdr:row>67</xdr:row>
      <xdr:rowOff>3810</xdr:rowOff>
    </xdr:from>
    <xdr:to>
      <xdr:col>6</xdr:col>
      <xdr:colOff>601980</xdr:colOff>
      <xdr:row>70</xdr:row>
      <xdr:rowOff>0</xdr:rowOff>
    </xdr:to>
    <xdr:graphicFrame macro="">
      <xdr:nvGraphicFramePr>
        <xdr:cNvPr id="2" name="Chart 1">
          <a:extLst>
            <a:ext uri="{FF2B5EF4-FFF2-40B4-BE49-F238E27FC236}">
              <a16:creationId xmlns:a16="http://schemas.microsoft.com/office/drawing/2014/main" id="{FE57F8E4-0E48-4DBC-AFB7-71FFF0343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3810</xdr:colOff>
      <xdr:row>72</xdr:row>
      <xdr:rowOff>11430</xdr:rowOff>
    </xdr:from>
    <xdr:to>
      <xdr:col>12</xdr:col>
      <xdr:colOff>0</xdr:colOff>
      <xdr:row>76</xdr:row>
      <xdr:rowOff>7620</xdr:rowOff>
    </xdr:to>
    <xdr:graphicFrame macro="">
      <xdr:nvGraphicFramePr>
        <xdr:cNvPr id="3" name="Chart 2">
          <a:extLst>
            <a:ext uri="{FF2B5EF4-FFF2-40B4-BE49-F238E27FC236}">
              <a16:creationId xmlns:a16="http://schemas.microsoft.com/office/drawing/2014/main" id="{48AFE3AB-0F90-40C8-B5AE-E7FB8FFFB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1146810</xdr:colOff>
      <xdr:row>77</xdr:row>
      <xdr:rowOff>369570</xdr:rowOff>
    </xdr:from>
    <xdr:to>
      <xdr:col>6</xdr:col>
      <xdr:colOff>7620</xdr:colOff>
      <xdr:row>80</xdr:row>
      <xdr:rowOff>0</xdr:rowOff>
    </xdr:to>
    <xdr:graphicFrame macro="">
      <xdr:nvGraphicFramePr>
        <xdr:cNvPr id="4" name="Chart 3">
          <a:extLst>
            <a:ext uri="{FF2B5EF4-FFF2-40B4-BE49-F238E27FC236}">
              <a16:creationId xmlns:a16="http://schemas.microsoft.com/office/drawing/2014/main" id="{DE253B9F-734A-4E68-9035-64B96C621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22860</xdr:colOff>
      <xdr:row>79</xdr:row>
      <xdr:rowOff>369570</xdr:rowOff>
    </xdr:from>
    <xdr:to>
      <xdr:col>8</xdr:col>
      <xdr:colOff>0</xdr:colOff>
      <xdr:row>83</xdr:row>
      <xdr:rowOff>365760</xdr:rowOff>
    </xdr:to>
    <xdr:graphicFrame macro="">
      <xdr:nvGraphicFramePr>
        <xdr:cNvPr id="5" name="Chart 4">
          <a:extLst>
            <a:ext uri="{FF2B5EF4-FFF2-40B4-BE49-F238E27FC236}">
              <a16:creationId xmlns:a16="http://schemas.microsoft.com/office/drawing/2014/main" id="{78A7ED71-83A2-4F76-9442-CDD87CE1C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19050</xdr:colOff>
      <xdr:row>83</xdr:row>
      <xdr:rowOff>369570</xdr:rowOff>
    </xdr:from>
    <xdr:to>
      <xdr:col>8</xdr:col>
      <xdr:colOff>0</xdr:colOff>
      <xdr:row>88</xdr:row>
      <xdr:rowOff>0</xdr:rowOff>
    </xdr:to>
    <xdr:graphicFrame macro="">
      <xdr:nvGraphicFramePr>
        <xdr:cNvPr id="8" name="Chart 7">
          <a:extLst>
            <a:ext uri="{FF2B5EF4-FFF2-40B4-BE49-F238E27FC236}">
              <a16:creationId xmlns:a16="http://schemas.microsoft.com/office/drawing/2014/main" id="{38B49FAF-1CD0-4D82-AEED-5F5276B4B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19050</xdr:colOff>
      <xdr:row>88</xdr:row>
      <xdr:rowOff>22860</xdr:rowOff>
    </xdr:from>
    <xdr:to>
      <xdr:col>8</xdr:col>
      <xdr:colOff>7620</xdr:colOff>
      <xdr:row>92</xdr:row>
      <xdr:rowOff>15240</xdr:rowOff>
    </xdr:to>
    <xdr:graphicFrame macro="">
      <xdr:nvGraphicFramePr>
        <xdr:cNvPr id="19" name="Chart 18">
          <a:extLst>
            <a:ext uri="{FF2B5EF4-FFF2-40B4-BE49-F238E27FC236}">
              <a16:creationId xmlns:a16="http://schemas.microsoft.com/office/drawing/2014/main" id="{FAB6C9FA-5761-418A-B136-7797D5961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11430</xdr:colOff>
      <xdr:row>94</xdr:row>
      <xdr:rowOff>0</xdr:rowOff>
    </xdr:from>
    <xdr:to>
      <xdr:col>12</xdr:col>
      <xdr:colOff>7620</xdr:colOff>
      <xdr:row>97</xdr:row>
      <xdr:rowOff>365760</xdr:rowOff>
    </xdr:to>
    <xdr:graphicFrame macro="">
      <xdr:nvGraphicFramePr>
        <xdr:cNvPr id="20" name="Chart 19">
          <a:extLst>
            <a:ext uri="{FF2B5EF4-FFF2-40B4-BE49-F238E27FC236}">
              <a16:creationId xmlns:a16="http://schemas.microsoft.com/office/drawing/2014/main" id="{818E4B3A-778B-4947-9D80-951760C54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19050</xdr:colOff>
      <xdr:row>102</xdr:row>
      <xdr:rowOff>22860</xdr:rowOff>
    </xdr:from>
    <xdr:to>
      <xdr:col>12</xdr:col>
      <xdr:colOff>0</xdr:colOff>
      <xdr:row>106</xdr:row>
      <xdr:rowOff>15240</xdr:rowOff>
    </xdr:to>
    <xdr:graphicFrame macro="">
      <xdr:nvGraphicFramePr>
        <xdr:cNvPr id="21" name="Chart 20">
          <a:extLst>
            <a:ext uri="{FF2B5EF4-FFF2-40B4-BE49-F238E27FC236}">
              <a16:creationId xmlns:a16="http://schemas.microsoft.com/office/drawing/2014/main" id="{BB7E015B-46B7-4AA9-AFDF-D128CF176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15240</xdr:colOff>
      <xdr:row>107</xdr:row>
      <xdr:rowOff>377190</xdr:rowOff>
    </xdr:from>
    <xdr:to>
      <xdr:col>8</xdr:col>
      <xdr:colOff>7620</xdr:colOff>
      <xdr:row>111</xdr:row>
      <xdr:rowOff>373380</xdr:rowOff>
    </xdr:to>
    <xdr:graphicFrame macro="">
      <xdr:nvGraphicFramePr>
        <xdr:cNvPr id="22" name="Chart 21">
          <a:extLst>
            <a:ext uri="{FF2B5EF4-FFF2-40B4-BE49-F238E27FC236}">
              <a16:creationId xmlns:a16="http://schemas.microsoft.com/office/drawing/2014/main" id="{81D9D81B-24FB-4652-9457-4606367A4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11430</xdr:colOff>
      <xdr:row>113</xdr:row>
      <xdr:rowOff>3810</xdr:rowOff>
    </xdr:from>
    <xdr:to>
      <xdr:col>10</xdr:col>
      <xdr:colOff>7620</xdr:colOff>
      <xdr:row>116</xdr:row>
      <xdr:rowOff>365760</xdr:rowOff>
    </xdr:to>
    <xdr:graphicFrame macro="">
      <xdr:nvGraphicFramePr>
        <xdr:cNvPr id="23" name="Chart 22">
          <a:extLst>
            <a:ext uri="{FF2B5EF4-FFF2-40B4-BE49-F238E27FC236}">
              <a16:creationId xmlns:a16="http://schemas.microsoft.com/office/drawing/2014/main" id="{29A6915E-D9F6-451C-A233-D889D95E4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15240</xdr:colOff>
      <xdr:row>117</xdr:row>
      <xdr:rowOff>377190</xdr:rowOff>
    </xdr:from>
    <xdr:to>
      <xdr:col>7</xdr:col>
      <xdr:colOff>15240</xdr:colOff>
      <xdr:row>120</xdr:row>
      <xdr:rowOff>373380</xdr:rowOff>
    </xdr:to>
    <xdr:graphicFrame macro="">
      <xdr:nvGraphicFramePr>
        <xdr:cNvPr id="24" name="Chart 23">
          <a:extLst>
            <a:ext uri="{FF2B5EF4-FFF2-40B4-BE49-F238E27FC236}">
              <a16:creationId xmlns:a16="http://schemas.microsoft.com/office/drawing/2014/main" id="{E8BCED71-FBCD-4623-BB56-A62995669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3810</xdr:colOff>
      <xdr:row>120</xdr:row>
      <xdr:rowOff>369570</xdr:rowOff>
    </xdr:from>
    <xdr:to>
      <xdr:col>8</xdr:col>
      <xdr:colOff>7620</xdr:colOff>
      <xdr:row>125</xdr:row>
      <xdr:rowOff>7620</xdr:rowOff>
    </xdr:to>
    <xdr:graphicFrame macro="">
      <xdr:nvGraphicFramePr>
        <xdr:cNvPr id="25" name="Chart 24">
          <a:extLst>
            <a:ext uri="{FF2B5EF4-FFF2-40B4-BE49-F238E27FC236}">
              <a16:creationId xmlns:a16="http://schemas.microsoft.com/office/drawing/2014/main" id="{F175F5BE-2B4B-4622-94F5-57F4FD1FA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11430</xdr:colOff>
      <xdr:row>126</xdr:row>
      <xdr:rowOff>377190</xdr:rowOff>
    </xdr:from>
    <xdr:to>
      <xdr:col>12</xdr:col>
      <xdr:colOff>15240</xdr:colOff>
      <xdr:row>131</xdr:row>
      <xdr:rowOff>7620</xdr:rowOff>
    </xdr:to>
    <xdr:graphicFrame macro="">
      <xdr:nvGraphicFramePr>
        <xdr:cNvPr id="26" name="Chart 25">
          <a:extLst>
            <a:ext uri="{FF2B5EF4-FFF2-40B4-BE49-F238E27FC236}">
              <a16:creationId xmlns:a16="http://schemas.microsoft.com/office/drawing/2014/main" id="{5630C17E-A756-43F8-B212-D310EB215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0</xdr:colOff>
      <xdr:row>133</xdr:row>
      <xdr:rowOff>3810</xdr:rowOff>
    </xdr:from>
    <xdr:to>
      <xdr:col>8</xdr:col>
      <xdr:colOff>0</xdr:colOff>
      <xdr:row>136</xdr:row>
      <xdr:rowOff>373380</xdr:rowOff>
    </xdr:to>
    <xdr:graphicFrame macro="">
      <xdr:nvGraphicFramePr>
        <xdr:cNvPr id="27" name="Chart 26">
          <a:extLst>
            <a:ext uri="{FF2B5EF4-FFF2-40B4-BE49-F238E27FC236}">
              <a16:creationId xmlns:a16="http://schemas.microsoft.com/office/drawing/2014/main" id="{C9A954B4-35D6-4E16-AFBC-1B1550267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7620</xdr:colOff>
      <xdr:row>139</xdr:row>
      <xdr:rowOff>0</xdr:rowOff>
    </xdr:from>
    <xdr:to>
      <xdr:col>12</xdr:col>
      <xdr:colOff>0</xdr:colOff>
      <xdr:row>142</xdr:row>
      <xdr:rowOff>373380</xdr:rowOff>
    </xdr:to>
    <xdr:graphicFrame macro="">
      <xdr:nvGraphicFramePr>
        <xdr:cNvPr id="28" name="Chart 27">
          <a:extLst>
            <a:ext uri="{FF2B5EF4-FFF2-40B4-BE49-F238E27FC236}">
              <a16:creationId xmlns:a16="http://schemas.microsoft.com/office/drawing/2014/main" id="{02D6457E-17DA-4E9F-B39A-C57B75049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7620</xdr:colOff>
      <xdr:row>145</xdr:row>
      <xdr:rowOff>190500</xdr:rowOff>
    </xdr:from>
    <xdr:to>
      <xdr:col>8</xdr:col>
      <xdr:colOff>7620</xdr:colOff>
      <xdr:row>149</xdr:row>
      <xdr:rowOff>213360</xdr:rowOff>
    </xdr:to>
    <xdr:graphicFrame macro="">
      <xdr:nvGraphicFramePr>
        <xdr:cNvPr id="29" name="Chart 28">
          <a:extLst>
            <a:ext uri="{FF2B5EF4-FFF2-40B4-BE49-F238E27FC236}">
              <a16:creationId xmlns:a16="http://schemas.microsoft.com/office/drawing/2014/main" id="{9B0B9EDD-0ACE-4AE0-95BC-FE6AA438F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15240</xdr:colOff>
      <xdr:row>152</xdr:row>
      <xdr:rowOff>7620</xdr:rowOff>
    </xdr:from>
    <xdr:to>
      <xdr:col>12</xdr:col>
      <xdr:colOff>7620</xdr:colOff>
      <xdr:row>156</xdr:row>
      <xdr:rowOff>0</xdr:rowOff>
    </xdr:to>
    <xdr:graphicFrame macro="">
      <xdr:nvGraphicFramePr>
        <xdr:cNvPr id="30" name="Chart 29">
          <a:extLst>
            <a:ext uri="{FF2B5EF4-FFF2-40B4-BE49-F238E27FC236}">
              <a16:creationId xmlns:a16="http://schemas.microsoft.com/office/drawing/2014/main" id="{6EDF677B-7185-4288-83DC-20B9FD476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15240</xdr:colOff>
      <xdr:row>158</xdr:row>
      <xdr:rowOff>7620</xdr:rowOff>
    </xdr:from>
    <xdr:to>
      <xdr:col>8</xdr:col>
      <xdr:colOff>7620</xdr:colOff>
      <xdr:row>162</xdr:row>
      <xdr:rowOff>7620</xdr:rowOff>
    </xdr:to>
    <xdr:graphicFrame macro="">
      <xdr:nvGraphicFramePr>
        <xdr:cNvPr id="31" name="Chart 30">
          <a:extLst>
            <a:ext uri="{FF2B5EF4-FFF2-40B4-BE49-F238E27FC236}">
              <a16:creationId xmlns:a16="http://schemas.microsoft.com/office/drawing/2014/main" id="{71FB0139-FC08-4125-9B0C-D213655C8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15240</xdr:colOff>
      <xdr:row>162</xdr:row>
      <xdr:rowOff>15240</xdr:rowOff>
    </xdr:from>
    <xdr:to>
      <xdr:col>8</xdr:col>
      <xdr:colOff>0</xdr:colOff>
      <xdr:row>166</xdr:row>
      <xdr:rowOff>22860</xdr:rowOff>
    </xdr:to>
    <xdr:graphicFrame macro="">
      <xdr:nvGraphicFramePr>
        <xdr:cNvPr id="32" name="Chart 31">
          <a:extLst>
            <a:ext uri="{FF2B5EF4-FFF2-40B4-BE49-F238E27FC236}">
              <a16:creationId xmlns:a16="http://schemas.microsoft.com/office/drawing/2014/main" id="{05901168-BB7C-4A1B-814B-1E028AA6D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xdr:col>
      <xdr:colOff>22860</xdr:colOff>
      <xdr:row>168</xdr:row>
      <xdr:rowOff>7620</xdr:rowOff>
    </xdr:from>
    <xdr:to>
      <xdr:col>12</xdr:col>
      <xdr:colOff>0</xdr:colOff>
      <xdr:row>172</xdr:row>
      <xdr:rowOff>15240</xdr:rowOff>
    </xdr:to>
    <xdr:graphicFrame macro="">
      <xdr:nvGraphicFramePr>
        <xdr:cNvPr id="33" name="Chart 32">
          <a:extLst>
            <a:ext uri="{FF2B5EF4-FFF2-40B4-BE49-F238E27FC236}">
              <a16:creationId xmlns:a16="http://schemas.microsoft.com/office/drawing/2014/main" id="{795245D1-B646-4CEF-A57C-912CC7475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3810</xdr:colOff>
      <xdr:row>176</xdr:row>
      <xdr:rowOff>373380</xdr:rowOff>
    </xdr:from>
    <xdr:to>
      <xdr:col>16</xdr:col>
      <xdr:colOff>0</xdr:colOff>
      <xdr:row>181</xdr:row>
      <xdr:rowOff>7620</xdr:rowOff>
    </xdr:to>
    <xdr:graphicFrame macro="">
      <xdr:nvGraphicFramePr>
        <xdr:cNvPr id="34" name="Chart 33">
          <a:extLst>
            <a:ext uri="{FF2B5EF4-FFF2-40B4-BE49-F238E27FC236}">
              <a16:creationId xmlns:a16="http://schemas.microsoft.com/office/drawing/2014/main" id="{A497D88E-92DE-45CC-8706-782C92E5C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15240</xdr:colOff>
      <xdr:row>187</xdr:row>
      <xdr:rowOff>7620</xdr:rowOff>
    </xdr:from>
    <xdr:to>
      <xdr:col>12</xdr:col>
      <xdr:colOff>0</xdr:colOff>
      <xdr:row>191</xdr:row>
      <xdr:rowOff>7620</xdr:rowOff>
    </xdr:to>
    <xdr:graphicFrame macro="">
      <xdr:nvGraphicFramePr>
        <xdr:cNvPr id="35" name="Chart 34">
          <a:extLst>
            <a:ext uri="{FF2B5EF4-FFF2-40B4-BE49-F238E27FC236}">
              <a16:creationId xmlns:a16="http://schemas.microsoft.com/office/drawing/2014/main" id="{340A4E98-8037-4DBC-803B-9BD7F2988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15240</xdr:colOff>
      <xdr:row>193</xdr:row>
      <xdr:rowOff>7620</xdr:rowOff>
    </xdr:from>
    <xdr:to>
      <xdr:col>8</xdr:col>
      <xdr:colOff>7620</xdr:colOff>
      <xdr:row>197</xdr:row>
      <xdr:rowOff>7620</xdr:rowOff>
    </xdr:to>
    <xdr:graphicFrame macro="">
      <xdr:nvGraphicFramePr>
        <xdr:cNvPr id="36" name="Chart 35">
          <a:extLst>
            <a:ext uri="{FF2B5EF4-FFF2-40B4-BE49-F238E27FC236}">
              <a16:creationId xmlns:a16="http://schemas.microsoft.com/office/drawing/2014/main" id="{F74877A7-2A16-4926-AF6D-D406F9422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xdr:col>
      <xdr:colOff>22860</xdr:colOff>
      <xdr:row>200</xdr:row>
      <xdr:rowOff>0</xdr:rowOff>
    </xdr:from>
    <xdr:to>
      <xdr:col>11</xdr:col>
      <xdr:colOff>80010</xdr:colOff>
      <xdr:row>204</xdr:row>
      <xdr:rowOff>7620</xdr:rowOff>
    </xdr:to>
    <xdr:graphicFrame macro="">
      <xdr:nvGraphicFramePr>
        <xdr:cNvPr id="38" name="Chart 37">
          <a:extLst>
            <a:ext uri="{FF2B5EF4-FFF2-40B4-BE49-F238E27FC236}">
              <a16:creationId xmlns:a16="http://schemas.microsoft.com/office/drawing/2014/main" id="{8F4BA0B4-9E9F-46C2-9459-D61136BB4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15240</xdr:colOff>
      <xdr:row>206</xdr:row>
      <xdr:rowOff>0</xdr:rowOff>
    </xdr:from>
    <xdr:to>
      <xdr:col>8</xdr:col>
      <xdr:colOff>7620</xdr:colOff>
      <xdr:row>210</xdr:row>
      <xdr:rowOff>7620</xdr:rowOff>
    </xdr:to>
    <xdr:graphicFrame macro="">
      <xdr:nvGraphicFramePr>
        <xdr:cNvPr id="39" name="Chart 38">
          <a:extLst>
            <a:ext uri="{FF2B5EF4-FFF2-40B4-BE49-F238E27FC236}">
              <a16:creationId xmlns:a16="http://schemas.microsoft.com/office/drawing/2014/main" id="{81135B5A-A964-492E-8AA6-7DE4E68AF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xdr:col>
      <xdr:colOff>22860</xdr:colOff>
      <xdr:row>210</xdr:row>
      <xdr:rowOff>7620</xdr:rowOff>
    </xdr:from>
    <xdr:to>
      <xdr:col>8</xdr:col>
      <xdr:colOff>7620</xdr:colOff>
      <xdr:row>214</xdr:row>
      <xdr:rowOff>7620</xdr:rowOff>
    </xdr:to>
    <xdr:graphicFrame macro="">
      <xdr:nvGraphicFramePr>
        <xdr:cNvPr id="40" name="Chart 39">
          <a:extLst>
            <a:ext uri="{FF2B5EF4-FFF2-40B4-BE49-F238E27FC236}">
              <a16:creationId xmlns:a16="http://schemas.microsoft.com/office/drawing/2014/main" id="{89B333BA-D732-4EEF-A5F1-E80A252CA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15240</xdr:colOff>
      <xdr:row>214</xdr:row>
      <xdr:rowOff>0</xdr:rowOff>
    </xdr:from>
    <xdr:to>
      <xdr:col>8</xdr:col>
      <xdr:colOff>0</xdr:colOff>
      <xdr:row>218</xdr:row>
      <xdr:rowOff>22860</xdr:rowOff>
    </xdr:to>
    <xdr:graphicFrame macro="">
      <xdr:nvGraphicFramePr>
        <xdr:cNvPr id="41" name="Chart 40">
          <a:extLst>
            <a:ext uri="{FF2B5EF4-FFF2-40B4-BE49-F238E27FC236}">
              <a16:creationId xmlns:a16="http://schemas.microsoft.com/office/drawing/2014/main" id="{BCF61DB2-02D9-4FE4-A903-06810B671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3</xdr:col>
      <xdr:colOff>15240</xdr:colOff>
      <xdr:row>219</xdr:row>
      <xdr:rowOff>373380</xdr:rowOff>
    </xdr:from>
    <xdr:to>
      <xdr:col>12</xdr:col>
      <xdr:colOff>15240</xdr:colOff>
      <xdr:row>224</xdr:row>
      <xdr:rowOff>0</xdr:rowOff>
    </xdr:to>
    <xdr:graphicFrame macro="">
      <xdr:nvGraphicFramePr>
        <xdr:cNvPr id="42" name="Chart 41">
          <a:extLst>
            <a:ext uri="{FF2B5EF4-FFF2-40B4-BE49-F238E27FC236}">
              <a16:creationId xmlns:a16="http://schemas.microsoft.com/office/drawing/2014/main" id="{9FE39444-16E1-487D-8043-953D141F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xdr:col>
      <xdr:colOff>0</xdr:colOff>
      <xdr:row>228</xdr:row>
      <xdr:rowOff>15240</xdr:rowOff>
    </xdr:from>
    <xdr:to>
      <xdr:col>12</xdr:col>
      <xdr:colOff>7620</xdr:colOff>
      <xdr:row>232</xdr:row>
      <xdr:rowOff>7620</xdr:rowOff>
    </xdr:to>
    <xdr:graphicFrame macro="">
      <xdr:nvGraphicFramePr>
        <xdr:cNvPr id="43" name="Chart 42">
          <a:extLst>
            <a:ext uri="{FF2B5EF4-FFF2-40B4-BE49-F238E27FC236}">
              <a16:creationId xmlns:a16="http://schemas.microsoft.com/office/drawing/2014/main" id="{1E1035E0-5E23-4AE2-9FC4-CE0BBBD4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6304C4-1BA9-4A19-926B-DEE26C6D274A}" name="FDR" displayName="FDR" ref="A1:F13" totalsRowShown="0" headerRowDxfId="11" dataDxfId="10" tableBorderDxfId="9">
  <autoFilter ref="A1:F13" xr:uid="{2E052E36-57C1-4812-8BC4-5DEA355D55D9}"/>
  <tableColumns count="6">
    <tableColumn id="1" xr3:uid="{F01559A0-A8D7-4D64-A54F-9DDF2ABD119F}" name="prez" dataDxfId="8"/>
    <tableColumn id="2" xr3:uid="{91850FED-B83C-4EA4-899A-BB1172F3E669}" name="year" dataDxfId="7"/>
    <tableColumn id="3" xr3:uid="{3C3A4701-59B9-464F-ABE6-F886195B8466}" name="xy_ratio" dataDxfId="6"/>
    <tableColumn id="4" xr3:uid="{A9624C6C-9E30-4DAF-95AA-46047DE5368D}" name="unemployment" dataDxfId="5"/>
    <tableColumn id="5" xr3:uid="{4981809D-908A-42DE-B1AF-79B72683B27E}" name="norm_pronoun" dataDxfId="4">
      <calculatedColumnFormula>FDR[[#This Row],[xy_ratio]]/xy_1934</calculatedColumnFormula>
    </tableColumn>
    <tableColumn id="8" xr3:uid="{B3C309CE-17B4-4F2F-A30A-F2D48770BFDD}" name="norm_unemploy" dataDxfId="3">
      <calculatedColumnFormula>FDR[[#This Row],[unemployment]]/unempl_1934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234" totalsRowShown="0">
  <autoFilter ref="A1:C234" xr:uid="{00000000-0009-0000-0100-000001000000}"/>
  <tableColumns count="3">
    <tableColumn id="1" xr3:uid="{00000000-0010-0000-0000-000001000000}" name="prez"/>
    <tableColumn id="2" xr3:uid="{00000000-0010-0000-0000-000002000000}" name="year"/>
    <tableColumn id="3" xr3:uid="{00000000-0010-0000-0000-000003000000}" name="xy_rati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chasbecker" TargetMode="External"/><Relationship Id="rId1" Type="http://schemas.openxmlformats.org/officeDocument/2006/relationships/hyperlink" Target="mailto:c.l.becker@outlook.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hyperlink" Target="https://www.thebalance.com/unemployment-rate-by-year-3305506"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9704-49CD-4875-BA33-AA8545C545FA}">
  <dimension ref="A1:B3"/>
  <sheetViews>
    <sheetView showGridLines="0" showRowColHeaders="0" tabSelected="1" workbookViewId="0"/>
  </sheetViews>
  <sheetFormatPr defaultRowHeight="13.2" x14ac:dyDescent="0.25"/>
  <cols>
    <col min="1" max="1" width="25.6640625" customWidth="1"/>
    <col min="2" max="2" width="30.88671875" customWidth="1"/>
  </cols>
  <sheetData>
    <row r="1" spans="1:2" x14ac:dyDescent="0.25">
      <c r="A1" t="s">
        <v>45</v>
      </c>
      <c r="B1" s="4" t="s">
        <v>48</v>
      </c>
    </row>
    <row r="2" spans="1:2" x14ac:dyDescent="0.25">
      <c r="A2" t="s">
        <v>47</v>
      </c>
      <c r="B2" t="s">
        <v>49</v>
      </c>
    </row>
    <row r="3" spans="1:2" x14ac:dyDescent="0.25">
      <c r="A3" t="s">
        <v>46</v>
      </c>
      <c r="B3" s="4" t="s">
        <v>50</v>
      </c>
    </row>
  </sheetData>
  <hyperlinks>
    <hyperlink ref="B1" r:id="rId1" xr:uid="{ADD9D3F9-AE67-44C6-8DB1-C67317A83B61}"/>
    <hyperlink ref="B3" r:id="rId2" xr:uid="{A8EEB7EF-DB83-4E84-81CD-490E365A031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8B83F-460F-4D10-B47D-54B594FD7F72}">
  <dimension ref="A1:F36"/>
  <sheetViews>
    <sheetView workbookViewId="0">
      <selection activeCell="A36" sqref="A36"/>
    </sheetView>
  </sheetViews>
  <sheetFormatPr defaultRowHeight="13.2" x14ac:dyDescent="0.25"/>
  <cols>
    <col min="1" max="1" width="14.88671875" customWidth="1"/>
    <col min="3" max="3" width="12.109375" style="5" customWidth="1"/>
    <col min="4" max="4" width="18.77734375" customWidth="1"/>
    <col min="5" max="5" width="21" customWidth="1"/>
    <col min="6" max="6" width="15.33203125" customWidth="1"/>
  </cols>
  <sheetData>
    <row r="1" spans="1:6" x14ac:dyDescent="0.25">
      <c r="A1" s="11" t="s">
        <v>0</v>
      </c>
      <c r="B1" s="11" t="s">
        <v>1</v>
      </c>
      <c r="C1" s="12" t="s">
        <v>2</v>
      </c>
      <c r="D1" s="11" t="s">
        <v>54</v>
      </c>
      <c r="E1" s="8" t="s">
        <v>55</v>
      </c>
      <c r="F1" s="8" t="s">
        <v>56</v>
      </c>
    </row>
    <row r="2" spans="1:6" x14ac:dyDescent="0.25">
      <c r="A2" s="6" t="s">
        <v>35</v>
      </c>
      <c r="B2" s="6">
        <v>1934</v>
      </c>
      <c r="C2" s="7">
        <v>0.5</v>
      </c>
      <c r="D2" s="11">
        <v>0.217</v>
      </c>
      <c r="E2" s="13">
        <f>FDR[[#This Row],[xy_ratio]]/xy_1934</f>
        <v>1</v>
      </c>
      <c r="F2" s="8">
        <f>FDR[[#This Row],[unemployment]]/unempl_1934</f>
        <v>1</v>
      </c>
    </row>
    <row r="3" spans="1:6" x14ac:dyDescent="0.25">
      <c r="A3" s="6" t="s">
        <v>35</v>
      </c>
      <c r="B3" s="6">
        <v>1935</v>
      </c>
      <c r="C3" s="7">
        <v>0.494117647058823</v>
      </c>
      <c r="D3" s="11">
        <v>0.20100000000000001</v>
      </c>
      <c r="E3" s="13">
        <f>FDR[[#This Row],[xy_ratio]]/xy_1934</f>
        <v>0.98823529411764599</v>
      </c>
      <c r="F3" s="8">
        <f>FDR[[#This Row],[unemployment]]/unempl_1934</f>
        <v>0.92626728110599088</v>
      </c>
    </row>
    <row r="4" spans="1:6" x14ac:dyDescent="0.25">
      <c r="A4" s="6" t="s">
        <v>35</v>
      </c>
      <c r="B4" s="6">
        <v>1936</v>
      </c>
      <c r="C4" s="7">
        <v>0.57894736842105199</v>
      </c>
      <c r="D4" s="11">
        <v>0.16900000000000001</v>
      </c>
      <c r="E4" s="13">
        <f>FDR[[#This Row],[xy_ratio]]/xy_1934</f>
        <v>1.157894736842104</v>
      </c>
      <c r="F4" s="8">
        <f>FDR[[#This Row],[unemployment]]/unempl_1934</f>
        <v>0.77880184331797242</v>
      </c>
    </row>
    <row r="5" spans="1:6" x14ac:dyDescent="0.25">
      <c r="A5" s="6" t="s">
        <v>35</v>
      </c>
      <c r="B5" s="6">
        <v>1937</v>
      </c>
      <c r="C5" s="7">
        <v>0.38</v>
      </c>
      <c r="D5" s="11">
        <v>0.14299999999999999</v>
      </c>
      <c r="E5" s="13">
        <f>FDR[[#This Row],[xy_ratio]]/xy_1934</f>
        <v>0.76</v>
      </c>
      <c r="F5" s="8">
        <f>FDR[[#This Row],[unemployment]]/unempl_1934</f>
        <v>0.6589861751152073</v>
      </c>
    </row>
    <row r="6" spans="1:6" x14ac:dyDescent="0.25">
      <c r="A6" s="6" t="s">
        <v>35</v>
      </c>
      <c r="B6" s="6">
        <v>1938</v>
      </c>
      <c r="C6" s="7">
        <v>0.57534246575342396</v>
      </c>
      <c r="D6" s="11">
        <v>0.19</v>
      </c>
      <c r="E6" s="13">
        <f>FDR[[#This Row],[xy_ratio]]/xy_1934</f>
        <v>1.1506849315068479</v>
      </c>
      <c r="F6" s="8">
        <f>FDR[[#This Row],[unemployment]]/unempl_1934</f>
        <v>0.87557603686635943</v>
      </c>
    </row>
    <row r="7" spans="1:6" x14ac:dyDescent="0.25">
      <c r="A7" s="6" t="s">
        <v>35</v>
      </c>
      <c r="B7" s="6">
        <v>1939</v>
      </c>
      <c r="C7" s="7">
        <v>0.10344827586206801</v>
      </c>
      <c r="D7" s="11">
        <v>0.17199999999999999</v>
      </c>
      <c r="E7" s="13">
        <f>FDR[[#This Row],[xy_ratio]]/xy_1934</f>
        <v>0.20689655172413601</v>
      </c>
      <c r="F7" s="8">
        <f>FDR[[#This Row],[unemployment]]/unempl_1934</f>
        <v>0.79262672811059898</v>
      </c>
    </row>
    <row r="8" spans="1:6" x14ac:dyDescent="0.25">
      <c r="A8" s="6" t="s">
        <v>35</v>
      </c>
      <c r="B8" s="6">
        <v>1940</v>
      </c>
      <c r="C8" s="7">
        <v>0.10344827586206801</v>
      </c>
      <c r="D8" s="11">
        <v>0.14599999999999999</v>
      </c>
      <c r="E8" s="13">
        <f>FDR[[#This Row],[xy_ratio]]/xy_1934</f>
        <v>0.20689655172413601</v>
      </c>
      <c r="F8" s="8">
        <f>FDR[[#This Row],[unemployment]]/unempl_1934</f>
        <v>0.67281105990783407</v>
      </c>
    </row>
    <row r="9" spans="1:6" x14ac:dyDescent="0.25">
      <c r="A9" s="6" t="s">
        <v>35</v>
      </c>
      <c r="B9" s="6">
        <v>1941</v>
      </c>
      <c r="C9" s="7">
        <v>0.12121212121212099</v>
      </c>
      <c r="D9" s="11">
        <v>9.9000000000000005E-2</v>
      </c>
      <c r="E9" s="13">
        <f>FDR[[#This Row],[xy_ratio]]/xy_1934</f>
        <v>0.24242424242424199</v>
      </c>
      <c r="F9" s="8">
        <f>FDR[[#This Row],[unemployment]]/unempl_1934</f>
        <v>0.45622119815668205</v>
      </c>
    </row>
    <row r="10" spans="1:6" x14ac:dyDescent="0.25">
      <c r="A10" s="6" t="s">
        <v>35</v>
      </c>
      <c r="B10" s="6">
        <v>1942</v>
      </c>
      <c r="C10" s="7">
        <v>9.9290780141843907E-2</v>
      </c>
      <c r="D10" s="11">
        <v>4.7E-2</v>
      </c>
      <c r="E10" s="13">
        <f>FDR[[#This Row],[xy_ratio]]/xy_1934</f>
        <v>0.19858156028368781</v>
      </c>
      <c r="F10" s="8">
        <f>FDR[[#This Row],[unemployment]]/unempl_1934</f>
        <v>0.21658986175115208</v>
      </c>
    </row>
    <row r="11" spans="1:6" x14ac:dyDescent="0.25">
      <c r="A11" s="6" t="s">
        <v>35</v>
      </c>
      <c r="B11" s="6">
        <v>1943</v>
      </c>
      <c r="C11" s="7">
        <v>0.209039548022598</v>
      </c>
      <c r="D11" s="11">
        <v>1.9E-2</v>
      </c>
      <c r="E11" s="13">
        <f>FDR[[#This Row],[xy_ratio]]/xy_1934</f>
        <v>0.418079096045196</v>
      </c>
      <c r="F11" s="8">
        <f>FDR[[#This Row],[unemployment]]/unempl_1934</f>
        <v>8.755760368663594E-2</v>
      </c>
    </row>
    <row r="12" spans="1:6" x14ac:dyDescent="0.25">
      <c r="A12" s="6" t="s">
        <v>35</v>
      </c>
      <c r="B12" s="6">
        <v>1944</v>
      </c>
      <c r="C12" s="7">
        <v>0.33663366336633599</v>
      </c>
      <c r="D12" s="11">
        <v>1.2E-2</v>
      </c>
      <c r="E12" s="13">
        <f>FDR[[#This Row],[xy_ratio]]/xy_1934</f>
        <v>0.67326732673267198</v>
      </c>
      <c r="F12" s="8">
        <f>FDR[[#This Row],[unemployment]]/unempl_1934</f>
        <v>5.5299539170506916E-2</v>
      </c>
    </row>
    <row r="13" spans="1:6" x14ac:dyDescent="0.25">
      <c r="A13" s="9" t="s">
        <v>35</v>
      </c>
      <c r="B13" s="9">
        <v>1945</v>
      </c>
      <c r="C13" s="10">
        <v>0.106007067137809</v>
      </c>
      <c r="D13" s="11">
        <v>1.9E-2</v>
      </c>
      <c r="E13" s="13">
        <f>FDR[[#This Row],[xy_ratio]]/xy_1934</f>
        <v>0.21201413427561799</v>
      </c>
      <c r="F13" s="8">
        <f>FDR[[#This Row],[unemployment]]/unempl_1934</f>
        <v>8.755760368663594E-2</v>
      </c>
    </row>
    <row r="16" spans="1:6" x14ac:dyDescent="0.25">
      <c r="A16" t="s">
        <v>51</v>
      </c>
    </row>
    <row r="17" spans="1:1" x14ac:dyDescent="0.25">
      <c r="A17" t="s">
        <v>52</v>
      </c>
    </row>
    <row r="18" spans="1:1" x14ac:dyDescent="0.25">
      <c r="A18" t="s">
        <v>53</v>
      </c>
    </row>
    <row r="35" spans="1:1" x14ac:dyDescent="0.25">
      <c r="A35" t="s">
        <v>58</v>
      </c>
    </row>
    <row r="36" spans="1:1" x14ac:dyDescent="0.25">
      <c r="A36" s="4" t="s">
        <v>57</v>
      </c>
    </row>
  </sheetData>
  <phoneticPr fontId="19" type="noConversion"/>
  <hyperlinks>
    <hyperlink ref="A36" r:id="rId1" xr:uid="{A8CBB287-2830-4CBA-965A-68730AE71717}"/>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4"/>
  <sheetViews>
    <sheetView topLeftCell="A2" workbookViewId="0">
      <selection activeCell="A2" sqref="A2:C234"/>
    </sheetView>
  </sheetViews>
  <sheetFormatPr defaultRowHeight="13.2" x14ac:dyDescent="0.25"/>
  <cols>
    <col min="1" max="1" width="15.88671875" customWidth="1"/>
    <col min="3" max="3" width="16.77734375" style="1" customWidth="1"/>
    <col min="17" max="17" width="0" hidden="1" customWidth="1"/>
  </cols>
  <sheetData>
    <row r="1" spans="1:17" ht="30" customHeight="1" x14ac:dyDescent="0.25">
      <c r="A1" t="s">
        <v>0</v>
      </c>
      <c r="B1" s="2" t="s">
        <v>1</v>
      </c>
      <c r="C1" s="3" t="s">
        <v>2</v>
      </c>
      <c r="Q1">
        <v>0</v>
      </c>
    </row>
    <row r="2" spans="1:17" ht="30" customHeight="1" x14ac:dyDescent="0.25">
      <c r="A2" t="s">
        <v>3</v>
      </c>
      <c r="B2">
        <v>1797</v>
      </c>
      <c r="C2" s="1">
        <v>0.74074074074074003</v>
      </c>
      <c r="Q2">
        <f>IF(A2=A1, Q1, Q1+1)</f>
        <v>1</v>
      </c>
    </row>
    <row r="3" spans="1:17" ht="30" customHeight="1" x14ac:dyDescent="0.25">
      <c r="A3" t="s">
        <v>3</v>
      </c>
      <c r="B3">
        <v>1798</v>
      </c>
      <c r="C3" s="1">
        <v>0.29787234042553101</v>
      </c>
      <c r="Q3">
        <f t="shared" ref="Q3:Q66" si="0">IF(A3=A2, Q2, Q2+1)</f>
        <v>1</v>
      </c>
    </row>
    <row r="4" spans="1:17" ht="30" customHeight="1" x14ac:dyDescent="0.25">
      <c r="A4" t="s">
        <v>3</v>
      </c>
      <c r="B4">
        <v>1799</v>
      </c>
      <c r="C4" s="1">
        <v>0.86363636363636298</v>
      </c>
      <c r="Q4">
        <f t="shared" si="0"/>
        <v>1</v>
      </c>
    </row>
    <row r="5" spans="1:17" ht="30" customHeight="1" x14ac:dyDescent="0.25">
      <c r="A5" t="s">
        <v>3</v>
      </c>
      <c r="B5">
        <v>1800</v>
      </c>
      <c r="C5" s="1">
        <v>0.3125</v>
      </c>
      <c r="Q5">
        <f t="shared" si="0"/>
        <v>1</v>
      </c>
    </row>
    <row r="6" spans="1:17" ht="30" customHeight="1" x14ac:dyDescent="0.25">
      <c r="A6" t="s">
        <v>4</v>
      </c>
      <c r="B6">
        <v>1825</v>
      </c>
      <c r="C6" s="1">
        <v>0.157894736842105</v>
      </c>
      <c r="Q6">
        <f t="shared" si="0"/>
        <v>2</v>
      </c>
    </row>
    <row r="7" spans="1:17" ht="30" customHeight="1" x14ac:dyDescent="0.25">
      <c r="A7" t="s">
        <v>4</v>
      </c>
      <c r="B7">
        <v>1826</v>
      </c>
      <c r="C7" s="1">
        <v>9.4017094017094002E-2</v>
      </c>
      <c r="Q7">
        <f t="shared" si="0"/>
        <v>2</v>
      </c>
    </row>
    <row r="8" spans="1:17" ht="30" customHeight="1" x14ac:dyDescent="0.25">
      <c r="A8" t="s">
        <v>4</v>
      </c>
      <c r="B8">
        <v>1827</v>
      </c>
      <c r="C8" s="1">
        <v>0.256410256410256</v>
      </c>
      <c r="Q8">
        <f t="shared" si="0"/>
        <v>2</v>
      </c>
    </row>
    <row r="9" spans="1:17" ht="30" customHeight="1" x14ac:dyDescent="0.25">
      <c r="A9" t="s">
        <v>4</v>
      </c>
      <c r="B9">
        <v>1828</v>
      </c>
      <c r="C9" s="1">
        <v>0.170212765957446</v>
      </c>
      <c r="Q9">
        <f t="shared" si="0"/>
        <v>2</v>
      </c>
    </row>
    <row r="10" spans="1:17" ht="30" customHeight="1" x14ac:dyDescent="0.25">
      <c r="A10" t="s">
        <v>5</v>
      </c>
      <c r="B10">
        <v>1881</v>
      </c>
      <c r="C10" s="1">
        <v>0.96969696969696895</v>
      </c>
      <c r="Q10">
        <f t="shared" si="0"/>
        <v>3</v>
      </c>
    </row>
    <row r="11" spans="1:17" ht="30" customHeight="1" x14ac:dyDescent="0.25">
      <c r="A11" t="s">
        <v>5</v>
      </c>
      <c r="B11">
        <v>1882</v>
      </c>
      <c r="C11" s="1">
        <v>2.0384615384615299</v>
      </c>
      <c r="Q11">
        <f t="shared" si="0"/>
        <v>3</v>
      </c>
    </row>
    <row r="12" spans="1:17" ht="30" customHeight="1" x14ac:dyDescent="0.25">
      <c r="A12" t="s">
        <v>5</v>
      </c>
      <c r="B12">
        <v>1883</v>
      </c>
      <c r="C12" s="1">
        <v>1.1803278688524499</v>
      </c>
      <c r="Q12">
        <f t="shared" si="0"/>
        <v>3</v>
      </c>
    </row>
    <row r="13" spans="1:17" ht="30" customHeight="1" x14ac:dyDescent="0.25">
      <c r="A13" t="s">
        <v>5</v>
      </c>
      <c r="B13">
        <v>1884</v>
      </c>
      <c r="C13" s="1">
        <v>0.843373493975903</v>
      </c>
      <c r="Q13">
        <f t="shared" si="0"/>
        <v>3</v>
      </c>
    </row>
    <row r="14" spans="1:17" ht="30" customHeight="1" x14ac:dyDescent="0.25">
      <c r="A14" t="s">
        <v>6</v>
      </c>
      <c r="B14">
        <v>1857</v>
      </c>
      <c r="C14" s="1">
        <v>0.51219512195121897</v>
      </c>
      <c r="Q14">
        <f t="shared" si="0"/>
        <v>4</v>
      </c>
    </row>
    <row r="15" spans="1:17" ht="30" customHeight="1" x14ac:dyDescent="0.25">
      <c r="A15" t="s">
        <v>6</v>
      </c>
      <c r="B15">
        <v>1858</v>
      </c>
      <c r="C15" s="1">
        <v>0.73780487804878003</v>
      </c>
      <c r="Q15">
        <f t="shared" si="0"/>
        <v>4</v>
      </c>
    </row>
    <row r="16" spans="1:17" ht="30" customHeight="1" x14ac:dyDescent="0.25">
      <c r="A16" t="s">
        <v>6</v>
      </c>
      <c r="B16">
        <v>1859</v>
      </c>
      <c r="C16" s="1">
        <v>0.89814814814814803</v>
      </c>
      <c r="Q16">
        <f t="shared" si="0"/>
        <v>4</v>
      </c>
    </row>
    <row r="17" spans="1:17" ht="30" customHeight="1" x14ac:dyDescent="0.25">
      <c r="A17" t="s">
        <v>6</v>
      </c>
      <c r="B17">
        <v>1860</v>
      </c>
      <c r="C17" s="1">
        <v>0.82677165354330695</v>
      </c>
      <c r="Q17">
        <f t="shared" si="0"/>
        <v>4</v>
      </c>
    </row>
    <row r="18" spans="1:17" ht="30" customHeight="1" x14ac:dyDescent="0.25">
      <c r="A18" t="s">
        <v>7</v>
      </c>
      <c r="B18">
        <v>1989</v>
      </c>
      <c r="C18" s="1">
        <v>0.57142857142857095</v>
      </c>
      <c r="Q18">
        <f t="shared" si="0"/>
        <v>5</v>
      </c>
    </row>
    <row r="19" spans="1:17" ht="30" customHeight="1" x14ac:dyDescent="0.25">
      <c r="A19" t="s">
        <v>7</v>
      </c>
      <c r="B19">
        <v>1990</v>
      </c>
      <c r="C19" s="1">
        <v>0.30463576158940397</v>
      </c>
      <c r="Q19">
        <f t="shared" si="0"/>
        <v>5</v>
      </c>
    </row>
    <row r="20" spans="1:17" ht="30" customHeight="1" x14ac:dyDescent="0.25">
      <c r="A20" t="s">
        <v>7</v>
      </c>
      <c r="B20">
        <v>1991</v>
      </c>
      <c r="C20" s="1">
        <v>0.15476190476190399</v>
      </c>
      <c r="Q20">
        <f t="shared" si="0"/>
        <v>5</v>
      </c>
    </row>
    <row r="21" spans="1:17" ht="30" customHeight="1" x14ac:dyDescent="0.25">
      <c r="A21" t="s">
        <v>7</v>
      </c>
      <c r="B21">
        <v>1992</v>
      </c>
      <c r="C21" s="1">
        <v>0.87179487179487103</v>
      </c>
      <c r="Q21">
        <f t="shared" si="0"/>
        <v>5</v>
      </c>
    </row>
    <row r="22" spans="1:17" ht="30" customHeight="1" x14ac:dyDescent="0.25">
      <c r="A22" t="s">
        <v>8</v>
      </c>
      <c r="B22">
        <v>2001</v>
      </c>
      <c r="C22" s="1">
        <v>0.39024390243902402</v>
      </c>
      <c r="Q22">
        <f t="shared" si="0"/>
        <v>6</v>
      </c>
    </row>
    <row r="23" spans="1:17" ht="30" customHeight="1" x14ac:dyDescent="0.25">
      <c r="A23" t="s">
        <v>8</v>
      </c>
      <c r="B23">
        <v>2002</v>
      </c>
      <c r="C23" s="1">
        <v>0.29375000000000001</v>
      </c>
      <c r="Q23">
        <f t="shared" si="0"/>
        <v>6</v>
      </c>
    </row>
    <row r="24" spans="1:17" ht="30" customHeight="1" x14ac:dyDescent="0.25">
      <c r="A24" t="s">
        <v>8</v>
      </c>
      <c r="B24">
        <v>2003</v>
      </c>
      <c r="C24" s="1">
        <v>0.223529411764705</v>
      </c>
      <c r="Q24">
        <f t="shared" si="0"/>
        <v>6</v>
      </c>
    </row>
    <row r="25" spans="1:17" ht="30" customHeight="1" x14ac:dyDescent="0.25">
      <c r="A25" t="s">
        <v>8</v>
      </c>
      <c r="B25">
        <v>2004</v>
      </c>
      <c r="C25" s="1">
        <v>0.25714285714285701</v>
      </c>
      <c r="Q25">
        <f t="shared" si="0"/>
        <v>6</v>
      </c>
    </row>
    <row r="26" spans="1:17" ht="30" customHeight="1" x14ac:dyDescent="0.25">
      <c r="A26" t="s">
        <v>8</v>
      </c>
      <c r="B26">
        <v>2005</v>
      </c>
      <c r="C26" s="1">
        <v>0.27011494252873502</v>
      </c>
      <c r="Q26">
        <f t="shared" si="0"/>
        <v>6</v>
      </c>
    </row>
    <row r="27" spans="1:17" ht="30" customHeight="1" x14ac:dyDescent="0.25">
      <c r="A27" t="s">
        <v>8</v>
      </c>
      <c r="B27">
        <v>2006</v>
      </c>
      <c r="C27" s="1">
        <v>0.16733067729083601</v>
      </c>
      <c r="Q27">
        <f t="shared" si="0"/>
        <v>6</v>
      </c>
    </row>
    <row r="28" spans="1:17" ht="30" customHeight="1" x14ac:dyDescent="0.25">
      <c r="A28" t="s">
        <v>8</v>
      </c>
      <c r="B28">
        <v>2007</v>
      </c>
      <c r="C28" s="1">
        <v>0.18905472636815901</v>
      </c>
      <c r="Q28">
        <f t="shared" si="0"/>
        <v>6</v>
      </c>
    </row>
    <row r="29" spans="1:17" ht="30" customHeight="1" x14ac:dyDescent="0.25">
      <c r="A29" t="s">
        <v>8</v>
      </c>
      <c r="B29">
        <v>2008</v>
      </c>
      <c r="C29" s="1">
        <v>0.16129032258064499</v>
      </c>
      <c r="Q29">
        <f t="shared" si="0"/>
        <v>6</v>
      </c>
    </row>
    <row r="30" spans="1:17" ht="30" customHeight="1" x14ac:dyDescent="0.25">
      <c r="A30" t="s">
        <v>9</v>
      </c>
      <c r="B30">
        <v>1978</v>
      </c>
      <c r="C30" s="1">
        <v>0.23720930232558099</v>
      </c>
      <c r="Q30">
        <f t="shared" si="0"/>
        <v>7</v>
      </c>
    </row>
    <row r="31" spans="1:17" ht="30" customHeight="1" x14ac:dyDescent="0.25">
      <c r="A31" t="s">
        <v>9</v>
      </c>
      <c r="B31">
        <v>1979</v>
      </c>
      <c r="C31" s="1">
        <v>0.136904761904761</v>
      </c>
      <c r="Q31">
        <f t="shared" si="0"/>
        <v>7</v>
      </c>
    </row>
    <row r="32" spans="1:17" ht="30" customHeight="1" x14ac:dyDescent="0.25">
      <c r="A32" t="s">
        <v>9</v>
      </c>
      <c r="B32">
        <v>1980</v>
      </c>
      <c r="C32" s="1">
        <v>0.11688311688311601</v>
      </c>
      <c r="Q32">
        <f t="shared" si="0"/>
        <v>7</v>
      </c>
    </row>
    <row r="33" spans="1:17" ht="30" customHeight="1" x14ac:dyDescent="0.25">
      <c r="A33" t="s">
        <v>9</v>
      </c>
      <c r="B33">
        <v>1981</v>
      </c>
      <c r="C33" s="1">
        <v>0.40145102781136599</v>
      </c>
      <c r="Q33">
        <f t="shared" si="0"/>
        <v>7</v>
      </c>
    </row>
    <row r="34" spans="1:17" ht="30" customHeight="1" x14ac:dyDescent="0.25">
      <c r="A34" t="s">
        <v>10</v>
      </c>
      <c r="B34">
        <v>1885</v>
      </c>
      <c r="C34" s="1">
        <v>0.48351648351648302</v>
      </c>
      <c r="Q34">
        <f t="shared" si="0"/>
        <v>8</v>
      </c>
    </row>
    <row r="35" spans="1:17" ht="30" customHeight="1" x14ac:dyDescent="0.25">
      <c r="A35" t="s">
        <v>10</v>
      </c>
      <c r="B35">
        <v>1886</v>
      </c>
      <c r="C35" s="1">
        <v>0.61538461538461497</v>
      </c>
      <c r="Q35">
        <f t="shared" si="0"/>
        <v>8</v>
      </c>
    </row>
    <row r="36" spans="1:17" ht="30" customHeight="1" x14ac:dyDescent="0.25">
      <c r="A36" t="s">
        <v>10</v>
      </c>
      <c r="B36">
        <v>1887</v>
      </c>
      <c r="C36" s="1">
        <v>0.141025641025641</v>
      </c>
      <c r="Q36">
        <f t="shared" si="0"/>
        <v>8</v>
      </c>
    </row>
    <row r="37" spans="1:17" ht="30" customHeight="1" x14ac:dyDescent="0.25">
      <c r="A37" t="s">
        <v>10</v>
      </c>
      <c r="B37">
        <v>1888</v>
      </c>
      <c r="C37" s="1">
        <v>0.515384615384615</v>
      </c>
      <c r="Q37">
        <f t="shared" si="0"/>
        <v>8</v>
      </c>
    </row>
    <row r="38" spans="1:17" ht="30" customHeight="1" x14ac:dyDescent="0.25">
      <c r="A38" t="s">
        <v>10</v>
      </c>
      <c r="B38">
        <v>1893</v>
      </c>
      <c r="C38" s="1">
        <v>0.55045871559632997</v>
      </c>
      <c r="Q38">
        <f t="shared" si="0"/>
        <v>8</v>
      </c>
    </row>
    <row r="39" spans="1:17" ht="30" customHeight="1" x14ac:dyDescent="0.25">
      <c r="A39" t="s">
        <v>10</v>
      </c>
      <c r="B39">
        <v>1894</v>
      </c>
      <c r="C39" s="1">
        <v>0.67479674796747902</v>
      </c>
      <c r="Q39">
        <f t="shared" si="0"/>
        <v>8</v>
      </c>
    </row>
    <row r="40" spans="1:17" ht="30" customHeight="1" x14ac:dyDescent="0.25">
      <c r="A40" t="s">
        <v>10</v>
      </c>
      <c r="B40">
        <v>1895</v>
      </c>
      <c r="C40" s="1">
        <v>0.23137254901960699</v>
      </c>
      <c r="Q40">
        <f t="shared" si="0"/>
        <v>8</v>
      </c>
    </row>
    <row r="41" spans="1:17" ht="30" customHeight="1" x14ac:dyDescent="0.25">
      <c r="A41" t="s">
        <v>10</v>
      </c>
      <c r="B41">
        <v>1896</v>
      </c>
      <c r="C41" s="1">
        <v>0.28901734104046201</v>
      </c>
      <c r="Q41">
        <f t="shared" si="0"/>
        <v>8</v>
      </c>
    </row>
    <row r="42" spans="1:17" ht="30" customHeight="1" x14ac:dyDescent="0.25">
      <c r="A42" t="s">
        <v>11</v>
      </c>
      <c r="B42">
        <v>1993</v>
      </c>
      <c r="C42" s="1">
        <v>0.48550724637681097</v>
      </c>
      <c r="Q42">
        <f t="shared" si="0"/>
        <v>9</v>
      </c>
    </row>
    <row r="43" spans="1:17" ht="30" customHeight="1" x14ac:dyDescent="0.25">
      <c r="A43" t="s">
        <v>11</v>
      </c>
      <c r="B43">
        <v>1994</v>
      </c>
      <c r="C43" s="1">
        <v>0.37671232876712302</v>
      </c>
      <c r="Q43">
        <f t="shared" si="0"/>
        <v>9</v>
      </c>
    </row>
    <row r="44" spans="1:17" ht="30" customHeight="1" x14ac:dyDescent="0.25">
      <c r="A44" t="s">
        <v>11</v>
      </c>
      <c r="B44">
        <v>1995</v>
      </c>
      <c r="C44" s="1">
        <v>0.35356200527704401</v>
      </c>
      <c r="Q44">
        <f t="shared" si="0"/>
        <v>9</v>
      </c>
    </row>
    <row r="45" spans="1:17" ht="30" customHeight="1" x14ac:dyDescent="0.25">
      <c r="A45" t="s">
        <v>11</v>
      </c>
      <c r="B45">
        <v>1996</v>
      </c>
      <c r="C45" s="1">
        <v>0.36330935251798502</v>
      </c>
      <c r="Q45">
        <f t="shared" si="0"/>
        <v>9</v>
      </c>
    </row>
    <row r="46" spans="1:17" ht="30" customHeight="1" x14ac:dyDescent="0.25">
      <c r="A46" t="s">
        <v>11</v>
      </c>
      <c r="B46">
        <v>1997</v>
      </c>
      <c r="C46" s="1">
        <v>0.233236151603498</v>
      </c>
      <c r="Q46">
        <f t="shared" si="0"/>
        <v>9</v>
      </c>
    </row>
    <row r="47" spans="1:17" ht="30" customHeight="1" x14ac:dyDescent="0.25">
      <c r="A47" t="s">
        <v>11</v>
      </c>
      <c r="B47">
        <v>1998</v>
      </c>
      <c r="C47" s="1">
        <v>0.371428571428571</v>
      </c>
      <c r="Q47">
        <f t="shared" si="0"/>
        <v>9</v>
      </c>
    </row>
    <row r="48" spans="1:17" ht="30" customHeight="1" x14ac:dyDescent="0.25">
      <c r="A48" t="s">
        <v>11</v>
      </c>
      <c r="B48">
        <v>1999</v>
      </c>
      <c r="C48" s="1">
        <v>0.311428571428571</v>
      </c>
      <c r="Q48">
        <f t="shared" si="0"/>
        <v>9</v>
      </c>
    </row>
    <row r="49" spans="1:17" ht="30" customHeight="1" x14ac:dyDescent="0.25">
      <c r="A49" t="s">
        <v>11</v>
      </c>
      <c r="B49">
        <v>2000</v>
      </c>
      <c r="C49" s="1">
        <v>0.450928381962864</v>
      </c>
      <c r="Q49">
        <f t="shared" si="0"/>
        <v>9</v>
      </c>
    </row>
    <row r="50" spans="1:17" ht="30" customHeight="1" x14ac:dyDescent="0.25">
      <c r="A50" t="s">
        <v>12</v>
      </c>
      <c r="B50">
        <v>1923</v>
      </c>
      <c r="C50" s="1">
        <v>0.28333333333333299</v>
      </c>
      <c r="Q50">
        <f t="shared" si="0"/>
        <v>10</v>
      </c>
    </row>
    <row r="51" spans="1:17" ht="30" customHeight="1" x14ac:dyDescent="0.25">
      <c r="A51" t="s">
        <v>12</v>
      </c>
      <c r="B51">
        <v>1924</v>
      </c>
      <c r="C51" s="1">
        <v>0.46153846153846101</v>
      </c>
      <c r="Q51">
        <f t="shared" si="0"/>
        <v>10</v>
      </c>
    </row>
    <row r="52" spans="1:17" ht="30" customHeight="1" x14ac:dyDescent="0.25">
      <c r="A52" t="s">
        <v>12</v>
      </c>
      <c r="B52">
        <v>1925</v>
      </c>
      <c r="C52" s="1">
        <v>0.18421052631578899</v>
      </c>
      <c r="Q52">
        <f t="shared" si="0"/>
        <v>10</v>
      </c>
    </row>
    <row r="53" spans="1:17" ht="30" customHeight="1" x14ac:dyDescent="0.25">
      <c r="A53" t="s">
        <v>12</v>
      </c>
      <c r="B53">
        <v>1926</v>
      </c>
      <c r="C53" s="1">
        <v>0.220588235294117</v>
      </c>
      <c r="Q53">
        <f t="shared" si="0"/>
        <v>10</v>
      </c>
    </row>
    <row r="54" spans="1:17" ht="30" customHeight="1" x14ac:dyDescent="0.25">
      <c r="A54" t="s">
        <v>12</v>
      </c>
      <c r="B54">
        <v>1927</v>
      </c>
      <c r="C54" s="1">
        <v>4.22535211267605E-2</v>
      </c>
      <c r="Q54">
        <f t="shared" si="0"/>
        <v>10</v>
      </c>
    </row>
    <row r="55" spans="1:17" ht="30" customHeight="1" x14ac:dyDescent="0.25">
      <c r="A55" t="s">
        <v>12</v>
      </c>
      <c r="B55">
        <v>1928</v>
      </c>
      <c r="C55" s="1">
        <v>0.292682926829268</v>
      </c>
      <c r="Q55">
        <f t="shared" si="0"/>
        <v>10</v>
      </c>
    </row>
    <row r="56" spans="1:17" ht="30" customHeight="1" x14ac:dyDescent="0.25">
      <c r="A56" t="s">
        <v>13</v>
      </c>
      <c r="B56">
        <v>1953</v>
      </c>
      <c r="C56" s="1">
        <v>0.231578947368421</v>
      </c>
      <c r="Q56">
        <f t="shared" si="0"/>
        <v>11</v>
      </c>
    </row>
    <row r="57" spans="1:17" ht="30" customHeight="1" x14ac:dyDescent="0.25">
      <c r="A57" t="s">
        <v>13</v>
      </c>
      <c r="B57">
        <v>1954</v>
      </c>
      <c r="C57" s="1">
        <v>0.31609195402298801</v>
      </c>
      <c r="Q57">
        <f t="shared" si="0"/>
        <v>11</v>
      </c>
    </row>
    <row r="58" spans="1:17" ht="30" customHeight="1" x14ac:dyDescent="0.25">
      <c r="A58" t="s">
        <v>13</v>
      </c>
      <c r="B58">
        <v>1955</v>
      </c>
      <c r="C58" s="1">
        <v>0.31355932203389802</v>
      </c>
      <c r="Q58">
        <f t="shared" si="0"/>
        <v>11</v>
      </c>
    </row>
    <row r="59" spans="1:17" ht="30" customHeight="1" x14ac:dyDescent="0.25">
      <c r="A59" t="s">
        <v>13</v>
      </c>
      <c r="B59">
        <v>1956</v>
      </c>
      <c r="C59" s="1">
        <v>0.27272727272727199</v>
      </c>
      <c r="Q59">
        <f t="shared" si="0"/>
        <v>11</v>
      </c>
    </row>
    <row r="60" spans="1:17" ht="30" customHeight="1" x14ac:dyDescent="0.25">
      <c r="A60" t="s">
        <v>13</v>
      </c>
      <c r="B60">
        <v>1957</v>
      </c>
      <c r="C60" s="1">
        <v>0.221374045801526</v>
      </c>
      <c r="Q60">
        <f t="shared" si="0"/>
        <v>11</v>
      </c>
    </row>
    <row r="61" spans="1:17" ht="30" customHeight="1" x14ac:dyDescent="0.25">
      <c r="A61" t="s">
        <v>13</v>
      </c>
      <c r="B61">
        <v>1958</v>
      </c>
      <c r="C61" s="1">
        <v>0.24277456647398801</v>
      </c>
      <c r="Q61">
        <f t="shared" si="0"/>
        <v>11</v>
      </c>
    </row>
    <row r="62" spans="1:17" ht="30" customHeight="1" x14ac:dyDescent="0.25">
      <c r="A62" t="s">
        <v>13</v>
      </c>
      <c r="B62">
        <v>1959</v>
      </c>
      <c r="C62" s="1">
        <v>0.18518518518518501</v>
      </c>
      <c r="Q62">
        <f t="shared" si="0"/>
        <v>11</v>
      </c>
    </row>
    <row r="63" spans="1:17" ht="30" customHeight="1" x14ac:dyDescent="0.25">
      <c r="A63" t="s">
        <v>13</v>
      </c>
      <c r="B63">
        <v>1960</v>
      </c>
      <c r="C63" s="1">
        <v>0.30687830687830597</v>
      </c>
      <c r="Q63">
        <f t="shared" si="0"/>
        <v>11</v>
      </c>
    </row>
    <row r="64" spans="1:17" ht="30" customHeight="1" x14ac:dyDescent="0.25">
      <c r="A64" t="s">
        <v>13</v>
      </c>
      <c r="B64">
        <v>1961</v>
      </c>
      <c r="C64" s="1">
        <v>0.23584905660377301</v>
      </c>
      <c r="Q64">
        <f t="shared" si="0"/>
        <v>11</v>
      </c>
    </row>
    <row r="65" spans="1:17" ht="30" customHeight="1" x14ac:dyDescent="0.25">
      <c r="A65" t="s">
        <v>14</v>
      </c>
      <c r="B65">
        <v>1850</v>
      </c>
      <c r="C65" s="1">
        <v>1.2191780821917799</v>
      </c>
      <c r="Q65">
        <f t="shared" si="0"/>
        <v>12</v>
      </c>
    </row>
    <row r="66" spans="1:17" ht="30" customHeight="1" x14ac:dyDescent="0.25">
      <c r="A66" t="s">
        <v>14</v>
      </c>
      <c r="B66">
        <v>1851</v>
      </c>
      <c r="C66" s="1">
        <v>0.83495145631067902</v>
      </c>
      <c r="Q66">
        <f t="shared" si="0"/>
        <v>12</v>
      </c>
    </row>
    <row r="67" spans="1:17" ht="30" customHeight="1" x14ac:dyDescent="0.25">
      <c r="A67" t="s">
        <v>14</v>
      </c>
      <c r="B67">
        <v>1852</v>
      </c>
      <c r="C67" s="1">
        <v>0.64102564102564097</v>
      </c>
      <c r="Q67">
        <f t="shared" ref="Q67:Q130" si="1">IF(A67=A66, Q66, Q66+1)</f>
        <v>12</v>
      </c>
    </row>
    <row r="68" spans="1:17" ht="30" customHeight="1" x14ac:dyDescent="0.25">
      <c r="A68" t="s">
        <v>15</v>
      </c>
      <c r="B68">
        <v>1975</v>
      </c>
      <c r="C68" s="1">
        <v>0.58064516129032195</v>
      </c>
      <c r="Q68">
        <f t="shared" si="1"/>
        <v>13</v>
      </c>
    </row>
    <row r="69" spans="1:17" ht="30" customHeight="1" x14ac:dyDescent="0.25">
      <c r="A69" t="s">
        <v>15</v>
      </c>
      <c r="B69">
        <v>1976</v>
      </c>
      <c r="C69" s="1">
        <v>0.51322751322751303</v>
      </c>
      <c r="Q69">
        <f t="shared" si="1"/>
        <v>13</v>
      </c>
    </row>
    <row r="70" spans="1:17" ht="30" customHeight="1" x14ac:dyDescent="0.25">
      <c r="A70" t="s">
        <v>15</v>
      </c>
      <c r="B70">
        <v>1977</v>
      </c>
      <c r="C70" s="1">
        <v>0.69182389937106903</v>
      </c>
      <c r="Q70">
        <f t="shared" si="1"/>
        <v>13</v>
      </c>
    </row>
    <row r="71" spans="1:17" ht="30" customHeight="1" x14ac:dyDescent="0.25">
      <c r="A71" t="s">
        <v>16</v>
      </c>
      <c r="B71">
        <v>1869</v>
      </c>
      <c r="C71" s="1">
        <v>1.0535714285714199</v>
      </c>
      <c r="Q71">
        <f t="shared" si="1"/>
        <v>14</v>
      </c>
    </row>
    <row r="72" spans="1:17" ht="30" customHeight="1" x14ac:dyDescent="0.25">
      <c r="A72" t="s">
        <v>16</v>
      </c>
      <c r="B72">
        <v>1870</v>
      </c>
      <c r="C72" s="1">
        <v>0.5625</v>
      </c>
      <c r="Q72">
        <f t="shared" si="1"/>
        <v>14</v>
      </c>
    </row>
    <row r="73" spans="1:17" ht="30" customHeight="1" x14ac:dyDescent="0.25">
      <c r="A73" t="s">
        <v>16</v>
      </c>
      <c r="B73">
        <v>1871</v>
      </c>
      <c r="C73" s="1">
        <v>2.0666666666666602</v>
      </c>
      <c r="Q73">
        <f t="shared" si="1"/>
        <v>14</v>
      </c>
    </row>
    <row r="74" spans="1:17" ht="30" customHeight="1" x14ac:dyDescent="0.25">
      <c r="A74" t="s">
        <v>16</v>
      </c>
      <c r="B74">
        <v>1872</v>
      </c>
      <c r="C74" s="1">
        <v>1.5681818181818099</v>
      </c>
      <c r="Q74">
        <f t="shared" si="1"/>
        <v>14</v>
      </c>
    </row>
    <row r="75" spans="1:17" ht="30" customHeight="1" x14ac:dyDescent="0.25">
      <c r="A75" t="s">
        <v>16</v>
      </c>
      <c r="B75">
        <v>1873</v>
      </c>
      <c r="C75" s="1">
        <v>1.76470588235294</v>
      </c>
      <c r="Q75">
        <f t="shared" si="1"/>
        <v>14</v>
      </c>
    </row>
    <row r="76" spans="1:17" ht="30" customHeight="1" x14ac:dyDescent="0.25">
      <c r="A76" t="s">
        <v>16</v>
      </c>
      <c r="B76">
        <v>1874</v>
      </c>
      <c r="C76" s="1">
        <v>1.9807692307692299</v>
      </c>
      <c r="Q76">
        <f t="shared" si="1"/>
        <v>14</v>
      </c>
    </row>
    <row r="77" spans="1:17" ht="30" customHeight="1" x14ac:dyDescent="0.25">
      <c r="A77" t="s">
        <v>16</v>
      </c>
      <c r="B77">
        <v>1875</v>
      </c>
      <c r="C77" s="1">
        <v>0.96969696969696895</v>
      </c>
      <c r="Q77">
        <f t="shared" si="1"/>
        <v>14</v>
      </c>
    </row>
    <row r="78" spans="1:17" ht="30" customHeight="1" x14ac:dyDescent="0.25">
      <c r="A78" t="s">
        <v>16</v>
      </c>
      <c r="B78">
        <v>1876</v>
      </c>
      <c r="C78" s="1">
        <v>3.0476190476190399</v>
      </c>
      <c r="Q78">
        <f t="shared" si="1"/>
        <v>14</v>
      </c>
    </row>
    <row r="79" spans="1:17" ht="30" customHeight="1" x14ac:dyDescent="0.25">
      <c r="A79" t="s">
        <v>17</v>
      </c>
      <c r="B79">
        <v>1921</v>
      </c>
      <c r="C79" s="1">
        <v>0.26056338028169002</v>
      </c>
      <c r="Q79">
        <f t="shared" si="1"/>
        <v>15</v>
      </c>
    </row>
    <row r="80" spans="1:17" ht="30" customHeight="1" x14ac:dyDescent="0.25">
      <c r="A80" t="s">
        <v>17</v>
      </c>
      <c r="B80">
        <v>1922</v>
      </c>
      <c r="C80" s="1">
        <v>0.17567567567567499</v>
      </c>
      <c r="Q80">
        <f t="shared" si="1"/>
        <v>15</v>
      </c>
    </row>
    <row r="81" spans="1:17" ht="30" customHeight="1" x14ac:dyDescent="0.25">
      <c r="A81" t="s">
        <v>18</v>
      </c>
      <c r="B81">
        <v>1889</v>
      </c>
      <c r="C81" s="1">
        <v>0.63157894736842102</v>
      </c>
      <c r="Q81">
        <f t="shared" si="1"/>
        <v>16</v>
      </c>
    </row>
    <row r="82" spans="1:17" ht="30" customHeight="1" x14ac:dyDescent="0.25">
      <c r="A82" t="s">
        <v>18</v>
      </c>
      <c r="B82">
        <v>1890</v>
      </c>
      <c r="C82" s="1">
        <v>0.596330275229357</v>
      </c>
      <c r="Q82">
        <f t="shared" si="1"/>
        <v>16</v>
      </c>
    </row>
    <row r="83" spans="1:17" ht="30" customHeight="1" x14ac:dyDescent="0.25">
      <c r="A83" t="s">
        <v>18</v>
      </c>
      <c r="B83">
        <v>1891</v>
      </c>
      <c r="C83" s="1">
        <v>0.85245901639344202</v>
      </c>
      <c r="Q83">
        <f t="shared" si="1"/>
        <v>16</v>
      </c>
    </row>
    <row r="84" spans="1:17" ht="30" customHeight="1" x14ac:dyDescent="0.25">
      <c r="A84" t="s">
        <v>18</v>
      </c>
      <c r="B84">
        <v>1892</v>
      </c>
      <c r="C84" s="1">
        <v>0.56741573033707804</v>
      </c>
      <c r="Q84">
        <f t="shared" si="1"/>
        <v>16</v>
      </c>
    </row>
    <row r="85" spans="1:17" ht="30" customHeight="1" x14ac:dyDescent="0.25">
      <c r="A85" t="s">
        <v>19</v>
      </c>
      <c r="B85">
        <v>1877</v>
      </c>
      <c r="C85" s="1">
        <v>1.5277777777777699</v>
      </c>
      <c r="Q85">
        <f t="shared" si="1"/>
        <v>17</v>
      </c>
    </row>
    <row r="86" spans="1:17" ht="30" customHeight="1" x14ac:dyDescent="0.25">
      <c r="A86" t="s">
        <v>19</v>
      </c>
      <c r="B86">
        <v>1878</v>
      </c>
      <c r="C86" s="1">
        <v>0.65116279069767402</v>
      </c>
      <c r="Q86">
        <f t="shared" si="1"/>
        <v>17</v>
      </c>
    </row>
    <row r="87" spans="1:17" ht="30" customHeight="1" x14ac:dyDescent="0.25">
      <c r="A87" t="s">
        <v>19</v>
      </c>
      <c r="B87">
        <v>1879</v>
      </c>
      <c r="C87" s="1">
        <v>1.3953488372092999</v>
      </c>
      <c r="Q87">
        <f t="shared" si="1"/>
        <v>17</v>
      </c>
    </row>
    <row r="88" spans="1:17" ht="30" customHeight="1" x14ac:dyDescent="0.25">
      <c r="A88" t="s">
        <v>19</v>
      </c>
      <c r="B88">
        <v>1880</v>
      </c>
      <c r="C88" s="1">
        <v>0.66666666666666596</v>
      </c>
      <c r="Q88">
        <f t="shared" si="1"/>
        <v>17</v>
      </c>
    </row>
    <row r="89" spans="1:17" ht="30" customHeight="1" x14ac:dyDescent="0.25">
      <c r="A89" t="s">
        <v>20</v>
      </c>
      <c r="B89">
        <v>1929</v>
      </c>
      <c r="C89" s="1">
        <v>0.47222222222222199</v>
      </c>
      <c r="Q89">
        <f t="shared" si="1"/>
        <v>18</v>
      </c>
    </row>
    <row r="90" spans="1:17" ht="30" customHeight="1" x14ac:dyDescent="0.25">
      <c r="A90" t="s">
        <v>20</v>
      </c>
      <c r="B90">
        <v>1930</v>
      </c>
      <c r="C90" s="1">
        <v>0.64</v>
      </c>
      <c r="Q90">
        <f t="shared" si="1"/>
        <v>18</v>
      </c>
    </row>
    <row r="91" spans="1:17" ht="30" customHeight="1" x14ac:dyDescent="0.25">
      <c r="A91" t="s">
        <v>20</v>
      </c>
      <c r="B91">
        <v>1931</v>
      </c>
      <c r="C91" s="1">
        <v>0.36842105263157798</v>
      </c>
      <c r="Q91">
        <f t="shared" si="1"/>
        <v>18</v>
      </c>
    </row>
    <row r="92" spans="1:17" ht="30" customHeight="1" x14ac:dyDescent="0.25">
      <c r="A92" t="s">
        <v>20</v>
      </c>
      <c r="B92">
        <v>1932</v>
      </c>
      <c r="C92" s="1">
        <v>0.43076923076923002</v>
      </c>
      <c r="Q92">
        <f t="shared" si="1"/>
        <v>18</v>
      </c>
    </row>
    <row r="93" spans="1:17" ht="30" customHeight="1" x14ac:dyDescent="0.25">
      <c r="A93" t="s">
        <v>21</v>
      </c>
      <c r="B93">
        <v>1829</v>
      </c>
      <c r="C93" s="1">
        <v>0.49629629629629601</v>
      </c>
      <c r="Q93">
        <f t="shared" si="1"/>
        <v>19</v>
      </c>
    </row>
    <row r="94" spans="1:17" ht="30" customHeight="1" x14ac:dyDescent="0.25">
      <c r="A94" t="s">
        <v>21</v>
      </c>
      <c r="B94">
        <v>1830</v>
      </c>
      <c r="C94" s="1">
        <v>0.929824561403508</v>
      </c>
      <c r="Q94">
        <f t="shared" si="1"/>
        <v>19</v>
      </c>
    </row>
    <row r="95" spans="1:17" ht="30" customHeight="1" x14ac:dyDescent="0.25">
      <c r="A95" t="s">
        <v>21</v>
      </c>
      <c r="B95">
        <v>1831</v>
      </c>
      <c r="C95" s="1">
        <v>0.46451612903225797</v>
      </c>
      <c r="Q95">
        <f t="shared" si="1"/>
        <v>19</v>
      </c>
    </row>
    <row r="96" spans="1:17" ht="30" customHeight="1" x14ac:dyDescent="0.25">
      <c r="A96" t="s">
        <v>21</v>
      </c>
      <c r="B96">
        <v>1832</v>
      </c>
      <c r="C96" s="1">
        <v>0.44078947368421001</v>
      </c>
      <c r="Q96">
        <f t="shared" si="1"/>
        <v>19</v>
      </c>
    </row>
    <row r="97" spans="1:17" ht="30" customHeight="1" x14ac:dyDescent="0.25">
      <c r="A97" t="s">
        <v>21</v>
      </c>
      <c r="B97">
        <v>1833</v>
      </c>
      <c r="C97" s="1">
        <v>1.09230769230769</v>
      </c>
      <c r="Q97">
        <f t="shared" si="1"/>
        <v>19</v>
      </c>
    </row>
    <row r="98" spans="1:17" ht="30" customHeight="1" x14ac:dyDescent="0.25">
      <c r="A98" t="s">
        <v>21</v>
      </c>
      <c r="B98">
        <v>1834</v>
      </c>
      <c r="C98" s="1">
        <v>0.86013986013985999</v>
      </c>
      <c r="Q98">
        <f t="shared" si="1"/>
        <v>19</v>
      </c>
    </row>
    <row r="99" spans="1:17" ht="30" customHeight="1" x14ac:dyDescent="0.25">
      <c r="A99" t="s">
        <v>21</v>
      </c>
      <c r="B99">
        <v>1835</v>
      </c>
      <c r="C99" s="1">
        <v>0.65714285714285703</v>
      </c>
      <c r="Q99">
        <f t="shared" si="1"/>
        <v>19</v>
      </c>
    </row>
    <row r="100" spans="1:17" ht="30" customHeight="1" x14ac:dyDescent="0.25">
      <c r="A100" t="s">
        <v>21</v>
      </c>
      <c r="B100">
        <v>1836</v>
      </c>
      <c r="C100" s="1">
        <v>0.63157894736842102</v>
      </c>
      <c r="Q100">
        <f t="shared" si="1"/>
        <v>19</v>
      </c>
    </row>
    <row r="101" spans="1:17" ht="30" customHeight="1" x14ac:dyDescent="0.25">
      <c r="A101" t="s">
        <v>22</v>
      </c>
      <c r="B101">
        <v>1801</v>
      </c>
      <c r="C101" s="1">
        <v>0.28378378378378299</v>
      </c>
      <c r="Q101">
        <f t="shared" si="1"/>
        <v>20</v>
      </c>
    </row>
    <row r="102" spans="1:17" ht="30" customHeight="1" x14ac:dyDescent="0.25">
      <c r="A102" t="s">
        <v>22</v>
      </c>
      <c r="B102">
        <v>1802</v>
      </c>
      <c r="C102" s="1">
        <v>9.5238095238095205E-2</v>
      </c>
      <c r="Q102">
        <f t="shared" si="1"/>
        <v>20</v>
      </c>
    </row>
    <row r="103" spans="1:17" ht="30" customHeight="1" x14ac:dyDescent="0.25">
      <c r="A103" t="s">
        <v>22</v>
      </c>
      <c r="B103">
        <v>1803</v>
      </c>
      <c r="C103" s="1">
        <v>0.114754098360655</v>
      </c>
      <c r="Q103">
        <f t="shared" si="1"/>
        <v>20</v>
      </c>
    </row>
    <row r="104" spans="1:17" ht="30" customHeight="1" x14ac:dyDescent="0.25">
      <c r="A104" t="s">
        <v>22</v>
      </c>
      <c r="B104">
        <v>1804</v>
      </c>
      <c r="C104" s="1">
        <v>0.14893617021276501</v>
      </c>
      <c r="Q104">
        <f t="shared" si="1"/>
        <v>20</v>
      </c>
    </row>
    <row r="105" spans="1:17" ht="30" customHeight="1" x14ac:dyDescent="0.25">
      <c r="A105" t="s">
        <v>22</v>
      </c>
      <c r="B105">
        <v>1805</v>
      </c>
      <c r="C105" s="1">
        <v>0.172839506172839</v>
      </c>
      <c r="Q105">
        <f t="shared" si="1"/>
        <v>20</v>
      </c>
    </row>
    <row r="106" spans="1:17" ht="30" customHeight="1" x14ac:dyDescent="0.25">
      <c r="A106" t="s">
        <v>22</v>
      </c>
      <c r="B106">
        <v>1806</v>
      </c>
      <c r="C106" s="1">
        <v>0.24</v>
      </c>
      <c r="Q106">
        <f t="shared" si="1"/>
        <v>20</v>
      </c>
    </row>
    <row r="107" spans="1:17" ht="30" customHeight="1" x14ac:dyDescent="0.25">
      <c r="A107" t="s">
        <v>22</v>
      </c>
      <c r="B107">
        <v>1807</v>
      </c>
      <c r="C107" s="1">
        <v>0.18461538461538399</v>
      </c>
      <c r="Q107">
        <f t="shared" si="1"/>
        <v>20</v>
      </c>
    </row>
    <row r="108" spans="1:17" ht="30" customHeight="1" x14ac:dyDescent="0.25">
      <c r="A108" t="s">
        <v>22</v>
      </c>
      <c r="B108">
        <v>1808</v>
      </c>
      <c r="C108" s="1">
        <v>0.39622641509433898</v>
      </c>
      <c r="Q108">
        <f t="shared" si="1"/>
        <v>20</v>
      </c>
    </row>
    <row r="109" spans="1:17" ht="30" customHeight="1" x14ac:dyDescent="0.25">
      <c r="A109" t="s">
        <v>23</v>
      </c>
      <c r="B109">
        <v>1865</v>
      </c>
      <c r="C109" s="1">
        <v>0.42741935483870902</v>
      </c>
      <c r="Q109">
        <f t="shared" si="1"/>
        <v>21</v>
      </c>
    </row>
    <row r="110" spans="1:17" ht="30" customHeight="1" x14ac:dyDescent="0.25">
      <c r="A110" t="s">
        <v>23</v>
      </c>
      <c r="B110">
        <v>1866</v>
      </c>
      <c r="C110" s="1">
        <v>0.24324324324324301</v>
      </c>
      <c r="Q110">
        <f t="shared" si="1"/>
        <v>21</v>
      </c>
    </row>
    <row r="111" spans="1:17" ht="30" customHeight="1" x14ac:dyDescent="0.25">
      <c r="A111" t="s">
        <v>23</v>
      </c>
      <c r="B111">
        <v>1867</v>
      </c>
      <c r="C111" s="1">
        <v>0.3</v>
      </c>
      <c r="Q111">
        <f t="shared" si="1"/>
        <v>21</v>
      </c>
    </row>
    <row r="112" spans="1:17" ht="30" customHeight="1" x14ac:dyDescent="0.25">
      <c r="A112" t="s">
        <v>23</v>
      </c>
      <c r="B112">
        <v>1868</v>
      </c>
      <c r="C112" s="1">
        <v>0.266666666666666</v>
      </c>
      <c r="Q112">
        <f t="shared" si="1"/>
        <v>21</v>
      </c>
    </row>
    <row r="113" spans="1:17" ht="30" customHeight="1" x14ac:dyDescent="0.25">
      <c r="A113" t="s">
        <v>24</v>
      </c>
      <c r="B113">
        <v>1964</v>
      </c>
      <c r="C113" s="1">
        <v>0.161073825503355</v>
      </c>
      <c r="Q113">
        <f t="shared" si="1"/>
        <v>22</v>
      </c>
    </row>
    <row r="114" spans="1:17" ht="30" customHeight="1" x14ac:dyDescent="0.25">
      <c r="A114" t="s">
        <v>24</v>
      </c>
      <c r="B114">
        <v>1965</v>
      </c>
      <c r="C114" s="1">
        <v>0.34499999999999997</v>
      </c>
      <c r="Q114">
        <f t="shared" si="1"/>
        <v>22</v>
      </c>
    </row>
    <row r="115" spans="1:17" ht="30" customHeight="1" x14ac:dyDescent="0.25">
      <c r="A115" t="s">
        <v>24</v>
      </c>
      <c r="B115">
        <v>1966</v>
      </c>
      <c r="C115" s="1">
        <v>0.34499999999999997</v>
      </c>
      <c r="Q115">
        <f t="shared" si="1"/>
        <v>22</v>
      </c>
    </row>
    <row r="116" spans="1:17" ht="30" customHeight="1" x14ac:dyDescent="0.25">
      <c r="A116" t="s">
        <v>24</v>
      </c>
      <c r="B116">
        <v>1967</v>
      </c>
      <c r="C116" s="1">
        <v>0.278592375366568</v>
      </c>
      <c r="Q116">
        <f t="shared" si="1"/>
        <v>22</v>
      </c>
    </row>
    <row r="117" spans="1:17" ht="30" customHeight="1" x14ac:dyDescent="0.25">
      <c r="A117" t="s">
        <v>24</v>
      </c>
      <c r="B117">
        <v>1968</v>
      </c>
      <c r="C117" s="1">
        <v>0.40414507772020702</v>
      </c>
      <c r="Q117">
        <f t="shared" si="1"/>
        <v>22</v>
      </c>
    </row>
    <row r="118" spans="1:17" ht="30" customHeight="1" x14ac:dyDescent="0.25">
      <c r="A118" t="s">
        <v>24</v>
      </c>
      <c r="B118">
        <v>1969</v>
      </c>
      <c r="C118" s="1">
        <v>0.87692307692307603</v>
      </c>
      <c r="Q118">
        <f t="shared" si="1"/>
        <v>22</v>
      </c>
    </row>
    <row r="119" spans="1:17" ht="30" customHeight="1" x14ac:dyDescent="0.25">
      <c r="A119" t="s">
        <v>25</v>
      </c>
      <c r="B119">
        <v>1961</v>
      </c>
      <c r="C119" s="1">
        <v>0.24489795918367299</v>
      </c>
      <c r="Q119">
        <f t="shared" si="1"/>
        <v>23</v>
      </c>
    </row>
    <row r="120" spans="1:17" ht="30" customHeight="1" x14ac:dyDescent="0.25">
      <c r="A120" t="s">
        <v>25</v>
      </c>
      <c r="B120">
        <v>1962</v>
      </c>
      <c r="C120" s="1">
        <v>0.171641791044776</v>
      </c>
      <c r="Q120">
        <f t="shared" si="1"/>
        <v>23</v>
      </c>
    </row>
    <row r="121" spans="1:17" ht="30" customHeight="1" x14ac:dyDescent="0.25">
      <c r="A121" t="s">
        <v>25</v>
      </c>
      <c r="B121">
        <v>1963</v>
      </c>
      <c r="C121" s="1">
        <v>0.15060240963855401</v>
      </c>
      <c r="Q121">
        <f t="shared" si="1"/>
        <v>23</v>
      </c>
    </row>
    <row r="122" spans="1:17" ht="30" customHeight="1" x14ac:dyDescent="0.25">
      <c r="A122" t="s">
        <v>26</v>
      </c>
      <c r="B122">
        <v>1861</v>
      </c>
      <c r="C122" s="1">
        <v>1.3518518518518501</v>
      </c>
      <c r="Q122">
        <f t="shared" si="1"/>
        <v>24</v>
      </c>
    </row>
    <row r="123" spans="1:17" ht="30" customHeight="1" x14ac:dyDescent="0.25">
      <c r="A123" t="s">
        <v>26</v>
      </c>
      <c r="B123">
        <v>1862</v>
      </c>
      <c r="C123" s="1">
        <v>0.439024390243902</v>
      </c>
      <c r="Q123">
        <f t="shared" si="1"/>
        <v>24</v>
      </c>
    </row>
    <row r="124" spans="1:17" ht="30" customHeight="1" x14ac:dyDescent="0.25">
      <c r="A124" t="s">
        <v>26</v>
      </c>
      <c r="B124">
        <v>1863</v>
      </c>
      <c r="C124" s="1">
        <v>1.02325581395348</v>
      </c>
      <c r="Q124">
        <f t="shared" si="1"/>
        <v>24</v>
      </c>
    </row>
    <row r="125" spans="1:17" ht="30" customHeight="1" x14ac:dyDescent="0.25">
      <c r="A125" t="s">
        <v>26</v>
      </c>
      <c r="B125">
        <v>1864</v>
      </c>
      <c r="C125" s="1">
        <v>0.50943396226415005</v>
      </c>
      <c r="Q125">
        <f t="shared" si="1"/>
        <v>24</v>
      </c>
    </row>
    <row r="126" spans="1:17" ht="30" customHeight="1" x14ac:dyDescent="0.25">
      <c r="A126" t="s">
        <v>27</v>
      </c>
      <c r="B126">
        <v>1809</v>
      </c>
      <c r="C126" s="1">
        <v>0.23529411764705799</v>
      </c>
      <c r="Q126">
        <f t="shared" si="1"/>
        <v>25</v>
      </c>
    </row>
    <row r="127" spans="1:17" ht="30" customHeight="1" x14ac:dyDescent="0.25">
      <c r="A127" t="s">
        <v>27</v>
      </c>
      <c r="B127">
        <v>1810</v>
      </c>
      <c r="C127" s="1">
        <v>0.434782608695652</v>
      </c>
      <c r="Q127">
        <f t="shared" si="1"/>
        <v>25</v>
      </c>
    </row>
    <row r="128" spans="1:17" ht="30" customHeight="1" x14ac:dyDescent="0.25">
      <c r="A128" t="s">
        <v>27</v>
      </c>
      <c r="B128">
        <v>1811</v>
      </c>
      <c r="C128" s="1">
        <v>0.183673469387755</v>
      </c>
      <c r="Q128">
        <f t="shared" si="1"/>
        <v>25</v>
      </c>
    </row>
    <row r="129" spans="1:17" ht="30" customHeight="1" x14ac:dyDescent="0.25">
      <c r="A129" t="s">
        <v>27</v>
      </c>
      <c r="B129">
        <v>1812</v>
      </c>
      <c r="C129" s="1">
        <v>0.146341463414634</v>
      </c>
      <c r="Q129">
        <f t="shared" si="1"/>
        <v>25</v>
      </c>
    </row>
    <row r="130" spans="1:17" ht="30" customHeight="1" x14ac:dyDescent="0.25">
      <c r="A130" t="s">
        <v>27</v>
      </c>
      <c r="B130">
        <v>1813</v>
      </c>
      <c r="C130" s="1">
        <v>6.3829787234042507E-2</v>
      </c>
      <c r="Q130">
        <f t="shared" si="1"/>
        <v>25</v>
      </c>
    </row>
    <row r="131" spans="1:17" ht="30" customHeight="1" x14ac:dyDescent="0.25">
      <c r="A131" t="s">
        <v>27</v>
      </c>
      <c r="B131">
        <v>1814</v>
      </c>
      <c r="C131" s="1">
        <v>5.8823529411764698E-2</v>
      </c>
      <c r="Q131">
        <f t="shared" ref="Q131:Q194" si="2">IF(A131=A130, Q130, Q130+1)</f>
        <v>25</v>
      </c>
    </row>
    <row r="132" spans="1:17" ht="30" customHeight="1" x14ac:dyDescent="0.25">
      <c r="A132" t="s">
        <v>27</v>
      </c>
      <c r="B132">
        <v>1815</v>
      </c>
      <c r="C132" s="1">
        <v>0.19230769230769201</v>
      </c>
      <c r="Q132">
        <f t="shared" si="2"/>
        <v>25</v>
      </c>
    </row>
    <row r="133" spans="1:17" ht="30" customHeight="1" x14ac:dyDescent="0.25">
      <c r="A133" t="s">
        <v>27</v>
      </c>
      <c r="B133">
        <v>1816</v>
      </c>
      <c r="C133" s="1">
        <v>1</v>
      </c>
      <c r="Q133">
        <f t="shared" si="2"/>
        <v>25</v>
      </c>
    </row>
    <row r="134" spans="1:17" ht="30" customHeight="1" x14ac:dyDescent="0.25">
      <c r="A134" t="s">
        <v>28</v>
      </c>
      <c r="B134">
        <v>1897</v>
      </c>
      <c r="C134" s="1">
        <v>0.57547169811320698</v>
      </c>
      <c r="Q134">
        <f t="shared" si="2"/>
        <v>26</v>
      </c>
    </row>
    <row r="135" spans="1:17" ht="30" customHeight="1" x14ac:dyDescent="0.25">
      <c r="A135" t="s">
        <v>28</v>
      </c>
      <c r="B135">
        <v>1898</v>
      </c>
      <c r="C135" s="1">
        <v>0.69078947368420995</v>
      </c>
      <c r="Q135">
        <f t="shared" si="2"/>
        <v>26</v>
      </c>
    </row>
    <row r="136" spans="1:17" ht="30" customHeight="1" x14ac:dyDescent="0.25">
      <c r="A136" t="s">
        <v>28</v>
      </c>
      <c r="B136">
        <v>1899</v>
      </c>
      <c r="C136" s="1">
        <v>0.47368421052631499</v>
      </c>
      <c r="Q136">
        <f t="shared" si="2"/>
        <v>26</v>
      </c>
    </row>
    <row r="137" spans="1:17" ht="30" customHeight="1" x14ac:dyDescent="0.25">
      <c r="A137" t="s">
        <v>28</v>
      </c>
      <c r="B137">
        <v>1900</v>
      </c>
      <c r="C137" s="1">
        <v>0.64539007092198497</v>
      </c>
      <c r="Q137">
        <f t="shared" si="2"/>
        <v>26</v>
      </c>
    </row>
    <row r="138" spans="1:17" ht="30" customHeight="1" x14ac:dyDescent="0.25">
      <c r="A138" t="s">
        <v>29</v>
      </c>
      <c r="B138">
        <v>1817</v>
      </c>
      <c r="C138" s="1">
        <v>0.365079365079365</v>
      </c>
      <c r="Q138">
        <f t="shared" si="2"/>
        <v>27</v>
      </c>
    </row>
    <row r="139" spans="1:17" ht="30" customHeight="1" x14ac:dyDescent="0.25">
      <c r="A139" t="s">
        <v>29</v>
      </c>
      <c r="B139">
        <v>1818</v>
      </c>
      <c r="C139" s="1">
        <v>0.17307692307692299</v>
      </c>
      <c r="Q139">
        <f t="shared" si="2"/>
        <v>27</v>
      </c>
    </row>
    <row r="140" spans="1:17" ht="30" customHeight="1" x14ac:dyDescent="0.25">
      <c r="A140" t="s">
        <v>29</v>
      </c>
      <c r="B140">
        <v>1819</v>
      </c>
      <c r="C140" s="1">
        <v>0.41666666666666602</v>
      </c>
      <c r="Q140">
        <f t="shared" si="2"/>
        <v>27</v>
      </c>
    </row>
    <row r="141" spans="1:17" ht="30" customHeight="1" x14ac:dyDescent="0.25">
      <c r="A141" t="s">
        <v>29</v>
      </c>
      <c r="B141">
        <v>1820</v>
      </c>
      <c r="C141" s="1">
        <v>0.169491525423728</v>
      </c>
      <c r="Q141">
        <f t="shared" si="2"/>
        <v>27</v>
      </c>
    </row>
    <row r="142" spans="1:17" ht="30" customHeight="1" x14ac:dyDescent="0.25">
      <c r="A142" t="s">
        <v>29</v>
      </c>
      <c r="B142">
        <v>1821</v>
      </c>
      <c r="C142" s="1">
        <v>0.14285714285714199</v>
      </c>
      <c r="Q142">
        <f t="shared" si="2"/>
        <v>27</v>
      </c>
    </row>
    <row r="143" spans="1:17" ht="30" customHeight="1" x14ac:dyDescent="0.25">
      <c r="A143" t="s">
        <v>29</v>
      </c>
      <c r="B143">
        <v>1822</v>
      </c>
      <c r="C143" s="1">
        <v>0.61224489795918302</v>
      </c>
      <c r="Q143">
        <f t="shared" si="2"/>
        <v>27</v>
      </c>
    </row>
    <row r="144" spans="1:17" ht="30" customHeight="1" x14ac:dyDescent="0.25">
      <c r="A144" t="s">
        <v>29</v>
      </c>
      <c r="B144">
        <v>1823</v>
      </c>
      <c r="C144" s="1">
        <v>0.19753086419752999</v>
      </c>
      <c r="Q144">
        <f t="shared" si="2"/>
        <v>27</v>
      </c>
    </row>
    <row r="145" spans="1:17" ht="30" customHeight="1" x14ac:dyDescent="0.25">
      <c r="A145" t="s">
        <v>29</v>
      </c>
      <c r="B145">
        <v>1824</v>
      </c>
      <c r="C145" s="1">
        <v>0.12837837837837801</v>
      </c>
      <c r="Q145">
        <f t="shared" si="2"/>
        <v>27</v>
      </c>
    </row>
    <row r="146" spans="1:17" ht="30" customHeight="1" x14ac:dyDescent="0.25">
      <c r="A146" t="s">
        <v>30</v>
      </c>
      <c r="B146">
        <v>1970</v>
      </c>
      <c r="C146" s="1">
        <v>0.25423728813559299</v>
      </c>
      <c r="Q146">
        <f t="shared" si="2"/>
        <v>28</v>
      </c>
    </row>
    <row r="147" spans="1:17" ht="30" customHeight="1" x14ac:dyDescent="0.25">
      <c r="A147" t="s">
        <v>30</v>
      </c>
      <c r="B147">
        <v>1971</v>
      </c>
      <c r="C147" s="1">
        <v>0.44881889763779498</v>
      </c>
      <c r="Q147">
        <f t="shared" si="2"/>
        <v>28</v>
      </c>
    </row>
    <row r="148" spans="1:17" ht="30" customHeight="1" x14ac:dyDescent="0.25">
      <c r="A148" t="s">
        <v>30</v>
      </c>
      <c r="B148">
        <v>1972</v>
      </c>
      <c r="C148" s="1">
        <v>0.22424242424242399</v>
      </c>
      <c r="Q148">
        <f t="shared" si="2"/>
        <v>28</v>
      </c>
    </row>
    <row r="149" spans="1:17" ht="30" customHeight="1" x14ac:dyDescent="0.25">
      <c r="A149" t="s">
        <v>30</v>
      </c>
      <c r="B149">
        <v>1973</v>
      </c>
      <c r="C149" s="1">
        <v>0.265625</v>
      </c>
      <c r="Q149">
        <f t="shared" si="2"/>
        <v>28</v>
      </c>
    </row>
    <row r="150" spans="1:17" ht="30" customHeight="1" x14ac:dyDescent="0.25">
      <c r="A150" t="s">
        <v>30</v>
      </c>
      <c r="B150">
        <v>1974</v>
      </c>
      <c r="C150" s="1">
        <v>0.46733668341708501</v>
      </c>
      <c r="Q150">
        <f t="shared" si="2"/>
        <v>28</v>
      </c>
    </row>
    <row r="151" spans="1:17" ht="30" customHeight="1" x14ac:dyDescent="0.25">
      <c r="A151" t="s">
        <v>31</v>
      </c>
      <c r="B151">
        <v>2009</v>
      </c>
      <c r="C151" s="1">
        <v>0.33200000000000002</v>
      </c>
      <c r="Q151">
        <f t="shared" si="2"/>
        <v>29</v>
      </c>
    </row>
    <row r="152" spans="1:17" ht="30" customHeight="1" x14ac:dyDescent="0.25">
      <c r="A152" t="s">
        <v>31</v>
      </c>
      <c r="B152">
        <v>2010</v>
      </c>
      <c r="C152" s="1">
        <v>0.34642857142857097</v>
      </c>
      <c r="Q152">
        <f t="shared" si="2"/>
        <v>29</v>
      </c>
    </row>
    <row r="153" spans="1:17" ht="30" customHeight="1" x14ac:dyDescent="0.25">
      <c r="A153" t="s">
        <v>31</v>
      </c>
      <c r="B153">
        <v>2011</v>
      </c>
      <c r="C153" s="1">
        <v>0.17868338557993699</v>
      </c>
      <c r="Q153">
        <f t="shared" si="2"/>
        <v>29</v>
      </c>
    </row>
    <row r="154" spans="1:17" ht="30" customHeight="1" x14ac:dyDescent="0.25">
      <c r="A154" t="s">
        <v>31</v>
      </c>
      <c r="B154">
        <v>2012</v>
      </c>
      <c r="C154" s="1">
        <v>0.45652173913043398</v>
      </c>
      <c r="Q154">
        <f t="shared" si="2"/>
        <v>29</v>
      </c>
    </row>
    <row r="155" spans="1:17" ht="30" customHeight="1" x14ac:dyDescent="0.25">
      <c r="A155" t="s">
        <v>31</v>
      </c>
      <c r="B155">
        <v>2013</v>
      </c>
      <c r="C155" s="1">
        <v>0.168421052631578</v>
      </c>
      <c r="Q155">
        <f t="shared" si="2"/>
        <v>29</v>
      </c>
    </row>
    <row r="156" spans="1:17" ht="30" customHeight="1" x14ac:dyDescent="0.25">
      <c r="A156" t="s">
        <v>31</v>
      </c>
      <c r="B156">
        <v>2014</v>
      </c>
      <c r="C156" s="1">
        <v>0.30901287553647999</v>
      </c>
      <c r="Q156">
        <f t="shared" si="2"/>
        <v>29</v>
      </c>
    </row>
    <row r="157" spans="1:17" ht="30" customHeight="1" x14ac:dyDescent="0.25">
      <c r="A157" t="s">
        <v>31</v>
      </c>
      <c r="B157">
        <v>2015</v>
      </c>
      <c r="C157" s="1">
        <v>0.29787234042553101</v>
      </c>
      <c r="Q157">
        <f t="shared" si="2"/>
        <v>29</v>
      </c>
    </row>
    <row r="158" spans="1:17" ht="30" customHeight="1" x14ac:dyDescent="0.25">
      <c r="A158" t="s">
        <v>31</v>
      </c>
      <c r="B158">
        <v>2016</v>
      </c>
      <c r="C158" s="1">
        <v>0.24463519313304699</v>
      </c>
      <c r="Q158">
        <f t="shared" si="2"/>
        <v>29</v>
      </c>
    </row>
    <row r="159" spans="1:17" ht="30" customHeight="1" x14ac:dyDescent="0.25">
      <c r="A159" t="s">
        <v>32</v>
      </c>
      <c r="B159">
        <v>1853</v>
      </c>
      <c r="C159" s="1">
        <v>0.75824175824175799</v>
      </c>
      <c r="Q159">
        <f t="shared" si="2"/>
        <v>30</v>
      </c>
    </row>
    <row r="160" spans="1:17" ht="30" customHeight="1" x14ac:dyDescent="0.25">
      <c r="A160" t="s">
        <v>32</v>
      </c>
      <c r="B160">
        <v>1854</v>
      </c>
      <c r="C160" s="1">
        <v>0.55045871559632997</v>
      </c>
      <c r="Q160">
        <f t="shared" si="2"/>
        <v>30</v>
      </c>
    </row>
    <row r="161" spans="1:17" ht="30" customHeight="1" x14ac:dyDescent="0.25">
      <c r="A161" t="s">
        <v>32</v>
      </c>
      <c r="B161">
        <v>1855</v>
      </c>
      <c r="C161" s="1">
        <v>0.67213114754098302</v>
      </c>
      <c r="Q161">
        <f t="shared" si="2"/>
        <v>30</v>
      </c>
    </row>
    <row r="162" spans="1:17" ht="30" customHeight="1" x14ac:dyDescent="0.25">
      <c r="A162" t="s">
        <v>32</v>
      </c>
      <c r="B162">
        <v>1856</v>
      </c>
      <c r="C162" s="1">
        <v>0.76923076923076905</v>
      </c>
      <c r="Q162">
        <f t="shared" si="2"/>
        <v>30</v>
      </c>
    </row>
    <row r="163" spans="1:17" ht="30" customHeight="1" x14ac:dyDescent="0.25">
      <c r="A163" t="s">
        <v>33</v>
      </c>
      <c r="B163">
        <v>1845</v>
      </c>
      <c r="C163" s="1">
        <v>0.45744680851063801</v>
      </c>
      <c r="Q163">
        <f t="shared" si="2"/>
        <v>31</v>
      </c>
    </row>
    <row r="164" spans="1:17" ht="30" customHeight="1" x14ac:dyDescent="0.25">
      <c r="A164" t="s">
        <v>33</v>
      </c>
      <c r="B164">
        <v>1846</v>
      </c>
      <c r="C164" s="1">
        <v>0.26315789473684198</v>
      </c>
      <c r="Q164">
        <f t="shared" si="2"/>
        <v>31</v>
      </c>
    </row>
    <row r="165" spans="1:17" ht="30" customHeight="1" x14ac:dyDescent="0.25">
      <c r="A165" t="s">
        <v>33</v>
      </c>
      <c r="B165">
        <v>1847</v>
      </c>
      <c r="C165" s="1">
        <v>0.252830188679245</v>
      </c>
      <c r="Q165">
        <f t="shared" si="2"/>
        <v>31</v>
      </c>
    </row>
    <row r="166" spans="1:17" ht="30" customHeight="1" x14ac:dyDescent="0.25">
      <c r="A166" t="s">
        <v>33</v>
      </c>
      <c r="B166">
        <v>1848</v>
      </c>
      <c r="C166" s="1">
        <v>0.25847457627118597</v>
      </c>
      <c r="Q166">
        <f t="shared" si="2"/>
        <v>31</v>
      </c>
    </row>
    <row r="167" spans="1:17" ht="30" customHeight="1" x14ac:dyDescent="0.25">
      <c r="A167" t="s">
        <v>34</v>
      </c>
      <c r="B167">
        <v>1982</v>
      </c>
      <c r="C167" s="1">
        <v>0.226315789473684</v>
      </c>
      <c r="Q167">
        <f t="shared" si="2"/>
        <v>32</v>
      </c>
    </row>
    <row r="168" spans="1:17" ht="30" customHeight="1" x14ac:dyDescent="0.25">
      <c r="A168" t="s">
        <v>34</v>
      </c>
      <c r="B168">
        <v>1983</v>
      </c>
      <c r="C168" s="1">
        <v>0.18636363636363601</v>
      </c>
      <c r="Q168">
        <f t="shared" si="2"/>
        <v>32</v>
      </c>
    </row>
    <row r="169" spans="1:17" ht="30" customHeight="1" x14ac:dyDescent="0.25">
      <c r="A169" t="s">
        <v>34</v>
      </c>
      <c r="B169">
        <v>1984</v>
      </c>
      <c r="C169" s="1">
        <v>0.19718309859154901</v>
      </c>
      <c r="Q169">
        <f t="shared" si="2"/>
        <v>32</v>
      </c>
    </row>
    <row r="170" spans="1:17" ht="30" customHeight="1" x14ac:dyDescent="0.25">
      <c r="A170" t="s">
        <v>34</v>
      </c>
      <c r="B170">
        <v>1985</v>
      </c>
      <c r="C170" s="1">
        <v>0.11764705882352899</v>
      </c>
      <c r="Q170">
        <f t="shared" si="2"/>
        <v>32</v>
      </c>
    </row>
    <row r="171" spans="1:17" ht="30" customHeight="1" x14ac:dyDescent="0.25">
      <c r="A171" t="s">
        <v>34</v>
      </c>
      <c r="B171">
        <v>1986</v>
      </c>
      <c r="C171" s="1">
        <v>0.24161073825503299</v>
      </c>
      <c r="Q171">
        <f t="shared" si="2"/>
        <v>32</v>
      </c>
    </row>
    <row r="172" spans="1:17" ht="30" customHeight="1" x14ac:dyDescent="0.25">
      <c r="A172" t="s">
        <v>34</v>
      </c>
      <c r="B172">
        <v>1987</v>
      </c>
      <c r="C172" s="1">
        <v>0.34375</v>
      </c>
      <c r="Q172">
        <f t="shared" si="2"/>
        <v>32</v>
      </c>
    </row>
    <row r="173" spans="1:17" ht="30" customHeight="1" x14ac:dyDescent="0.25">
      <c r="A173" t="s">
        <v>34</v>
      </c>
      <c r="B173">
        <v>1988</v>
      </c>
      <c r="C173" s="1">
        <v>0.373417721518987</v>
      </c>
      <c r="Q173">
        <f t="shared" si="2"/>
        <v>32</v>
      </c>
    </row>
    <row r="174" spans="1:17" ht="30" customHeight="1" x14ac:dyDescent="0.25">
      <c r="A174" t="s">
        <v>35</v>
      </c>
      <c r="B174">
        <v>1934</v>
      </c>
      <c r="C174" s="1">
        <v>0.5</v>
      </c>
      <c r="Q174">
        <f t="shared" si="2"/>
        <v>33</v>
      </c>
    </row>
    <row r="175" spans="1:17" ht="30" customHeight="1" x14ac:dyDescent="0.25">
      <c r="A175" t="s">
        <v>35</v>
      </c>
      <c r="B175">
        <v>1935</v>
      </c>
      <c r="C175" s="1">
        <v>0.494117647058823</v>
      </c>
      <c r="Q175">
        <f t="shared" si="2"/>
        <v>33</v>
      </c>
    </row>
    <row r="176" spans="1:17" ht="30" customHeight="1" x14ac:dyDescent="0.25">
      <c r="A176" t="s">
        <v>35</v>
      </c>
      <c r="B176">
        <v>1936</v>
      </c>
      <c r="C176" s="1">
        <v>0.57894736842105199</v>
      </c>
      <c r="Q176">
        <f t="shared" si="2"/>
        <v>33</v>
      </c>
    </row>
    <row r="177" spans="1:17" ht="30" customHeight="1" x14ac:dyDescent="0.25">
      <c r="A177" t="s">
        <v>35</v>
      </c>
      <c r="B177">
        <v>1937</v>
      </c>
      <c r="C177" s="1">
        <v>0.38</v>
      </c>
      <c r="Q177">
        <f t="shared" si="2"/>
        <v>33</v>
      </c>
    </row>
    <row r="178" spans="1:17" ht="30" customHeight="1" x14ac:dyDescent="0.25">
      <c r="A178" t="s">
        <v>35</v>
      </c>
      <c r="B178">
        <v>1938</v>
      </c>
      <c r="C178" s="1">
        <v>0.57534246575342396</v>
      </c>
      <c r="Q178">
        <f t="shared" si="2"/>
        <v>33</v>
      </c>
    </row>
    <row r="179" spans="1:17" ht="30" customHeight="1" x14ac:dyDescent="0.25">
      <c r="A179" t="s">
        <v>35</v>
      </c>
      <c r="B179">
        <v>1939</v>
      </c>
      <c r="C179" s="1">
        <v>0.10344827586206801</v>
      </c>
      <c r="Q179">
        <f t="shared" si="2"/>
        <v>33</v>
      </c>
    </row>
    <row r="180" spans="1:17" ht="30" customHeight="1" x14ac:dyDescent="0.25">
      <c r="A180" t="s">
        <v>35</v>
      </c>
      <c r="B180">
        <v>1940</v>
      </c>
      <c r="C180" s="1">
        <v>0.10344827586206801</v>
      </c>
      <c r="Q180">
        <f t="shared" si="2"/>
        <v>33</v>
      </c>
    </row>
    <row r="181" spans="1:17" ht="30" customHeight="1" x14ac:dyDescent="0.25">
      <c r="A181" t="s">
        <v>35</v>
      </c>
      <c r="B181">
        <v>1941</v>
      </c>
      <c r="C181" s="1">
        <v>0.12121212121212099</v>
      </c>
      <c r="Q181">
        <f t="shared" si="2"/>
        <v>33</v>
      </c>
    </row>
    <row r="182" spans="1:17" ht="30" customHeight="1" x14ac:dyDescent="0.25">
      <c r="A182" t="s">
        <v>35</v>
      </c>
      <c r="B182">
        <v>1942</v>
      </c>
      <c r="C182" s="1">
        <v>9.9290780141843907E-2</v>
      </c>
      <c r="Q182">
        <f t="shared" si="2"/>
        <v>33</v>
      </c>
    </row>
    <row r="183" spans="1:17" ht="30" customHeight="1" x14ac:dyDescent="0.25">
      <c r="A183" t="s">
        <v>35</v>
      </c>
      <c r="B183">
        <v>1943</v>
      </c>
      <c r="C183" s="1">
        <v>0.209039548022598</v>
      </c>
      <c r="Q183">
        <f t="shared" si="2"/>
        <v>33</v>
      </c>
    </row>
    <row r="184" spans="1:17" ht="30" customHeight="1" x14ac:dyDescent="0.25">
      <c r="A184" t="s">
        <v>35</v>
      </c>
      <c r="B184">
        <v>1944</v>
      </c>
      <c r="C184" s="1">
        <v>0.33663366336633599</v>
      </c>
      <c r="Q184">
        <f t="shared" si="2"/>
        <v>33</v>
      </c>
    </row>
    <row r="185" spans="1:17" ht="30" customHeight="1" x14ac:dyDescent="0.25">
      <c r="A185" t="s">
        <v>35</v>
      </c>
      <c r="B185">
        <v>1945</v>
      </c>
      <c r="C185" s="1">
        <v>0.106007067137809</v>
      </c>
      <c r="Q185">
        <f t="shared" si="2"/>
        <v>33</v>
      </c>
    </row>
    <row r="186" spans="1:17" ht="30" customHeight="1" x14ac:dyDescent="0.25">
      <c r="A186" t="s">
        <v>36</v>
      </c>
      <c r="B186">
        <v>1901</v>
      </c>
      <c r="C186" s="1">
        <v>8.1081081081081002E-2</v>
      </c>
      <c r="Q186">
        <f t="shared" si="2"/>
        <v>34</v>
      </c>
    </row>
    <row r="187" spans="1:17" ht="30" customHeight="1" x14ac:dyDescent="0.25">
      <c r="A187" t="s">
        <v>36</v>
      </c>
      <c r="B187">
        <v>1902</v>
      </c>
      <c r="C187" s="1">
        <v>0.145454545454545</v>
      </c>
      <c r="Q187">
        <f t="shared" si="2"/>
        <v>34</v>
      </c>
    </row>
    <row r="188" spans="1:17" ht="30" customHeight="1" x14ac:dyDescent="0.25">
      <c r="A188" t="s">
        <v>36</v>
      </c>
      <c r="B188">
        <v>1903</v>
      </c>
      <c r="C188" s="1">
        <v>0.211920529801324</v>
      </c>
      <c r="Q188">
        <f t="shared" si="2"/>
        <v>34</v>
      </c>
    </row>
    <row r="189" spans="1:17" ht="30" customHeight="1" x14ac:dyDescent="0.25">
      <c r="A189" t="s">
        <v>36</v>
      </c>
      <c r="B189">
        <v>1904</v>
      </c>
      <c r="C189" s="1">
        <v>0.31100478468899501</v>
      </c>
      <c r="Q189">
        <f t="shared" si="2"/>
        <v>34</v>
      </c>
    </row>
    <row r="190" spans="1:17" ht="30" customHeight="1" x14ac:dyDescent="0.25">
      <c r="A190" t="s">
        <v>36</v>
      </c>
      <c r="B190">
        <v>1905</v>
      </c>
      <c r="C190" s="1">
        <v>0.52123552123552097</v>
      </c>
      <c r="Q190">
        <f t="shared" si="2"/>
        <v>34</v>
      </c>
    </row>
    <row r="191" spans="1:17" ht="30" customHeight="1" x14ac:dyDescent="0.25">
      <c r="A191" t="s">
        <v>36</v>
      </c>
      <c r="B191">
        <v>1906</v>
      </c>
      <c r="C191" s="1">
        <v>0.434579439252336</v>
      </c>
      <c r="Q191">
        <f t="shared" si="2"/>
        <v>34</v>
      </c>
    </row>
    <row r="192" spans="1:17" ht="30" customHeight="1" x14ac:dyDescent="0.25">
      <c r="A192" t="s">
        <v>36</v>
      </c>
      <c r="B192">
        <v>1907</v>
      </c>
      <c r="C192" s="1">
        <v>0.552036199095022</v>
      </c>
      <c r="Q192">
        <f t="shared" si="2"/>
        <v>34</v>
      </c>
    </row>
    <row r="193" spans="1:17" ht="30" customHeight="1" x14ac:dyDescent="0.25">
      <c r="A193" t="s">
        <v>36</v>
      </c>
      <c r="B193">
        <v>1908</v>
      </c>
      <c r="C193" s="1">
        <v>0.41618497109826502</v>
      </c>
      <c r="Q193">
        <f t="shared" si="2"/>
        <v>34</v>
      </c>
    </row>
    <row r="194" spans="1:17" ht="30" customHeight="1" x14ac:dyDescent="0.25">
      <c r="A194" t="s">
        <v>37</v>
      </c>
      <c r="B194">
        <v>1909</v>
      </c>
      <c r="C194" s="1">
        <v>2.3913043478260798</v>
      </c>
      <c r="Q194">
        <f t="shared" si="2"/>
        <v>35</v>
      </c>
    </row>
    <row r="195" spans="1:17" ht="30" customHeight="1" x14ac:dyDescent="0.25">
      <c r="A195" t="s">
        <v>37</v>
      </c>
      <c r="B195">
        <v>1910</v>
      </c>
      <c r="C195" s="1">
        <v>2.3195876288659698</v>
      </c>
      <c r="Q195">
        <f t="shared" ref="Q195:Q234" si="3">IF(A195=A194, Q194, Q194+1)</f>
        <v>35</v>
      </c>
    </row>
    <row r="196" spans="1:17" ht="30" customHeight="1" x14ac:dyDescent="0.25">
      <c r="A196" t="s">
        <v>37</v>
      </c>
      <c r="B196">
        <v>1911</v>
      </c>
      <c r="C196" s="1">
        <v>1.9361702127659499</v>
      </c>
      <c r="Q196">
        <f t="shared" si="3"/>
        <v>35</v>
      </c>
    </row>
    <row r="197" spans="1:17" ht="30" customHeight="1" x14ac:dyDescent="0.25">
      <c r="A197" t="s">
        <v>37</v>
      </c>
      <c r="B197">
        <v>1912</v>
      </c>
      <c r="C197" s="1">
        <v>0.77073170731707297</v>
      </c>
      <c r="Q197">
        <f t="shared" si="3"/>
        <v>35</v>
      </c>
    </row>
    <row r="198" spans="1:17" ht="30" customHeight="1" x14ac:dyDescent="0.25">
      <c r="A198" t="s">
        <v>38</v>
      </c>
      <c r="B198">
        <v>1849</v>
      </c>
      <c r="C198" s="1">
        <v>0.78431372549019596</v>
      </c>
      <c r="Q198">
        <f t="shared" si="3"/>
        <v>36</v>
      </c>
    </row>
    <row r="199" spans="1:17" ht="30" customHeight="1" x14ac:dyDescent="0.25">
      <c r="A199" t="s">
        <v>39</v>
      </c>
      <c r="B199">
        <v>1946</v>
      </c>
      <c r="C199" s="1">
        <v>0.36342592592592499</v>
      </c>
      <c r="Q199">
        <f t="shared" si="3"/>
        <v>37</v>
      </c>
    </row>
    <row r="200" spans="1:17" ht="30" customHeight="1" x14ac:dyDescent="0.25">
      <c r="A200" t="s">
        <v>39</v>
      </c>
      <c r="B200">
        <v>1947</v>
      </c>
      <c r="C200" s="1">
        <v>0.29341317365269398</v>
      </c>
      <c r="Q200">
        <f t="shared" si="3"/>
        <v>37</v>
      </c>
    </row>
    <row r="201" spans="1:17" ht="30" customHeight="1" x14ac:dyDescent="0.25">
      <c r="A201" t="s">
        <v>39</v>
      </c>
      <c r="B201">
        <v>1948</v>
      </c>
      <c r="C201" s="1">
        <v>0.12156862745098</v>
      </c>
      <c r="Q201">
        <f t="shared" si="3"/>
        <v>37</v>
      </c>
    </row>
    <row r="202" spans="1:17" ht="30" customHeight="1" x14ac:dyDescent="0.25">
      <c r="A202" t="s">
        <v>39</v>
      </c>
      <c r="B202">
        <v>1949</v>
      </c>
      <c r="C202" s="1">
        <v>0.154838709677419</v>
      </c>
      <c r="Q202">
        <f t="shared" si="3"/>
        <v>37</v>
      </c>
    </row>
    <row r="203" spans="1:17" ht="30" customHeight="1" x14ac:dyDescent="0.25">
      <c r="A203" t="s">
        <v>39</v>
      </c>
      <c r="B203">
        <v>1950</v>
      </c>
      <c r="C203" s="1">
        <v>0.12878787878787801</v>
      </c>
      <c r="Q203">
        <f t="shared" si="3"/>
        <v>37</v>
      </c>
    </row>
    <row r="204" spans="1:17" ht="30" customHeight="1" x14ac:dyDescent="0.25">
      <c r="A204" t="s">
        <v>39</v>
      </c>
      <c r="B204">
        <v>1951</v>
      </c>
      <c r="C204" s="1">
        <v>8.9743589743589702E-2</v>
      </c>
      <c r="Q204">
        <f t="shared" si="3"/>
        <v>37</v>
      </c>
    </row>
    <row r="205" spans="1:17" ht="30" customHeight="1" x14ac:dyDescent="0.25">
      <c r="A205" t="s">
        <v>39</v>
      </c>
      <c r="B205">
        <v>1952</v>
      </c>
      <c r="C205" s="1">
        <v>0.154929577464788</v>
      </c>
      <c r="Q205">
        <f t="shared" si="3"/>
        <v>37</v>
      </c>
    </row>
    <row r="206" spans="1:17" ht="30" customHeight="1" x14ac:dyDescent="0.25">
      <c r="A206" t="s">
        <v>39</v>
      </c>
      <c r="B206">
        <v>1953</v>
      </c>
      <c r="C206" s="1">
        <v>0.17260273972602699</v>
      </c>
      <c r="Q206">
        <f t="shared" si="3"/>
        <v>37</v>
      </c>
    </row>
    <row r="207" spans="1:17" ht="30" customHeight="1" x14ac:dyDescent="0.25">
      <c r="A207" t="s">
        <v>40</v>
      </c>
      <c r="B207">
        <v>2017</v>
      </c>
      <c r="C207" s="1">
        <v>0.23012552301255201</v>
      </c>
      <c r="Q207">
        <f t="shared" si="3"/>
        <v>38</v>
      </c>
    </row>
    <row r="208" spans="1:17" ht="30" customHeight="1" x14ac:dyDescent="0.25">
      <c r="A208" t="s">
        <v>40</v>
      </c>
      <c r="B208">
        <v>2018</v>
      </c>
      <c r="C208" s="1">
        <v>0.17622950819672101</v>
      </c>
      <c r="Q208">
        <f t="shared" si="3"/>
        <v>38</v>
      </c>
    </row>
    <row r="209" spans="1:17" ht="30" customHeight="1" x14ac:dyDescent="0.25">
      <c r="A209" t="s">
        <v>40</v>
      </c>
      <c r="B209">
        <v>2019</v>
      </c>
      <c r="C209" s="1">
        <v>0.25550660792951502</v>
      </c>
      <c r="Q209">
        <f t="shared" si="3"/>
        <v>38</v>
      </c>
    </row>
    <row r="210" spans="1:17" ht="30" customHeight="1" x14ac:dyDescent="0.25">
      <c r="A210" t="s">
        <v>40</v>
      </c>
      <c r="B210">
        <v>2020</v>
      </c>
      <c r="C210" s="1">
        <v>0.462365591397849</v>
      </c>
      <c r="Q210">
        <f t="shared" si="3"/>
        <v>38</v>
      </c>
    </row>
    <row r="211" spans="1:17" ht="30" customHeight="1" x14ac:dyDescent="0.25">
      <c r="A211" t="s">
        <v>41</v>
      </c>
      <c r="B211">
        <v>1841</v>
      </c>
      <c r="C211" s="1">
        <v>0.88135593220338904</v>
      </c>
      <c r="Q211">
        <f t="shared" si="3"/>
        <v>39</v>
      </c>
    </row>
    <row r="212" spans="1:17" ht="30" customHeight="1" x14ac:dyDescent="0.25">
      <c r="A212" t="s">
        <v>41</v>
      </c>
      <c r="B212">
        <v>1842</v>
      </c>
      <c r="C212" s="1">
        <v>0.81395348837209303</v>
      </c>
      <c r="Q212">
        <f t="shared" si="3"/>
        <v>39</v>
      </c>
    </row>
    <row r="213" spans="1:17" ht="30" customHeight="1" x14ac:dyDescent="0.25">
      <c r="A213" t="s">
        <v>41</v>
      </c>
      <c r="B213">
        <v>1843</v>
      </c>
      <c r="C213" s="1">
        <v>0.84482758620689602</v>
      </c>
      <c r="Q213">
        <f t="shared" si="3"/>
        <v>39</v>
      </c>
    </row>
    <row r="214" spans="1:17" ht="30" customHeight="1" x14ac:dyDescent="0.25">
      <c r="A214" t="s">
        <v>41</v>
      </c>
      <c r="B214">
        <v>1844</v>
      </c>
      <c r="C214" s="1">
        <v>0.655555555555555</v>
      </c>
      <c r="Q214">
        <f t="shared" si="3"/>
        <v>39</v>
      </c>
    </row>
    <row r="215" spans="1:17" ht="30" customHeight="1" x14ac:dyDescent="0.25">
      <c r="A215" t="s">
        <v>42</v>
      </c>
      <c r="B215">
        <v>1837</v>
      </c>
      <c r="C215" s="1">
        <v>0.83132530120481896</v>
      </c>
      <c r="Q215">
        <f t="shared" si="3"/>
        <v>40</v>
      </c>
    </row>
    <row r="216" spans="1:17" ht="30" customHeight="1" x14ac:dyDescent="0.25">
      <c r="A216" t="s">
        <v>42</v>
      </c>
      <c r="B216">
        <v>1838</v>
      </c>
      <c r="C216" s="1">
        <v>0.582278481012658</v>
      </c>
      <c r="Q216">
        <f t="shared" si="3"/>
        <v>40</v>
      </c>
    </row>
    <row r="217" spans="1:17" ht="30" customHeight="1" x14ac:dyDescent="0.25">
      <c r="A217" t="s">
        <v>42</v>
      </c>
      <c r="B217">
        <v>1839</v>
      </c>
      <c r="C217" s="1">
        <v>0.54913294797687795</v>
      </c>
      <c r="Q217">
        <f t="shared" si="3"/>
        <v>40</v>
      </c>
    </row>
    <row r="218" spans="1:17" ht="30" customHeight="1" x14ac:dyDescent="0.25">
      <c r="A218" t="s">
        <v>42</v>
      </c>
      <c r="B218">
        <v>1840</v>
      </c>
      <c r="C218" s="1">
        <v>0.81034482758620596</v>
      </c>
      <c r="Q218">
        <f t="shared" si="3"/>
        <v>40</v>
      </c>
    </row>
    <row r="219" spans="1:17" ht="30" customHeight="1" x14ac:dyDescent="0.25">
      <c r="A219" t="s">
        <v>43</v>
      </c>
      <c r="B219">
        <v>1789</v>
      </c>
      <c r="C219" s="1">
        <v>1.15384615384615</v>
      </c>
      <c r="Q219">
        <f t="shared" si="3"/>
        <v>41</v>
      </c>
    </row>
    <row r="220" spans="1:17" ht="30" customHeight="1" x14ac:dyDescent="0.25">
      <c r="A220" t="s">
        <v>43</v>
      </c>
      <c r="B220">
        <v>1790</v>
      </c>
      <c r="C220" s="1">
        <v>0.55555555555555503</v>
      </c>
      <c r="Q220">
        <f t="shared" si="3"/>
        <v>41</v>
      </c>
    </row>
    <row r="221" spans="1:17" ht="30" customHeight="1" x14ac:dyDescent="0.25">
      <c r="A221" t="s">
        <v>43</v>
      </c>
      <c r="B221">
        <v>1791</v>
      </c>
      <c r="C221" s="1">
        <v>2</v>
      </c>
      <c r="Q221">
        <f t="shared" si="3"/>
        <v>41</v>
      </c>
    </row>
    <row r="222" spans="1:17" ht="30" customHeight="1" x14ac:dyDescent="0.25">
      <c r="A222" t="s">
        <v>43</v>
      </c>
      <c r="B222">
        <v>1792</v>
      </c>
      <c r="C222" s="1">
        <v>2.0714285714285698</v>
      </c>
      <c r="Q222">
        <f t="shared" si="3"/>
        <v>41</v>
      </c>
    </row>
    <row r="223" spans="1:17" ht="30" customHeight="1" x14ac:dyDescent="0.25">
      <c r="A223" t="s">
        <v>43</v>
      </c>
      <c r="B223">
        <v>1793</v>
      </c>
      <c r="C223" s="1">
        <v>0.91304347826086896</v>
      </c>
      <c r="Q223">
        <f t="shared" si="3"/>
        <v>41</v>
      </c>
    </row>
    <row r="224" spans="1:17" ht="30" customHeight="1" x14ac:dyDescent="0.25">
      <c r="A224" t="s">
        <v>43</v>
      </c>
      <c r="B224">
        <v>1794</v>
      </c>
      <c r="C224" s="1">
        <v>1.0333333333333301</v>
      </c>
      <c r="Q224">
        <f t="shared" si="3"/>
        <v>41</v>
      </c>
    </row>
    <row r="225" spans="1:17" ht="30" customHeight="1" x14ac:dyDescent="0.25">
      <c r="A225" t="s">
        <v>43</v>
      </c>
      <c r="B225">
        <v>1795</v>
      </c>
      <c r="C225" s="1">
        <v>0.4</v>
      </c>
      <c r="Q225">
        <f t="shared" si="3"/>
        <v>41</v>
      </c>
    </row>
    <row r="226" spans="1:17" ht="30" customHeight="1" x14ac:dyDescent="0.25">
      <c r="A226" t="s">
        <v>43</v>
      </c>
      <c r="B226">
        <v>1796</v>
      </c>
      <c r="C226" s="1">
        <v>0.92857142857142805</v>
      </c>
      <c r="Q226">
        <f t="shared" si="3"/>
        <v>41</v>
      </c>
    </row>
    <row r="227" spans="1:17" ht="30" customHeight="1" x14ac:dyDescent="0.25">
      <c r="A227" t="s">
        <v>44</v>
      </c>
      <c r="B227">
        <v>1913</v>
      </c>
      <c r="C227" s="1">
        <v>0.6</v>
      </c>
      <c r="Q227">
        <f t="shared" si="3"/>
        <v>42</v>
      </c>
    </row>
    <row r="228" spans="1:17" ht="30" customHeight="1" x14ac:dyDescent="0.25">
      <c r="A228" t="s">
        <v>44</v>
      </c>
      <c r="B228">
        <v>1914</v>
      </c>
      <c r="C228" s="1">
        <v>0.17647058823529399</v>
      </c>
      <c r="Q228">
        <f t="shared" si="3"/>
        <v>42</v>
      </c>
    </row>
    <row r="229" spans="1:17" ht="30" customHeight="1" x14ac:dyDescent="0.25">
      <c r="A229" t="s">
        <v>44</v>
      </c>
      <c r="B229">
        <v>1915</v>
      </c>
      <c r="C229" s="1">
        <v>0.29716981132075398</v>
      </c>
      <c r="Q229">
        <f t="shared" si="3"/>
        <v>42</v>
      </c>
    </row>
    <row r="230" spans="1:17" ht="30" customHeight="1" x14ac:dyDescent="0.25">
      <c r="A230" t="s">
        <v>44</v>
      </c>
      <c r="B230">
        <v>1916</v>
      </c>
      <c r="C230" s="1">
        <v>1.6470588235294099</v>
      </c>
      <c r="Q230">
        <f t="shared" si="3"/>
        <v>42</v>
      </c>
    </row>
    <row r="231" spans="1:17" ht="30" customHeight="1" x14ac:dyDescent="0.25">
      <c r="A231" t="s">
        <v>44</v>
      </c>
      <c r="B231">
        <v>1917</v>
      </c>
      <c r="C231" s="1">
        <v>0.403669724770642</v>
      </c>
      <c r="Q231">
        <f t="shared" si="3"/>
        <v>42</v>
      </c>
    </row>
    <row r="232" spans="1:17" ht="30" customHeight="1" x14ac:dyDescent="0.25">
      <c r="A232" t="s">
        <v>44</v>
      </c>
      <c r="B232">
        <v>1918</v>
      </c>
      <c r="C232" s="1">
        <v>0.90099009900990101</v>
      </c>
      <c r="Q232">
        <f t="shared" si="3"/>
        <v>42</v>
      </c>
    </row>
    <row r="233" spans="1:17" ht="30" customHeight="1" x14ac:dyDescent="0.25">
      <c r="A233" t="s">
        <v>44</v>
      </c>
      <c r="B233">
        <v>1919</v>
      </c>
      <c r="C233" s="1">
        <v>0.8</v>
      </c>
      <c r="Q233">
        <f t="shared" si="3"/>
        <v>42</v>
      </c>
    </row>
    <row r="234" spans="1:17" ht="30" customHeight="1" x14ac:dyDescent="0.25">
      <c r="A234" t="s">
        <v>44</v>
      </c>
      <c r="B234">
        <v>1920</v>
      </c>
      <c r="C234" s="1">
        <v>1.6521739130434701</v>
      </c>
      <c r="Q234">
        <f t="shared" si="3"/>
        <v>42</v>
      </c>
    </row>
  </sheetData>
  <conditionalFormatting sqref="A2:Q234">
    <cfRule type="expression" dxfId="2" priority="1">
      <formula>ISODD($Q2)</formula>
    </cfRule>
    <cfRule type="expression" dxfId="1" priority="3">
      <formula>ISEVEN($Q2)</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About</vt:lpstr>
      <vt:lpstr>FDR</vt:lpstr>
      <vt:lpstr>AllPrez</vt:lpstr>
      <vt:lpstr>unempl_1934</vt:lpstr>
      <vt:lpstr>xy_1934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Becker</cp:lastModifiedBy>
  <dcterms:created xsi:type="dcterms:W3CDTF">2020-03-23T19:19:00Z</dcterms:created>
  <dcterms:modified xsi:type="dcterms:W3CDTF">2020-05-02T18:22:10Z</dcterms:modified>
</cp:coreProperties>
</file>