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rnespro16/code/hvac/"/>
    </mc:Choice>
  </mc:AlternateContent>
  <xr:revisionPtr revIDLastSave="0" documentId="13_ncr:1_{18335533-12A8-0343-82F5-4F1B611C1FA3}" xr6:coauthVersionLast="47" xr6:coauthVersionMax="47" xr10:uidLastSave="{00000000-0000-0000-0000-000000000000}"/>
  <bookViews>
    <workbookView xWindow="28200" yWindow="500" windowWidth="34560" windowHeight="21100" activeTab="1" xr2:uid="{00000000-000D-0000-FFFF-FFFF00000000}"/>
  </bookViews>
  <sheets>
    <sheet name="Floor Plans" sheetId="8" r:id="rId1"/>
    <sheet name="HVAC Drawings" sheetId="6" r:id="rId2"/>
    <sheet name="Loads" sheetId="9" r:id="rId3"/>
    <sheet name="Blocks" sheetId="1" r:id="rId4"/>
    <sheet name="Rooms" sheetId="2" r:id="rId5"/>
    <sheet name="Attic Duct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D4" i="1"/>
  <c r="E3" i="1"/>
  <c r="L23" i="2"/>
  <c r="I23" i="2"/>
  <c r="M23" i="2"/>
  <c r="J23" i="2"/>
</calcChain>
</file>

<file path=xl/sharedStrings.xml><?xml version="1.0" encoding="utf-8"?>
<sst xmlns="http://schemas.openxmlformats.org/spreadsheetml/2006/main" count="299" uniqueCount="122">
  <si>
    <t>System/Block Name</t>
  </si>
  <si>
    <t>Heating air flow</t>
  </si>
  <si>
    <t>Cooling air flow</t>
  </si>
  <si>
    <t>Heating Load</t>
  </si>
  <si>
    <t>Cooling Load</t>
  </si>
  <si>
    <t>total</t>
  </si>
  <si>
    <t>Room Name</t>
  </si>
  <si>
    <t>Floor</t>
  </si>
  <si>
    <t>System/Block</t>
  </si>
  <si>
    <t>Zone</t>
  </si>
  <si>
    <t>Floor
Area</t>
  </si>
  <si>
    <t>Volume</t>
  </si>
  <si>
    <t>Room Type</t>
  </si>
  <si>
    <t>Heating
Load</t>
  </si>
  <si>
    <t>Heating
Fraction</t>
  </si>
  <si>
    <t>Heating
CFM</t>
  </si>
  <si>
    <t>Sens Cooling
Load*</t>
  </si>
  <si>
    <t>Cooling
Fraction</t>
  </si>
  <si>
    <t>Cooling
CFM</t>
  </si>
  <si>
    <t>Duct Size
CFM</t>
  </si>
  <si>
    <t>Basement Unfinished</t>
  </si>
  <si>
    <t>Basement West</t>
  </si>
  <si>
    <t>Basement East</t>
  </si>
  <si>
    <t>Living</t>
  </si>
  <si>
    <t>Other</t>
  </si>
  <si>
    <t>Front Bedroom</t>
  </si>
  <si>
    <t>Bedroom</t>
  </si>
  <si>
    <t>Front Stairs</t>
  </si>
  <si>
    <t>Dining</t>
  </si>
  <si>
    <t>Bathroom</t>
  </si>
  <si>
    <t>Kitchen</t>
  </si>
  <si>
    <t>Back stairs</t>
  </si>
  <si>
    <t>Back Bedroom</t>
  </si>
  <si>
    <t>Laundry</t>
  </si>
  <si>
    <t>Up Bathroom</t>
  </si>
  <si>
    <t>Up Laundry / Hallway</t>
  </si>
  <si>
    <t>Up Front Bedroom</t>
  </si>
  <si>
    <t>Gameroom</t>
  </si>
  <si>
    <t>Up Back Bedroom</t>
  </si>
  <si>
    <t>Room
Served</t>
  </si>
  <si>
    <t>AirFlow
CFM</t>
  </si>
  <si>
    <t>Friction
Rate</t>
  </si>
  <si>
    <t>Diameter
Inches</t>
  </si>
  <si>
    <t>Rect Height
Inches</t>
  </si>
  <si>
    <t>Length
Feet</t>
  </si>
  <si>
    <t>Velocity
FPM</t>
  </si>
  <si>
    <t>Register
Size (in)</t>
  </si>
  <si>
    <t>Trunk #</t>
  </si>
  <si>
    <t>Return #</t>
  </si>
  <si>
    <t>Type</t>
  </si>
  <si>
    <t>N/A</t>
  </si>
  <si>
    <t>10 x 10</t>
  </si>
  <si>
    <t>SB 14.1</t>
  </si>
  <si>
    <t>SB 15.1</t>
  </si>
  <si>
    <t>12 x 12</t>
  </si>
  <si>
    <t>SB 16.1</t>
  </si>
  <si>
    <t>ST2</t>
  </si>
  <si>
    <t>SB 19.1</t>
  </si>
  <si>
    <t>SB 19.2</t>
  </si>
  <si>
    <t>ST1</t>
  </si>
  <si>
    <t>handler</t>
  </si>
  <si>
    <t>Main Floor</t>
  </si>
  <si>
    <t>Basement Handler</t>
  </si>
  <si>
    <t>Attic Handler</t>
  </si>
  <si>
    <t>Number of
Occupants</t>
  </si>
  <si>
    <t>Mainfloor Closets</t>
  </si>
  <si>
    <t>Upstairs closets</t>
  </si>
  <si>
    <t>Second Master</t>
  </si>
  <si>
    <t>Master</t>
  </si>
  <si>
    <t>Master Closet</t>
  </si>
  <si>
    <t>4'</t>
  </si>
  <si>
    <t>12 x 6</t>
  </si>
  <si>
    <t>9'</t>
  </si>
  <si>
    <t>8'</t>
  </si>
  <si>
    <t>SB 20.1</t>
  </si>
  <si>
    <t>SB 21.1</t>
  </si>
  <si>
    <t>ST Number</t>
  </si>
  <si>
    <t>RB Number</t>
  </si>
  <si>
    <t>Location</t>
  </si>
  <si>
    <t>Grille Size
(inches)</t>
  </si>
  <si>
    <t>SB Number</t>
  </si>
  <si>
    <t>Basement Furnace</t>
  </si>
  <si>
    <t>Attic Furnace</t>
  </si>
  <si>
    <t>AFUE</t>
  </si>
  <si>
    <t>Motor</t>
  </si>
  <si>
    <t>2 Stage</t>
  </si>
  <si>
    <t>Stages</t>
  </si>
  <si>
    <t>Heating Capacity</t>
  </si>
  <si>
    <t>Cooling Capacity</t>
  </si>
  <si>
    <t>Reference Model</t>
  </si>
  <si>
    <t>Dir Return 1(---)</t>
  </si>
  <si>
    <t>Dir Return 2(---)</t>
  </si>
  <si>
    <t>SB 17.1</t>
  </si>
  <si>
    <t>SB 17.2</t>
  </si>
  <si>
    <t>19'</t>
  </si>
  <si>
    <t>17'</t>
  </si>
  <si>
    <t>13'</t>
  </si>
  <si>
    <t>29'</t>
  </si>
  <si>
    <t>SB 20.2</t>
  </si>
  <si>
    <t>SB 20.3</t>
  </si>
  <si>
    <t>28'</t>
  </si>
  <si>
    <t>23'</t>
  </si>
  <si>
    <t>SB 22.1</t>
  </si>
  <si>
    <t>SB 22.2</t>
  </si>
  <si>
    <t>---</t>
  </si>
  <si>
    <t>16 x 12</t>
  </si>
  <si>
    <t>12",9'"</t>
  </si>
  <si>
    <t>Metal</t>
  </si>
  <si>
    <t>12",6'"</t>
  </si>
  <si>
    <t>Dir Return 1</t>
  </si>
  <si>
    <t>21 x 14</t>
  </si>
  <si>
    <t>Dir Return 2</t>
  </si>
  <si>
    <t>Flex Duct R6</t>
  </si>
  <si>
    <t>https://files.myrheem.com/webpartners/ProductDocuments/A4C9EC3A-CF82-477B-8143-1273C1F28365.pdf</t>
  </si>
  <si>
    <t>https://www.rheem.com/group/rheem-gas-furnaces-prestige-series-up-to-80-afue-variable-speed-upflow-horizontal-r802v/?Fuel%20Type=Natural%20Gas</t>
  </si>
  <si>
    <t xml:space="preserve">Variable </t>
  </si>
  <si>
    <t>SEER2</t>
  </si>
  <si>
    <t>R802V</t>
  </si>
  <si>
    <t>See Reports</t>
  </si>
  <si>
    <t>Attic</t>
  </si>
  <si>
    <t>TODO</t>
  </si>
  <si>
    <t>Basement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</si>
</sst>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9C0006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sz val="12"/>
      <color rgb="FF006100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3F3F76"/>
      <name val="Aptos Narrow"/>
      <family val="2"/>
      <scheme val="minor"/>
    </font>
    <font>
      <sz val="12"/>
      <color rgb="FFFA7D00"/>
      <name val="Aptos Narrow"/>
      <family val="2"/>
      <scheme val="minor"/>
    </font>
    <font>
      <sz val="12"/>
      <color rgb="FF9C5700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sz val="18"/>
      <color theme="3"/>
      <name val="Aptos Display"/>
      <family val="2"/>
      <charset val="1"/>
      <scheme val="major"/>
    </font>
    <font>
      <b/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30" borderId="1" applyNumberFormat="0" applyAlignment="0" applyProtection="0"/>
    <xf numFmtId="0" fontId="13" fillId="0" borderId="6" applyNumberFormat="0" applyFill="0" applyAlignment="0" applyProtection="0"/>
    <xf numFmtId="0" fontId="14" fillId="31" borderId="0" applyNumberFormat="0" applyBorder="0" applyAlignment="0" applyProtection="0"/>
    <xf numFmtId="0" fontId="1" fillId="32" borderId="7" applyNumberFormat="0" applyFont="0" applyAlignment="0" applyProtection="0"/>
    <xf numFmtId="0" fontId="15" fillId="2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9" fillId="0" borderId="0" xfId="0" applyFont="1"/>
    <xf numFmtId="0" fontId="19" fillId="0" borderId="0" xfId="0" applyFont="1" applyAlignment="1">
      <alignment wrapText="1"/>
    </xf>
    <xf numFmtId="0" fontId="11" fillId="0" borderId="0" xfId="34"/>
    <xf numFmtId="0" fontId="11" fillId="0" borderId="0" xfId="34" applyFill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38100</xdr:rowOff>
    </xdr:from>
    <xdr:to>
      <xdr:col>15</xdr:col>
      <xdr:colOff>622300</xdr:colOff>
      <xdr:row>39</xdr:row>
      <xdr:rowOff>25400</xdr:rowOff>
    </xdr:to>
    <xdr:pic>
      <xdr:nvPicPr>
        <xdr:cNvPr id="8338" name="Picture 1">
          <a:extLst>
            <a:ext uri="{FF2B5EF4-FFF2-40B4-BE49-F238E27FC236}">
              <a16:creationId xmlns:a16="http://schemas.microsoft.com/office/drawing/2014/main" id="{13F461C7-78CB-4BE1-D145-FA01A721A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47700"/>
          <a:ext cx="12179300" cy="730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800100</xdr:colOff>
      <xdr:row>4</xdr:row>
      <xdr:rowOff>12700</xdr:rowOff>
    </xdr:from>
    <xdr:to>
      <xdr:col>22</xdr:col>
      <xdr:colOff>508000</xdr:colOff>
      <xdr:row>47</xdr:row>
      <xdr:rowOff>165100</xdr:rowOff>
    </xdr:to>
    <xdr:pic>
      <xdr:nvPicPr>
        <xdr:cNvPr id="6805" name="Picture 1">
          <a:extLst>
            <a:ext uri="{FF2B5EF4-FFF2-40B4-BE49-F238E27FC236}">
              <a16:creationId xmlns:a16="http://schemas.microsoft.com/office/drawing/2014/main" id="{0F012BE5-6EAE-B7B6-AA33-F84E282B1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825500"/>
          <a:ext cx="17868900" cy="889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12700</xdr:rowOff>
    </xdr:from>
    <xdr:to>
      <xdr:col>10</xdr:col>
      <xdr:colOff>431800</xdr:colOff>
      <xdr:row>33</xdr:row>
      <xdr:rowOff>175012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B4B1ED-A7C8-064E-94B5-A14CEBE285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3600" y="215900"/>
          <a:ext cx="7823200" cy="6664712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177800</xdr:rowOff>
    </xdr:from>
    <xdr:to>
      <xdr:col>22</xdr:col>
      <xdr:colOff>716615</xdr:colOff>
      <xdr:row>23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EAAD0-9E13-0149-AC0F-66F28C65A0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80500" y="177800"/>
          <a:ext cx="9797115" cy="4635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files.myrheem.com/webpartners/ProductDocuments/A4C9EC3A-CF82-477B-8143-1273C1F28365.pdf" TargetMode="External"/><Relationship Id="rId1" Type="http://schemas.openxmlformats.org/officeDocument/2006/relationships/hyperlink" Target="https://www.rheem.com/group/rheem-gas-furnaces-prestige-series-up-to-80-afue-variable-speed-upflow-horizontal-r802v/?Fuel%20Type=Natural%20G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"/>
  <sheetViews>
    <sheetView topLeftCell="A7" zoomScale="110" zoomScaleNormal="110" workbookViewId="0">
      <selection activeCell="D2" sqref="D2"/>
    </sheetView>
  </sheetViews>
  <sheetFormatPr baseColWidth="10" defaultRowHeight="16" x14ac:dyDescent="0.2"/>
  <sheetData>
    <row r="2" spans="2:2" x14ac:dyDescent="0.2">
      <c r="B2" t="s">
        <v>61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B51"/>
  <sheetViews>
    <sheetView tabSelected="1" workbookViewId="0">
      <selection activeCell="B54" sqref="B54"/>
    </sheetView>
  </sheetViews>
  <sheetFormatPr baseColWidth="10" defaultRowHeight="16" x14ac:dyDescent="0.2"/>
  <sheetData>
    <row r="3" spans="2:2" x14ac:dyDescent="0.2">
      <c r="B3" t="s">
        <v>119</v>
      </c>
    </row>
    <row r="50" spans="2:2" x14ac:dyDescent="0.2">
      <c r="B50" t="s">
        <v>121</v>
      </c>
    </row>
    <row r="51" spans="2:2" x14ac:dyDescent="0.2">
      <c r="B51" t="s">
        <v>120</v>
      </c>
    </row>
  </sheetData>
  <pageMargins left="0.7" right="0.7" top="0.75" bottom="0.75" header="0.3" footer="0.3"/>
  <pageSetup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78C8-0C0C-3447-A63E-AE3E632E471A}">
  <dimension ref="B36"/>
  <sheetViews>
    <sheetView workbookViewId="0">
      <selection activeCell="B37" sqref="B37"/>
    </sheetView>
  </sheetViews>
  <sheetFormatPr baseColWidth="10" defaultRowHeight="16" x14ac:dyDescent="0.2"/>
  <sheetData>
    <row r="36" spans="2:2" x14ac:dyDescent="0.2">
      <c r="B36" t="s">
        <v>118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workbookViewId="0">
      <selection activeCell="K9" sqref="K9"/>
    </sheetView>
  </sheetViews>
  <sheetFormatPr baseColWidth="10" defaultRowHeight="16" x14ac:dyDescent="0.2"/>
  <cols>
    <col min="1" max="1" width="22.33203125" customWidth="1"/>
    <col min="2" max="2" width="16.33203125" customWidth="1"/>
    <col min="3" max="3" width="15" customWidth="1"/>
    <col min="4" max="4" width="22.1640625" customWidth="1"/>
    <col min="6" max="6" width="12.33203125" customWidth="1"/>
    <col min="8" max="8" width="14.33203125" customWidth="1"/>
    <col min="9" max="9" width="12.33203125" customWidth="1"/>
    <col min="10" max="10" width="16.1640625" customWidth="1"/>
    <col min="11" max="11" width="13.33203125" customWidth="1"/>
  </cols>
  <sheetData>
    <row r="1" spans="1:12" x14ac:dyDescent="0.2">
      <c r="A1" t="s">
        <v>0</v>
      </c>
      <c r="B1" t="s">
        <v>1</v>
      </c>
      <c r="C1" t="s">
        <v>3</v>
      </c>
      <c r="D1" t="s">
        <v>87</v>
      </c>
      <c r="E1" t="s">
        <v>83</v>
      </c>
      <c r="F1" t="s">
        <v>84</v>
      </c>
      <c r="G1" t="s">
        <v>86</v>
      </c>
      <c r="H1" t="s">
        <v>2</v>
      </c>
      <c r="I1" t="s">
        <v>4</v>
      </c>
      <c r="J1" t="s">
        <v>88</v>
      </c>
      <c r="K1" t="s">
        <v>116</v>
      </c>
      <c r="L1" t="s">
        <v>84</v>
      </c>
    </row>
    <row r="2" spans="1:12" x14ac:dyDescent="0.2">
      <c r="A2" t="s">
        <v>81</v>
      </c>
      <c r="B2">
        <v>2000</v>
      </c>
      <c r="C2">
        <v>80199.899999999994</v>
      </c>
      <c r="D2">
        <v>100000</v>
      </c>
      <c r="E2">
        <v>0.8</v>
      </c>
      <c r="F2" t="s">
        <v>115</v>
      </c>
      <c r="G2" t="s">
        <v>85</v>
      </c>
      <c r="H2">
        <v>1600</v>
      </c>
      <c r="I2">
        <v>44761</v>
      </c>
      <c r="J2">
        <v>48000</v>
      </c>
      <c r="K2">
        <v>15</v>
      </c>
      <c r="L2" t="s">
        <v>115</v>
      </c>
    </row>
    <row r="3" spans="1:12" x14ac:dyDescent="0.2">
      <c r="A3" t="s">
        <v>82</v>
      </c>
      <c r="B3">
        <v>1600</v>
      </c>
      <c r="C3">
        <v>51635</v>
      </c>
      <c r="D3">
        <v>75000</v>
      </c>
      <c r="E3">
        <f>0.8</f>
        <v>0.8</v>
      </c>
      <c r="F3" t="s">
        <v>115</v>
      </c>
      <c r="G3" t="s">
        <v>85</v>
      </c>
      <c r="H3">
        <v>1400</v>
      </c>
      <c r="I3">
        <v>39104.9</v>
      </c>
      <c r="J3">
        <v>42000</v>
      </c>
      <c r="K3">
        <v>15</v>
      </c>
      <c r="L3" t="s">
        <v>115</v>
      </c>
    </row>
    <row r="4" spans="1:12" x14ac:dyDescent="0.2">
      <c r="A4" t="s">
        <v>5</v>
      </c>
      <c r="B4">
        <v>3600</v>
      </c>
      <c r="C4">
        <v>131834.9</v>
      </c>
      <c r="D4">
        <f>SUM(D2:D3)</f>
        <v>175000</v>
      </c>
      <c r="H4">
        <v>3000</v>
      </c>
      <c r="I4">
        <v>83865.899999999994</v>
      </c>
      <c r="J4">
        <f>SUM(J2:J3)</f>
        <v>90000</v>
      </c>
    </row>
    <row r="6" spans="1:12" x14ac:dyDescent="0.2">
      <c r="A6" t="s">
        <v>89</v>
      </c>
    </row>
    <row r="7" spans="1:12" x14ac:dyDescent="0.2">
      <c r="A7" t="s">
        <v>117</v>
      </c>
      <c r="B7" s="5" t="s">
        <v>113</v>
      </c>
    </row>
    <row r="8" spans="1:12" x14ac:dyDescent="0.2">
      <c r="B8" s="4" t="s">
        <v>114</v>
      </c>
    </row>
  </sheetData>
  <hyperlinks>
    <hyperlink ref="B8" r:id="rId1" xr:uid="{00000000-0004-0000-0200-000000000000}"/>
    <hyperlink ref="B7" r:id="rId2" xr:uid="{00000000-0004-0000-0200-000001000000}"/>
  </hyperlinks>
  <pageMargins left="0.75" right="0.75" top="1" bottom="1" header="0.5" footer="0.5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3"/>
  <sheetViews>
    <sheetView workbookViewId="0">
      <selection activeCell="A39" sqref="A39"/>
    </sheetView>
  </sheetViews>
  <sheetFormatPr baseColWidth="10" defaultRowHeight="16" x14ac:dyDescent="0.2"/>
  <cols>
    <col min="1" max="1" width="17" customWidth="1"/>
    <col min="2" max="2" width="11.6640625" customWidth="1"/>
    <col min="3" max="3" width="21.1640625" customWidth="1"/>
    <col min="7" max="7" width="18.5" customWidth="1"/>
  </cols>
  <sheetData>
    <row r="1" spans="1:15" ht="51" x14ac:dyDescent="0.2">
      <c r="A1" t="s">
        <v>6</v>
      </c>
      <c r="B1" t="s">
        <v>7</v>
      </c>
      <c r="C1" t="s">
        <v>8</v>
      </c>
      <c r="D1" t="s">
        <v>9</v>
      </c>
      <c r="E1" s="1" t="s">
        <v>10</v>
      </c>
      <c r="F1" t="s">
        <v>11</v>
      </c>
      <c r="G1" t="s">
        <v>12</v>
      </c>
      <c r="H1" s="1" t="s">
        <v>64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</row>
    <row r="2" spans="1:15" x14ac:dyDescent="0.2">
      <c r="A2" t="s">
        <v>21</v>
      </c>
      <c r="B2">
        <v>1</v>
      </c>
      <c r="C2" t="s">
        <v>62</v>
      </c>
      <c r="D2" t="s">
        <v>9</v>
      </c>
      <c r="E2">
        <v>135</v>
      </c>
      <c r="F2">
        <v>1078</v>
      </c>
      <c r="G2" t="s">
        <v>20</v>
      </c>
      <c r="H2">
        <v>0</v>
      </c>
      <c r="I2">
        <v>18802</v>
      </c>
      <c r="J2">
        <v>0.23400000000000001</v>
      </c>
      <c r="K2">
        <v>703</v>
      </c>
      <c r="L2">
        <v>5910</v>
      </c>
      <c r="M2">
        <v>0.13700000000000001</v>
      </c>
      <c r="N2">
        <v>219</v>
      </c>
      <c r="O2">
        <v>703</v>
      </c>
    </row>
    <row r="3" spans="1:15" x14ac:dyDescent="0.2">
      <c r="A3" t="s">
        <v>22</v>
      </c>
      <c r="B3">
        <v>1</v>
      </c>
      <c r="C3" t="s">
        <v>62</v>
      </c>
      <c r="D3" t="s">
        <v>9</v>
      </c>
      <c r="E3">
        <v>96</v>
      </c>
      <c r="F3">
        <v>770</v>
      </c>
      <c r="G3" t="s">
        <v>20</v>
      </c>
      <c r="H3">
        <v>0</v>
      </c>
      <c r="I3">
        <v>14808</v>
      </c>
      <c r="J3">
        <v>0.185</v>
      </c>
      <c r="K3">
        <v>554</v>
      </c>
      <c r="L3">
        <v>4664</v>
      </c>
      <c r="M3">
        <v>0.108</v>
      </c>
      <c r="N3">
        <v>173</v>
      </c>
      <c r="O3">
        <v>554</v>
      </c>
    </row>
    <row r="4" spans="1:15" x14ac:dyDescent="0.2">
      <c r="A4" t="s">
        <v>23</v>
      </c>
      <c r="B4">
        <v>2</v>
      </c>
      <c r="C4" t="s">
        <v>62</v>
      </c>
      <c r="D4" t="s">
        <v>9</v>
      </c>
      <c r="E4">
        <v>286</v>
      </c>
      <c r="F4">
        <v>2576</v>
      </c>
      <c r="G4" t="s">
        <v>24</v>
      </c>
      <c r="H4">
        <v>1</v>
      </c>
      <c r="I4">
        <v>12915</v>
      </c>
      <c r="J4">
        <v>0.161</v>
      </c>
      <c r="K4">
        <v>483</v>
      </c>
      <c r="L4">
        <v>11151</v>
      </c>
      <c r="M4">
        <v>0.25800000000000001</v>
      </c>
      <c r="N4">
        <v>413</v>
      </c>
      <c r="O4">
        <v>483</v>
      </c>
    </row>
    <row r="5" spans="1:15" x14ac:dyDescent="0.2">
      <c r="A5" t="s">
        <v>25</v>
      </c>
      <c r="B5">
        <v>2</v>
      </c>
      <c r="C5" t="s">
        <v>62</v>
      </c>
      <c r="D5" t="s">
        <v>9</v>
      </c>
      <c r="E5">
        <v>155</v>
      </c>
      <c r="F5">
        <v>1397</v>
      </c>
      <c r="G5" t="s">
        <v>26</v>
      </c>
      <c r="H5">
        <v>1</v>
      </c>
      <c r="I5">
        <v>4890</v>
      </c>
      <c r="J5">
        <v>6.0999999999999999E-2</v>
      </c>
      <c r="K5">
        <v>183</v>
      </c>
      <c r="L5">
        <v>2629</v>
      </c>
      <c r="M5">
        <v>6.0999999999999999E-2</v>
      </c>
      <c r="N5">
        <v>97</v>
      </c>
      <c r="O5">
        <v>183</v>
      </c>
    </row>
    <row r="6" spans="1:15" x14ac:dyDescent="0.2">
      <c r="A6" t="s">
        <v>27</v>
      </c>
      <c r="B6">
        <v>2</v>
      </c>
      <c r="C6" t="s">
        <v>62</v>
      </c>
      <c r="D6" t="s">
        <v>9</v>
      </c>
      <c r="E6">
        <v>55</v>
      </c>
      <c r="F6">
        <v>495</v>
      </c>
      <c r="G6" t="s">
        <v>24</v>
      </c>
      <c r="H6">
        <v>0</v>
      </c>
      <c r="I6">
        <v>4460</v>
      </c>
      <c r="J6">
        <v>5.6000000000000001E-2</v>
      </c>
      <c r="K6">
        <v>167</v>
      </c>
      <c r="L6">
        <v>1698</v>
      </c>
      <c r="M6">
        <v>3.9E-2</v>
      </c>
      <c r="N6">
        <v>63</v>
      </c>
      <c r="O6">
        <v>167</v>
      </c>
    </row>
    <row r="7" spans="1:15" x14ac:dyDescent="0.2">
      <c r="A7" t="s">
        <v>28</v>
      </c>
      <c r="B7">
        <v>2</v>
      </c>
      <c r="C7" t="s">
        <v>62</v>
      </c>
      <c r="D7" t="s">
        <v>9</v>
      </c>
      <c r="E7">
        <v>176</v>
      </c>
      <c r="F7">
        <v>1580</v>
      </c>
      <c r="G7" t="s">
        <v>24</v>
      </c>
      <c r="H7">
        <v>1</v>
      </c>
      <c r="I7">
        <v>5045</v>
      </c>
      <c r="J7">
        <v>6.3E-2</v>
      </c>
      <c r="K7">
        <v>189</v>
      </c>
      <c r="L7">
        <v>2098</v>
      </c>
      <c r="M7">
        <v>4.9000000000000002E-2</v>
      </c>
      <c r="N7">
        <v>78</v>
      </c>
      <c r="O7">
        <v>189</v>
      </c>
    </row>
    <row r="8" spans="1:15" x14ac:dyDescent="0.2">
      <c r="A8" t="s">
        <v>29</v>
      </c>
      <c r="B8">
        <v>2</v>
      </c>
      <c r="C8" t="s">
        <v>62</v>
      </c>
      <c r="D8" t="s">
        <v>9</v>
      </c>
      <c r="E8">
        <v>42</v>
      </c>
      <c r="F8">
        <v>378</v>
      </c>
      <c r="G8" t="s">
        <v>24</v>
      </c>
      <c r="H8">
        <v>0</v>
      </c>
      <c r="I8">
        <v>2024</v>
      </c>
      <c r="J8">
        <v>2.5000000000000001E-2</v>
      </c>
      <c r="K8">
        <v>76</v>
      </c>
      <c r="L8">
        <v>1098</v>
      </c>
      <c r="M8">
        <v>2.5000000000000001E-2</v>
      </c>
      <c r="N8">
        <v>41</v>
      </c>
      <c r="O8">
        <v>76</v>
      </c>
    </row>
    <row r="9" spans="1:15" x14ac:dyDescent="0.2">
      <c r="A9" t="s">
        <v>30</v>
      </c>
      <c r="B9">
        <v>2</v>
      </c>
      <c r="C9" t="s">
        <v>62</v>
      </c>
      <c r="D9" t="s">
        <v>9</v>
      </c>
      <c r="E9">
        <v>155</v>
      </c>
      <c r="F9">
        <v>1395</v>
      </c>
      <c r="G9" t="s">
        <v>30</v>
      </c>
      <c r="H9">
        <v>1</v>
      </c>
      <c r="I9">
        <v>2949</v>
      </c>
      <c r="J9">
        <v>3.6999999999999998E-2</v>
      </c>
      <c r="K9">
        <v>110</v>
      </c>
      <c r="L9">
        <v>3579</v>
      </c>
      <c r="M9">
        <v>8.3000000000000004E-2</v>
      </c>
      <c r="N9">
        <v>132</v>
      </c>
      <c r="O9">
        <v>132</v>
      </c>
    </row>
    <row r="10" spans="1:15" x14ac:dyDescent="0.2">
      <c r="A10" t="s">
        <v>31</v>
      </c>
      <c r="B10">
        <v>2</v>
      </c>
      <c r="C10" t="s">
        <v>62</v>
      </c>
      <c r="D10" t="s">
        <v>9</v>
      </c>
      <c r="E10">
        <v>75</v>
      </c>
      <c r="F10">
        <v>675</v>
      </c>
      <c r="G10" t="s">
        <v>24</v>
      </c>
      <c r="H10">
        <v>0</v>
      </c>
      <c r="I10">
        <v>1538</v>
      </c>
      <c r="J10">
        <v>1.9E-2</v>
      </c>
      <c r="K10">
        <v>58</v>
      </c>
      <c r="L10">
        <v>442</v>
      </c>
      <c r="M10">
        <v>0.01</v>
      </c>
      <c r="N10">
        <v>16</v>
      </c>
      <c r="O10">
        <v>58</v>
      </c>
    </row>
    <row r="11" spans="1:15" x14ac:dyDescent="0.2">
      <c r="A11" t="s">
        <v>65</v>
      </c>
      <c r="B11">
        <v>2</v>
      </c>
      <c r="C11" t="s">
        <v>62</v>
      </c>
      <c r="D11" t="s">
        <v>9</v>
      </c>
      <c r="E11">
        <v>20</v>
      </c>
      <c r="F11">
        <v>180</v>
      </c>
      <c r="G11" t="s">
        <v>24</v>
      </c>
      <c r="H11">
        <v>0</v>
      </c>
      <c r="I11">
        <v>69</v>
      </c>
      <c r="J11">
        <v>1E-3</v>
      </c>
      <c r="K11">
        <v>3</v>
      </c>
      <c r="L11">
        <v>10</v>
      </c>
      <c r="M11">
        <v>0</v>
      </c>
      <c r="N11">
        <v>0</v>
      </c>
      <c r="O11">
        <v>3</v>
      </c>
    </row>
    <row r="12" spans="1:15" x14ac:dyDescent="0.2">
      <c r="A12" t="s">
        <v>32</v>
      </c>
      <c r="B12">
        <v>2</v>
      </c>
      <c r="C12" t="s">
        <v>62</v>
      </c>
      <c r="D12" t="s">
        <v>9</v>
      </c>
      <c r="E12">
        <v>175</v>
      </c>
      <c r="F12">
        <v>1575</v>
      </c>
      <c r="G12" t="s">
        <v>24</v>
      </c>
      <c r="H12">
        <v>0</v>
      </c>
      <c r="I12">
        <v>9393</v>
      </c>
      <c r="J12">
        <v>0.11700000000000001</v>
      </c>
      <c r="K12">
        <v>351</v>
      </c>
      <c r="L12">
        <v>7030</v>
      </c>
      <c r="M12">
        <v>0.16300000000000001</v>
      </c>
      <c r="N12">
        <v>260</v>
      </c>
      <c r="O12">
        <v>351</v>
      </c>
    </row>
    <row r="13" spans="1:15" x14ac:dyDescent="0.2">
      <c r="A13" t="s">
        <v>33</v>
      </c>
      <c r="B13">
        <v>2</v>
      </c>
      <c r="C13" t="s">
        <v>62</v>
      </c>
      <c r="D13" t="s">
        <v>9</v>
      </c>
      <c r="E13">
        <v>75</v>
      </c>
      <c r="F13">
        <v>675</v>
      </c>
      <c r="G13" t="s">
        <v>24</v>
      </c>
      <c r="H13">
        <v>0</v>
      </c>
      <c r="I13">
        <v>3243</v>
      </c>
      <c r="J13">
        <v>0.04</v>
      </c>
      <c r="K13">
        <v>121</v>
      </c>
      <c r="L13">
        <v>2877</v>
      </c>
      <c r="M13">
        <v>6.7000000000000004E-2</v>
      </c>
      <c r="N13">
        <v>106</v>
      </c>
      <c r="O13">
        <v>121</v>
      </c>
    </row>
    <row r="14" spans="1:15" x14ac:dyDescent="0.2">
      <c r="A14" t="s">
        <v>34</v>
      </c>
      <c r="B14">
        <v>3</v>
      </c>
      <c r="C14" t="s">
        <v>63</v>
      </c>
      <c r="D14" t="s">
        <v>9</v>
      </c>
      <c r="E14">
        <v>42</v>
      </c>
      <c r="F14">
        <v>378</v>
      </c>
      <c r="G14" t="s">
        <v>24</v>
      </c>
      <c r="H14">
        <v>0</v>
      </c>
      <c r="I14">
        <v>1950</v>
      </c>
      <c r="J14">
        <v>3.7999999999999999E-2</v>
      </c>
      <c r="K14">
        <v>76</v>
      </c>
      <c r="L14">
        <v>1256</v>
      </c>
      <c r="M14">
        <v>3.2000000000000001E-2</v>
      </c>
      <c r="N14">
        <v>45</v>
      </c>
      <c r="O14">
        <v>76</v>
      </c>
    </row>
    <row r="15" spans="1:15" x14ac:dyDescent="0.2">
      <c r="A15" t="s">
        <v>35</v>
      </c>
      <c r="B15">
        <v>3</v>
      </c>
      <c r="C15" t="s">
        <v>63</v>
      </c>
      <c r="D15" t="s">
        <v>9</v>
      </c>
      <c r="E15">
        <v>155</v>
      </c>
      <c r="F15">
        <v>1395</v>
      </c>
      <c r="G15" t="s">
        <v>24</v>
      </c>
      <c r="H15">
        <v>0</v>
      </c>
      <c r="I15">
        <v>2393</v>
      </c>
      <c r="J15">
        <v>4.5999999999999999E-2</v>
      </c>
      <c r="K15">
        <v>93</v>
      </c>
      <c r="L15">
        <v>1222</v>
      </c>
      <c r="M15">
        <v>3.1E-2</v>
      </c>
      <c r="N15">
        <v>44</v>
      </c>
      <c r="O15">
        <v>93</v>
      </c>
    </row>
    <row r="16" spans="1:15" x14ac:dyDescent="0.2">
      <c r="A16" t="s">
        <v>36</v>
      </c>
      <c r="B16">
        <v>3</v>
      </c>
      <c r="C16" t="s">
        <v>63</v>
      </c>
      <c r="D16" t="s">
        <v>9</v>
      </c>
      <c r="E16">
        <v>162</v>
      </c>
      <c r="F16">
        <v>1458</v>
      </c>
      <c r="G16" t="s">
        <v>26</v>
      </c>
      <c r="H16">
        <v>1</v>
      </c>
      <c r="I16">
        <v>4477</v>
      </c>
      <c r="J16">
        <v>8.6999999999999994E-2</v>
      </c>
      <c r="K16">
        <v>173</v>
      </c>
      <c r="L16">
        <v>3125</v>
      </c>
      <c r="M16">
        <v>0.08</v>
      </c>
      <c r="N16">
        <v>112</v>
      </c>
      <c r="O16">
        <v>173</v>
      </c>
    </row>
    <row r="17" spans="1:15" x14ac:dyDescent="0.2">
      <c r="A17" t="s">
        <v>37</v>
      </c>
      <c r="B17">
        <v>3</v>
      </c>
      <c r="C17" t="s">
        <v>63</v>
      </c>
      <c r="D17" t="s">
        <v>9</v>
      </c>
      <c r="E17">
        <v>207</v>
      </c>
      <c r="F17">
        <v>1865</v>
      </c>
      <c r="G17" t="s">
        <v>24</v>
      </c>
      <c r="H17">
        <v>1</v>
      </c>
      <c r="I17">
        <v>6332</v>
      </c>
      <c r="J17">
        <v>0.123</v>
      </c>
      <c r="K17">
        <v>245</v>
      </c>
      <c r="L17">
        <v>3472</v>
      </c>
      <c r="M17">
        <v>8.8999999999999996E-2</v>
      </c>
      <c r="N17">
        <v>124</v>
      </c>
      <c r="O17">
        <v>245</v>
      </c>
    </row>
    <row r="18" spans="1:15" x14ac:dyDescent="0.2">
      <c r="A18" t="s">
        <v>66</v>
      </c>
      <c r="B18">
        <v>3</v>
      </c>
      <c r="C18" t="s">
        <v>62</v>
      </c>
      <c r="D18" t="s">
        <v>9</v>
      </c>
      <c r="E18">
        <v>20</v>
      </c>
      <c r="F18">
        <v>180</v>
      </c>
      <c r="G18" t="s">
        <v>24</v>
      </c>
      <c r="H18">
        <v>0</v>
      </c>
      <c r="I18">
        <v>63</v>
      </c>
      <c r="J18">
        <v>1E-3</v>
      </c>
      <c r="K18">
        <v>2</v>
      </c>
      <c r="L18">
        <v>54</v>
      </c>
      <c r="M18">
        <v>1E-3</v>
      </c>
      <c r="N18">
        <v>2</v>
      </c>
      <c r="O18">
        <v>2</v>
      </c>
    </row>
    <row r="19" spans="1:15" x14ac:dyDescent="0.2">
      <c r="A19" t="s">
        <v>67</v>
      </c>
      <c r="B19">
        <v>3</v>
      </c>
      <c r="C19" t="s">
        <v>63</v>
      </c>
      <c r="D19" t="s">
        <v>9</v>
      </c>
      <c r="E19">
        <v>175</v>
      </c>
      <c r="F19">
        <v>1575</v>
      </c>
      <c r="G19" t="s">
        <v>26</v>
      </c>
      <c r="H19">
        <v>0</v>
      </c>
      <c r="I19">
        <v>10199</v>
      </c>
      <c r="J19">
        <v>0.19800000000000001</v>
      </c>
      <c r="K19">
        <v>395</v>
      </c>
      <c r="L19">
        <v>8106</v>
      </c>
      <c r="M19">
        <v>0.20699999999999999</v>
      </c>
      <c r="N19">
        <v>290</v>
      </c>
      <c r="O19">
        <v>395</v>
      </c>
    </row>
    <row r="20" spans="1:15" x14ac:dyDescent="0.2">
      <c r="A20" t="s">
        <v>68</v>
      </c>
      <c r="B20">
        <v>3</v>
      </c>
      <c r="C20" t="s">
        <v>63</v>
      </c>
      <c r="D20" t="s">
        <v>9</v>
      </c>
      <c r="E20">
        <v>271</v>
      </c>
      <c r="F20">
        <v>2441</v>
      </c>
      <c r="G20" t="s">
        <v>26</v>
      </c>
      <c r="H20">
        <v>0</v>
      </c>
      <c r="I20">
        <v>13086</v>
      </c>
      <c r="J20">
        <v>0.253</v>
      </c>
      <c r="K20">
        <v>507</v>
      </c>
      <c r="L20">
        <v>12253</v>
      </c>
      <c r="M20">
        <v>0.313</v>
      </c>
      <c r="N20">
        <v>438</v>
      </c>
      <c r="O20">
        <v>507</v>
      </c>
    </row>
    <row r="21" spans="1:15" x14ac:dyDescent="0.2">
      <c r="A21" t="s">
        <v>69</v>
      </c>
      <c r="B21">
        <v>3</v>
      </c>
      <c r="C21" t="s">
        <v>63</v>
      </c>
      <c r="D21" t="s">
        <v>9</v>
      </c>
      <c r="E21">
        <v>32</v>
      </c>
      <c r="F21">
        <v>284</v>
      </c>
      <c r="G21" t="s">
        <v>24</v>
      </c>
      <c r="H21">
        <v>0</v>
      </c>
      <c r="I21">
        <v>3080</v>
      </c>
      <c r="J21">
        <v>0.06</v>
      </c>
      <c r="K21">
        <v>119</v>
      </c>
      <c r="L21">
        <v>2586</v>
      </c>
      <c r="M21">
        <v>6.6000000000000003E-2</v>
      </c>
      <c r="N21">
        <v>92</v>
      </c>
      <c r="O21">
        <v>119</v>
      </c>
    </row>
    <row r="22" spans="1:15" x14ac:dyDescent="0.2">
      <c r="A22" t="s">
        <v>38</v>
      </c>
      <c r="B22">
        <v>3</v>
      </c>
      <c r="C22" t="s">
        <v>63</v>
      </c>
      <c r="D22" t="s">
        <v>9</v>
      </c>
      <c r="E22">
        <v>184</v>
      </c>
      <c r="F22">
        <v>1654</v>
      </c>
      <c r="G22" t="s">
        <v>26</v>
      </c>
      <c r="H22">
        <v>1</v>
      </c>
      <c r="I22">
        <v>10118</v>
      </c>
      <c r="J22">
        <v>0.19600000000000001</v>
      </c>
      <c r="K22">
        <v>392</v>
      </c>
      <c r="L22">
        <v>7187</v>
      </c>
      <c r="M22">
        <v>0.183</v>
      </c>
      <c r="N22">
        <v>257</v>
      </c>
      <c r="O22">
        <v>392</v>
      </c>
    </row>
    <row r="23" spans="1:15" x14ac:dyDescent="0.2">
      <c r="E23">
        <v>2692.75</v>
      </c>
      <c r="F23">
        <v>24003.75</v>
      </c>
      <c r="I23">
        <f>SUM(I2:I22)</f>
        <v>131834</v>
      </c>
      <c r="J23">
        <f>SUM(J2:J22)</f>
        <v>2.0010000000000003</v>
      </c>
      <c r="L23">
        <f>SUM(L2:L22)</f>
        <v>82447</v>
      </c>
      <c r="M23">
        <f>SUM(M2:M22)</f>
        <v>2.0020000000000002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9"/>
  <sheetViews>
    <sheetView workbookViewId="0">
      <selection activeCell="N18" sqref="N18"/>
    </sheetView>
  </sheetViews>
  <sheetFormatPr baseColWidth="10" defaultRowHeight="16" x14ac:dyDescent="0.2"/>
  <cols>
    <col min="1" max="1" width="21.5" customWidth="1"/>
    <col min="2" max="2" width="18.1640625" customWidth="1"/>
    <col min="10" max="10" width="10.33203125" customWidth="1"/>
    <col min="11" max="11" width="26.5" customWidth="1"/>
    <col min="12" max="12" width="19.33203125" customWidth="1"/>
  </cols>
  <sheetData>
    <row r="1" spans="1:15" x14ac:dyDescent="0.2">
      <c r="A1" s="1"/>
      <c r="B1" s="1"/>
      <c r="C1" s="1"/>
      <c r="D1" s="1"/>
      <c r="E1" s="1"/>
      <c r="F1" s="1"/>
      <c r="G1" s="1"/>
      <c r="H1" s="1"/>
      <c r="I1" s="1"/>
    </row>
    <row r="2" spans="1:15" ht="34" x14ac:dyDescent="0.2">
      <c r="A2" s="1" t="s">
        <v>80</v>
      </c>
      <c r="B2" s="1" t="s">
        <v>39</v>
      </c>
      <c r="C2" s="1" t="s">
        <v>40</v>
      </c>
      <c r="D2" s="1" t="s">
        <v>41</v>
      </c>
      <c r="E2" s="1" t="s">
        <v>42</v>
      </c>
      <c r="F2" s="1" t="s">
        <v>43</v>
      </c>
      <c r="G2" s="1" t="s">
        <v>44</v>
      </c>
      <c r="H2" s="1" t="s">
        <v>45</v>
      </c>
      <c r="I2" s="1" t="s">
        <v>46</v>
      </c>
      <c r="J2" t="s">
        <v>47</v>
      </c>
      <c r="K2" t="s">
        <v>48</v>
      </c>
      <c r="L2" t="s">
        <v>49</v>
      </c>
      <c r="N2" s="1"/>
      <c r="O2" s="1"/>
    </row>
    <row r="3" spans="1:15" x14ac:dyDescent="0.2">
      <c r="A3" t="s">
        <v>52</v>
      </c>
      <c r="B3" t="s">
        <v>34</v>
      </c>
      <c r="C3">
        <v>60</v>
      </c>
      <c r="D3">
        <v>0.1</v>
      </c>
      <c r="E3">
        <v>5</v>
      </c>
      <c r="F3" t="s">
        <v>50</v>
      </c>
      <c r="G3" t="s">
        <v>70</v>
      </c>
      <c r="H3">
        <v>443</v>
      </c>
      <c r="I3" t="s">
        <v>71</v>
      </c>
      <c r="J3" t="s">
        <v>59</v>
      </c>
      <c r="K3" t="s">
        <v>90</v>
      </c>
      <c r="L3" t="s">
        <v>112</v>
      </c>
    </row>
    <row r="4" spans="1:15" x14ac:dyDescent="0.2">
      <c r="A4" t="s">
        <v>53</v>
      </c>
      <c r="B4" t="s">
        <v>35</v>
      </c>
      <c r="C4">
        <v>74</v>
      </c>
      <c r="D4">
        <v>0.1</v>
      </c>
      <c r="E4">
        <v>5</v>
      </c>
      <c r="F4" t="s">
        <v>50</v>
      </c>
      <c r="G4" t="s">
        <v>70</v>
      </c>
      <c r="H4">
        <v>543</v>
      </c>
      <c r="I4" t="s">
        <v>51</v>
      </c>
      <c r="J4" t="s">
        <v>56</v>
      </c>
      <c r="K4" t="s">
        <v>90</v>
      </c>
      <c r="L4" t="s">
        <v>112</v>
      </c>
    </row>
    <row r="5" spans="1:15" x14ac:dyDescent="0.2">
      <c r="A5" t="s">
        <v>55</v>
      </c>
      <c r="B5" t="s">
        <v>36</v>
      </c>
      <c r="C5">
        <v>139</v>
      </c>
      <c r="D5">
        <v>0.1</v>
      </c>
      <c r="E5">
        <v>7</v>
      </c>
      <c r="F5" t="s">
        <v>50</v>
      </c>
      <c r="G5" t="s">
        <v>73</v>
      </c>
      <c r="H5">
        <v>519</v>
      </c>
      <c r="I5" t="s">
        <v>54</v>
      </c>
      <c r="J5" t="s">
        <v>59</v>
      </c>
      <c r="K5" t="s">
        <v>91</v>
      </c>
      <c r="L5" t="s">
        <v>112</v>
      </c>
    </row>
    <row r="6" spans="1:15" x14ac:dyDescent="0.2">
      <c r="A6" t="s">
        <v>92</v>
      </c>
      <c r="B6" t="s">
        <v>37</v>
      </c>
      <c r="C6">
        <v>98</v>
      </c>
      <c r="D6">
        <v>0.1</v>
      </c>
      <c r="E6">
        <v>6</v>
      </c>
      <c r="F6" t="s">
        <v>50</v>
      </c>
      <c r="G6" t="s">
        <v>72</v>
      </c>
      <c r="H6">
        <v>500</v>
      </c>
      <c r="I6" t="s">
        <v>51</v>
      </c>
      <c r="J6" t="s">
        <v>56</v>
      </c>
      <c r="K6" t="s">
        <v>91</v>
      </c>
      <c r="L6" t="s">
        <v>112</v>
      </c>
    </row>
    <row r="7" spans="1:15" x14ac:dyDescent="0.2">
      <c r="A7" t="s">
        <v>93</v>
      </c>
      <c r="B7" t="s">
        <v>37</v>
      </c>
      <c r="C7">
        <v>98</v>
      </c>
      <c r="D7">
        <v>0.09</v>
      </c>
      <c r="E7">
        <v>6</v>
      </c>
      <c r="F7" t="s">
        <v>50</v>
      </c>
      <c r="G7" t="s">
        <v>94</v>
      </c>
      <c r="H7">
        <v>500</v>
      </c>
      <c r="I7" t="s">
        <v>51</v>
      </c>
      <c r="J7" t="s">
        <v>56</v>
      </c>
      <c r="K7" t="s">
        <v>91</v>
      </c>
      <c r="L7" t="s">
        <v>112</v>
      </c>
    </row>
    <row r="8" spans="1:15" x14ac:dyDescent="0.2">
      <c r="A8" t="s">
        <v>57</v>
      </c>
      <c r="B8" t="s">
        <v>67</v>
      </c>
      <c r="C8">
        <v>158</v>
      </c>
      <c r="D8">
        <v>0.1</v>
      </c>
      <c r="E8">
        <v>7</v>
      </c>
      <c r="F8" t="s">
        <v>50</v>
      </c>
      <c r="G8" t="s">
        <v>95</v>
      </c>
      <c r="H8">
        <v>591</v>
      </c>
      <c r="I8" t="s">
        <v>54</v>
      </c>
      <c r="J8" t="s">
        <v>59</v>
      </c>
      <c r="K8" t="s">
        <v>90</v>
      </c>
      <c r="L8" t="s">
        <v>112</v>
      </c>
    </row>
    <row r="9" spans="1:15" x14ac:dyDescent="0.2">
      <c r="A9" t="s">
        <v>58</v>
      </c>
      <c r="B9" t="s">
        <v>67</v>
      </c>
      <c r="C9">
        <v>158</v>
      </c>
      <c r="D9">
        <v>0.1</v>
      </c>
      <c r="E9">
        <v>7</v>
      </c>
      <c r="F9" t="s">
        <v>50</v>
      </c>
      <c r="G9" t="s">
        <v>96</v>
      </c>
      <c r="H9">
        <v>591</v>
      </c>
      <c r="I9" t="s">
        <v>54</v>
      </c>
      <c r="J9" t="s">
        <v>59</v>
      </c>
      <c r="K9" t="s">
        <v>90</v>
      </c>
      <c r="L9" t="s">
        <v>112</v>
      </c>
    </row>
    <row r="10" spans="1:15" x14ac:dyDescent="0.2">
      <c r="A10" t="s">
        <v>74</v>
      </c>
      <c r="B10" t="s">
        <v>68</v>
      </c>
      <c r="C10">
        <v>146</v>
      </c>
      <c r="D10">
        <v>0.09</v>
      </c>
      <c r="E10">
        <v>7</v>
      </c>
      <c r="F10" t="s">
        <v>50</v>
      </c>
      <c r="G10" t="s">
        <v>97</v>
      </c>
      <c r="H10">
        <v>546</v>
      </c>
      <c r="I10" t="s">
        <v>54</v>
      </c>
      <c r="J10" t="s">
        <v>59</v>
      </c>
      <c r="K10" t="s">
        <v>91</v>
      </c>
      <c r="L10" t="s">
        <v>112</v>
      </c>
    </row>
    <row r="11" spans="1:15" x14ac:dyDescent="0.2">
      <c r="A11" t="s">
        <v>98</v>
      </c>
      <c r="B11" t="s">
        <v>68</v>
      </c>
      <c r="C11">
        <v>146</v>
      </c>
      <c r="D11">
        <v>0.09</v>
      </c>
      <c r="E11">
        <v>7</v>
      </c>
      <c r="F11" t="s">
        <v>50</v>
      </c>
      <c r="G11" t="s">
        <v>94</v>
      </c>
      <c r="H11">
        <v>546</v>
      </c>
      <c r="I11" t="s">
        <v>54</v>
      </c>
      <c r="J11" t="s">
        <v>59</v>
      </c>
      <c r="K11" t="s">
        <v>91</v>
      </c>
      <c r="L11" t="s">
        <v>112</v>
      </c>
    </row>
    <row r="12" spans="1:15" x14ac:dyDescent="0.2">
      <c r="A12" t="s">
        <v>99</v>
      </c>
      <c r="B12" t="s">
        <v>68</v>
      </c>
      <c r="C12">
        <v>146</v>
      </c>
      <c r="D12">
        <v>0.09</v>
      </c>
      <c r="E12">
        <v>7</v>
      </c>
      <c r="F12" t="s">
        <v>50</v>
      </c>
      <c r="G12" t="s">
        <v>100</v>
      </c>
      <c r="H12">
        <v>546</v>
      </c>
      <c r="I12" t="s">
        <v>54</v>
      </c>
      <c r="J12" t="s">
        <v>59</v>
      </c>
      <c r="K12" t="s">
        <v>91</v>
      </c>
      <c r="L12" t="s">
        <v>112</v>
      </c>
    </row>
    <row r="13" spans="1:15" x14ac:dyDescent="0.2">
      <c r="A13" t="s">
        <v>75</v>
      </c>
      <c r="B13" t="s">
        <v>69</v>
      </c>
      <c r="C13">
        <v>96</v>
      </c>
      <c r="D13">
        <v>0.09</v>
      </c>
      <c r="E13">
        <v>6</v>
      </c>
      <c r="F13" t="s">
        <v>50</v>
      </c>
      <c r="G13" t="s">
        <v>101</v>
      </c>
      <c r="H13">
        <v>486</v>
      </c>
      <c r="I13" t="s">
        <v>51</v>
      </c>
      <c r="J13" t="s">
        <v>56</v>
      </c>
      <c r="K13" t="s">
        <v>91</v>
      </c>
      <c r="L13" t="s">
        <v>112</v>
      </c>
    </row>
    <row r="14" spans="1:15" x14ac:dyDescent="0.2">
      <c r="A14" t="s">
        <v>102</v>
      </c>
      <c r="B14" t="s">
        <v>38</v>
      </c>
      <c r="C14">
        <v>157</v>
      </c>
      <c r="D14">
        <v>0.1</v>
      </c>
      <c r="E14">
        <v>7</v>
      </c>
      <c r="F14" t="s">
        <v>50</v>
      </c>
      <c r="G14" t="s">
        <v>96</v>
      </c>
      <c r="H14">
        <v>587</v>
      </c>
      <c r="I14" t="s">
        <v>54</v>
      </c>
      <c r="J14" t="s">
        <v>56</v>
      </c>
      <c r="K14" t="s">
        <v>90</v>
      </c>
      <c r="L14" t="s">
        <v>112</v>
      </c>
    </row>
    <row r="15" spans="1:15" x14ac:dyDescent="0.2">
      <c r="A15" t="s">
        <v>103</v>
      </c>
      <c r="B15" t="s">
        <v>38</v>
      </c>
      <c r="C15">
        <v>157</v>
      </c>
      <c r="D15">
        <v>0.1</v>
      </c>
      <c r="E15">
        <v>7</v>
      </c>
      <c r="F15" t="s">
        <v>50</v>
      </c>
      <c r="G15" t="s">
        <v>73</v>
      </c>
      <c r="H15">
        <v>587</v>
      </c>
      <c r="I15" t="s">
        <v>54</v>
      </c>
      <c r="J15" t="s">
        <v>56</v>
      </c>
      <c r="K15" t="s">
        <v>90</v>
      </c>
      <c r="L15" t="s">
        <v>112</v>
      </c>
    </row>
    <row r="17" spans="1:15" x14ac:dyDescent="0.2">
      <c r="C17" s="1"/>
      <c r="D17" s="1"/>
      <c r="E17" s="1"/>
      <c r="F17" s="1"/>
      <c r="G17" s="1"/>
      <c r="H17" s="1"/>
    </row>
    <row r="18" spans="1:15" ht="34" x14ac:dyDescent="0.2">
      <c r="A18" t="s">
        <v>76</v>
      </c>
      <c r="B18" t="s">
        <v>104</v>
      </c>
      <c r="C18" s="1" t="s">
        <v>40</v>
      </c>
      <c r="D18" s="1" t="s">
        <v>41</v>
      </c>
      <c r="E18" s="1" t="s">
        <v>42</v>
      </c>
      <c r="F18" s="1" t="s">
        <v>43</v>
      </c>
      <c r="G18" s="1" t="s">
        <v>44</v>
      </c>
      <c r="H18" s="1" t="s">
        <v>45</v>
      </c>
      <c r="I18" t="s">
        <v>104</v>
      </c>
      <c r="J18" t="s">
        <v>47</v>
      </c>
      <c r="K18" t="s">
        <v>104</v>
      </c>
      <c r="L18" t="s">
        <v>49</v>
      </c>
      <c r="N18" s="1"/>
      <c r="O18" s="1"/>
    </row>
    <row r="19" spans="1:15" x14ac:dyDescent="0.2">
      <c r="A19" t="s">
        <v>59</v>
      </c>
      <c r="B19" t="s">
        <v>104</v>
      </c>
      <c r="C19">
        <v>953</v>
      </c>
      <c r="D19">
        <v>0.09</v>
      </c>
      <c r="E19" t="s">
        <v>105</v>
      </c>
      <c r="F19" t="s">
        <v>106</v>
      </c>
      <c r="G19">
        <v>715</v>
      </c>
      <c r="H19" t="s">
        <v>104</v>
      </c>
      <c r="I19" t="s">
        <v>60</v>
      </c>
      <c r="J19" t="s">
        <v>104</v>
      </c>
      <c r="K19" t="s">
        <v>104</v>
      </c>
      <c r="L19" t="s">
        <v>107</v>
      </c>
    </row>
    <row r="20" spans="1:15" x14ac:dyDescent="0.2">
      <c r="A20" t="s">
        <v>56</v>
      </c>
      <c r="B20" t="s">
        <v>104</v>
      </c>
      <c r="C20">
        <v>679</v>
      </c>
      <c r="D20">
        <v>0.09</v>
      </c>
      <c r="E20" t="s">
        <v>105</v>
      </c>
      <c r="F20" t="s">
        <v>108</v>
      </c>
      <c r="G20">
        <v>510</v>
      </c>
      <c r="H20" t="s">
        <v>104</v>
      </c>
      <c r="I20" t="s">
        <v>60</v>
      </c>
      <c r="J20" t="s">
        <v>104</v>
      </c>
      <c r="K20" t="s">
        <v>104</v>
      </c>
      <c r="L20" t="s">
        <v>107</v>
      </c>
    </row>
    <row r="23" spans="1:15" ht="34" x14ac:dyDescent="0.2">
      <c r="A23" t="s">
        <v>77</v>
      </c>
      <c r="B23" t="s">
        <v>78</v>
      </c>
      <c r="C23" s="1" t="s">
        <v>40</v>
      </c>
      <c r="D23" s="1" t="s">
        <v>41</v>
      </c>
      <c r="E23" s="1" t="s">
        <v>42</v>
      </c>
      <c r="F23" s="1" t="s">
        <v>43</v>
      </c>
      <c r="G23" s="1" t="s">
        <v>44</v>
      </c>
      <c r="H23" s="1" t="s">
        <v>45</v>
      </c>
      <c r="I23" s="1" t="s">
        <v>79</v>
      </c>
      <c r="J23" t="s">
        <v>47</v>
      </c>
      <c r="K23" t="s">
        <v>104</v>
      </c>
      <c r="L23" t="s">
        <v>49</v>
      </c>
    </row>
    <row r="24" spans="1:15" x14ac:dyDescent="0.2">
      <c r="A24" t="s">
        <v>109</v>
      </c>
      <c r="C24">
        <v>764</v>
      </c>
      <c r="D24">
        <v>7.0000000000000007E-2</v>
      </c>
      <c r="E24" t="s">
        <v>110</v>
      </c>
      <c r="F24">
        <v>4</v>
      </c>
      <c r="G24">
        <v>4</v>
      </c>
      <c r="H24">
        <v>374</v>
      </c>
      <c r="I24" t="s">
        <v>110</v>
      </c>
      <c r="J24" t="s">
        <v>60</v>
      </c>
      <c r="K24" t="s">
        <v>104</v>
      </c>
      <c r="L24" t="s">
        <v>107</v>
      </c>
    </row>
    <row r="25" spans="1:15" x14ac:dyDescent="0.2">
      <c r="A25" t="s">
        <v>111</v>
      </c>
      <c r="C25">
        <v>868</v>
      </c>
      <c r="D25">
        <v>7.0000000000000007E-2</v>
      </c>
      <c r="E25" t="s">
        <v>110</v>
      </c>
      <c r="F25">
        <v>4</v>
      </c>
      <c r="G25">
        <v>6</v>
      </c>
      <c r="H25">
        <v>425</v>
      </c>
      <c r="I25" t="s">
        <v>110</v>
      </c>
      <c r="J25" t="s">
        <v>60</v>
      </c>
      <c r="K25" t="s">
        <v>104</v>
      </c>
      <c r="L25" t="s">
        <v>107</v>
      </c>
    </row>
    <row r="26" spans="1:15" x14ac:dyDescent="0.2">
      <c r="A26" s="2"/>
      <c r="B26" s="2"/>
      <c r="C26" s="3"/>
      <c r="D26" s="3"/>
      <c r="E26" s="3"/>
      <c r="F26" s="3"/>
      <c r="G26" s="3"/>
      <c r="H26" s="3"/>
      <c r="I26" s="3"/>
      <c r="J26" s="2"/>
      <c r="K26" s="2"/>
      <c r="L26" s="2"/>
    </row>
    <row r="32" spans="1:1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N32" s="3"/>
      <c r="O32" s="3"/>
    </row>
    <row r="33" spans="1:1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N33" s="2"/>
      <c r="O33" s="2"/>
    </row>
    <row r="34" spans="1:1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N34" s="2"/>
      <c r="O34" s="2"/>
    </row>
    <row r="35" spans="1:1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5" x14ac:dyDescent="0.2">
      <c r="A36" s="1"/>
      <c r="B36" s="1"/>
      <c r="C36" s="2"/>
      <c r="D36" s="2"/>
      <c r="E36" s="2"/>
      <c r="F36" s="2"/>
      <c r="G36" s="2"/>
      <c r="H36" s="2"/>
      <c r="I36" s="2"/>
      <c r="J36" s="2"/>
      <c r="K36" s="2"/>
    </row>
    <row r="37" spans="1:15" x14ac:dyDescent="0.2">
      <c r="C37" s="2"/>
      <c r="D37" s="2"/>
      <c r="E37" s="2"/>
      <c r="F37" s="2"/>
      <c r="G37" s="2"/>
      <c r="H37" s="2"/>
      <c r="I37" s="2"/>
      <c r="J37" s="2"/>
      <c r="K37" s="2"/>
    </row>
    <row r="38" spans="1:15" x14ac:dyDescent="0.2">
      <c r="C38" s="2"/>
      <c r="D38" s="2"/>
      <c r="E38" s="2"/>
      <c r="F38" s="2"/>
      <c r="G38" s="2"/>
      <c r="H38" s="2"/>
      <c r="I38" s="2"/>
      <c r="J38" s="2"/>
      <c r="K38" s="2"/>
    </row>
    <row r="39" spans="1:15" x14ac:dyDescent="0.2">
      <c r="C39" s="2"/>
      <c r="D39" s="2"/>
      <c r="E39" s="2"/>
      <c r="F39" s="2"/>
      <c r="G39" s="2"/>
      <c r="H39" s="2"/>
      <c r="I39" s="2"/>
      <c r="J39" s="2"/>
      <c r="K39" s="2"/>
    </row>
    <row r="40" spans="1:15" x14ac:dyDescent="0.2">
      <c r="C40" s="2"/>
      <c r="D40" s="2"/>
      <c r="E40" s="2"/>
      <c r="F40" s="2"/>
      <c r="G40" s="2"/>
      <c r="H40" s="2"/>
      <c r="I40" s="2"/>
      <c r="J40" s="2"/>
      <c r="K40" s="2"/>
    </row>
    <row r="41" spans="1:15" x14ac:dyDescent="0.2">
      <c r="C41" s="2"/>
      <c r="D41" s="2"/>
      <c r="E41" s="2"/>
      <c r="F41" s="2"/>
      <c r="G41" s="2"/>
      <c r="H41" s="2"/>
      <c r="I41" s="2"/>
      <c r="J41" s="2"/>
      <c r="K41" s="2"/>
    </row>
    <row r="42" spans="1:15" x14ac:dyDescent="0.2">
      <c r="C42" s="2"/>
      <c r="D42" s="2"/>
      <c r="E42" s="2"/>
      <c r="F42" s="2"/>
      <c r="G42" s="2"/>
      <c r="H42" s="2"/>
      <c r="I42" s="2"/>
      <c r="J42" s="2"/>
      <c r="K42" s="2"/>
    </row>
    <row r="43" spans="1:15" x14ac:dyDescent="0.2">
      <c r="C43" s="2"/>
      <c r="D43" s="2"/>
      <c r="E43" s="2"/>
      <c r="F43" s="2"/>
      <c r="G43" s="2"/>
      <c r="H43" s="2"/>
      <c r="I43" s="2"/>
      <c r="J43" s="2"/>
      <c r="K43" s="2"/>
    </row>
    <row r="44" spans="1:15" x14ac:dyDescent="0.2">
      <c r="C44" s="2"/>
      <c r="D44" s="2"/>
      <c r="E44" s="2"/>
      <c r="F44" s="2"/>
      <c r="G44" s="2"/>
      <c r="H44" s="2"/>
      <c r="I44" s="2"/>
      <c r="J44" s="2"/>
      <c r="K44" s="2"/>
    </row>
    <row r="45" spans="1:15" x14ac:dyDescent="0.2">
      <c r="C45" s="2"/>
      <c r="D45" s="2"/>
      <c r="E45" s="2"/>
      <c r="F45" s="2"/>
      <c r="G45" s="2"/>
      <c r="H45" s="2"/>
      <c r="I45" s="2"/>
      <c r="J45" s="2"/>
      <c r="K45" s="2"/>
    </row>
    <row r="46" spans="1:15" x14ac:dyDescent="0.2">
      <c r="C46" s="2"/>
      <c r="D46" s="2"/>
      <c r="E46" s="2"/>
      <c r="F46" s="2"/>
      <c r="G46" s="2"/>
      <c r="H46" s="2"/>
      <c r="I46" s="2"/>
      <c r="J46" s="2"/>
      <c r="K46" s="2"/>
    </row>
    <row r="47" spans="1:15" x14ac:dyDescent="0.2">
      <c r="C47" s="2"/>
      <c r="D47" s="2"/>
      <c r="E47" s="2"/>
      <c r="F47" s="2"/>
      <c r="G47" s="2"/>
      <c r="H47" s="2"/>
      <c r="I47" s="2"/>
      <c r="J47" s="2"/>
      <c r="K47" s="2"/>
    </row>
    <row r="49" spans="3:9" x14ac:dyDescent="0.2">
      <c r="C49" s="1"/>
      <c r="D49" s="1"/>
      <c r="E49" s="1"/>
      <c r="F49" s="1"/>
      <c r="G49" s="1"/>
      <c r="H49" s="1"/>
      <c r="I49" s="1"/>
    </row>
    <row r="50" spans="3:9" x14ac:dyDescent="0.2">
      <c r="C50" s="1"/>
      <c r="D50" s="1"/>
      <c r="E50" s="1"/>
      <c r="F50" s="1"/>
      <c r="G50" s="1"/>
      <c r="H50" s="1"/>
      <c r="I50" s="1"/>
    </row>
    <row r="51" spans="3:9" x14ac:dyDescent="0.2">
      <c r="C51" s="1"/>
      <c r="D51" s="1"/>
      <c r="E51" s="1"/>
      <c r="F51" s="1"/>
      <c r="G51" s="1"/>
      <c r="H51" s="1"/>
      <c r="I51" s="1"/>
    </row>
    <row r="74" spans="1:2" x14ac:dyDescent="0.2">
      <c r="A74" s="2"/>
      <c r="B74" s="2"/>
    </row>
    <row r="75" spans="1:2" x14ac:dyDescent="0.2">
      <c r="A75" s="2"/>
      <c r="B75" s="2"/>
    </row>
    <row r="76" spans="1:2" x14ac:dyDescent="0.2">
      <c r="A76" s="2"/>
      <c r="B76" s="2"/>
    </row>
    <row r="78" spans="1:2" x14ac:dyDescent="0.2">
      <c r="A78" s="2"/>
      <c r="B78" s="2"/>
    </row>
    <row r="79" spans="1:2" x14ac:dyDescent="0.2">
      <c r="B79" s="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Floor Plans</vt:lpstr>
      <vt:lpstr>HVAC Drawings</vt:lpstr>
      <vt:lpstr>Loads</vt:lpstr>
      <vt:lpstr>Blocks</vt:lpstr>
      <vt:lpstr>Rooms</vt:lpstr>
      <vt:lpstr>Attic 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Stewart</dc:creator>
  <cp:lastModifiedBy>Chase Stewart</cp:lastModifiedBy>
  <dcterms:created xsi:type="dcterms:W3CDTF">2024-03-10T11:28:01Z</dcterms:created>
  <dcterms:modified xsi:type="dcterms:W3CDTF">2024-03-15T14:29:32Z</dcterms:modified>
</cp:coreProperties>
</file>