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312612D3-A7B7-A540-AC20-A497912A21CD}" xr6:coauthVersionLast="47" xr6:coauthVersionMax="47" xr10:uidLastSave="{00000000-0000-0000-0000-000000000000}"/>
  <bookViews>
    <workbookView xWindow="28800" yWindow="820" windowWidth="28800" windowHeight="16220" xr2:uid="{00000000-000D-0000-FFFF-FFFF00000000}"/>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3" l="1"/>
  <c r="C12" i="3"/>
  <c r="C13" i="3"/>
  <c r="C14" i="3"/>
  <c r="C15" i="3"/>
  <c r="C16" i="3"/>
  <c r="C17" i="3"/>
  <c r="C18" i="3"/>
  <c r="C10" i="3"/>
  <c r="C3" i="3"/>
  <c r="C4" i="3"/>
  <c r="C5" i="3"/>
  <c r="C6" i="3"/>
  <c r="C7" i="3"/>
  <c r="C8" i="3"/>
  <c r="C9" i="3"/>
  <c r="C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8" i="6"/>
  <c r="B39" i="6"/>
  <c r="B40" i="6"/>
  <c r="B41" i="6"/>
  <c r="B42" i="6"/>
  <c r="B2" i="6"/>
  <c r="D27" i="2" l="1"/>
  <c r="D28" i="2"/>
  <c r="D29" i="2"/>
  <c r="D30" i="2"/>
  <c r="D31" i="2"/>
  <c r="D32" i="2"/>
  <c r="D33" i="2"/>
  <c r="D34" i="2"/>
  <c r="D35" i="2"/>
  <c r="D36" i="2"/>
  <c r="D37" i="2"/>
  <c r="D38" i="2"/>
  <c r="D39" i="2"/>
  <c r="D40" i="2"/>
  <c r="D41" i="2"/>
  <c r="D26" i="2"/>
  <c r="C7" i="2" l="1"/>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8" i="2"/>
  <c r="C39" i="2"/>
  <c r="C40" i="2"/>
  <c r="C41" i="2"/>
  <c r="C42" i="2"/>
  <c r="C6" i="2"/>
  <c r="E7" i="2" l="1"/>
  <c r="D8" i="6"/>
  <c r="D9" i="6"/>
  <c r="D10" i="6"/>
  <c r="D17" i="6"/>
  <c r="D18" i="6"/>
  <c r="D21" i="6"/>
  <c r="D26" i="6"/>
  <c r="D32" i="6"/>
  <c r="D33" i="6"/>
  <c r="D40" i="6"/>
  <c r="D41" i="6"/>
  <c r="C42" i="6"/>
  <c r="E13" i="2"/>
  <c r="E14" i="2"/>
  <c r="E15" i="2"/>
  <c r="D16" i="6"/>
  <c r="E21" i="2"/>
  <c r="E22" i="2"/>
  <c r="D23" i="6"/>
  <c r="D24" i="6"/>
  <c r="D25" i="6"/>
  <c r="F37" i="6"/>
  <c r="B37" i="6" s="1"/>
  <c r="C37" i="2" s="1"/>
  <c r="E11" i="2"/>
  <c r="E12" i="2"/>
  <c r="E19" i="2"/>
  <c r="E20" i="2"/>
  <c r="E6" i="2"/>
  <c r="D4" i="3"/>
  <c r="D6" i="3"/>
  <c r="D7" i="3"/>
  <c r="D9" i="3"/>
  <c r="D10" i="3"/>
  <c r="D15" i="3"/>
  <c r="D16" i="3"/>
  <c r="D17" i="3"/>
  <c r="D8" i="3"/>
  <c r="D13" i="3"/>
  <c r="D18" i="3"/>
  <c r="D2" i="3"/>
  <c r="D14" i="3"/>
  <c r="D12" i="3"/>
  <c r="C4" i="5"/>
  <c r="H2" i="3"/>
  <c r="F2" i="3"/>
  <c r="D11" i="3"/>
  <c r="D5" i="3"/>
  <c r="D3" i="3"/>
  <c r="F4" i="3"/>
  <c r="F5" i="3"/>
  <c r="F6" i="3"/>
  <c r="F7" i="3"/>
  <c r="F8" i="3"/>
  <c r="F9" i="3"/>
  <c r="F10" i="3"/>
  <c r="F11" i="3"/>
  <c r="F12" i="3"/>
  <c r="F13" i="3"/>
  <c r="F14" i="3"/>
  <c r="F15" i="3"/>
  <c r="F16" i="3"/>
  <c r="F17" i="3"/>
  <c r="F18" i="3"/>
  <c r="F3" i="3"/>
  <c r="E5" i="2"/>
  <c r="E4" i="2"/>
  <c r="E3" i="2"/>
  <c r="E2" i="2"/>
  <c r="D3" i="6"/>
  <c r="D4" i="6"/>
  <c r="D5" i="6"/>
  <c r="D6" i="6"/>
  <c r="D2" i="6"/>
  <c r="D38" i="6"/>
  <c r="D36" i="6"/>
  <c r="D35" i="6"/>
  <c r="D30" i="6"/>
  <c r="D29" i="6"/>
  <c r="D28" i="6"/>
  <c r="D27" i="6"/>
  <c r="D22" i="6"/>
  <c r="D20" i="6"/>
  <c r="D19" i="6"/>
  <c r="D14" i="6"/>
  <c r="D13" i="6"/>
  <c r="D12" i="6"/>
  <c r="D11" i="6"/>
  <c r="H3" i="3"/>
  <c r="H4" i="3"/>
  <c r="H5" i="3"/>
  <c r="H6" i="3"/>
  <c r="H7" i="3"/>
  <c r="H8" i="3"/>
  <c r="H9" i="3"/>
  <c r="H10" i="3"/>
  <c r="H11" i="3"/>
  <c r="H12" i="3"/>
  <c r="H13" i="3"/>
  <c r="H14" i="3"/>
  <c r="H15" i="3"/>
  <c r="H16" i="3"/>
  <c r="H17" i="3"/>
  <c r="H18" i="3"/>
  <c r="C3" i="5"/>
  <c r="C5" i="5" s="1"/>
  <c r="K18" i="4"/>
  <c r="J11" i="4"/>
  <c r="L11" i="4" s="1"/>
  <c r="J12" i="4"/>
  <c r="L12" i="4" s="1"/>
  <c r="J19" i="4"/>
  <c r="L19" i="4" s="1"/>
  <c r="J20" i="4"/>
  <c r="L20" i="4" s="1"/>
  <c r="I6" i="4"/>
  <c r="J6" i="4" s="1"/>
  <c r="I7" i="4"/>
  <c r="J7" i="4" s="1"/>
  <c r="L7" i="4" s="1"/>
  <c r="I8" i="4"/>
  <c r="J8" i="4" s="1"/>
  <c r="L8" i="4" s="1"/>
  <c r="I9" i="4"/>
  <c r="J9" i="4" s="1"/>
  <c r="L9" i="4" s="1"/>
  <c r="I10" i="4"/>
  <c r="J10" i="4" s="1"/>
  <c r="L10" i="4" s="1"/>
  <c r="I11" i="4"/>
  <c r="I12" i="4"/>
  <c r="I13" i="4"/>
  <c r="J13" i="4" s="1"/>
  <c r="L13" i="4" s="1"/>
  <c r="I14" i="4"/>
  <c r="J14" i="4" s="1"/>
  <c r="L14" i="4" s="1"/>
  <c r="I15" i="4"/>
  <c r="J15" i="4" s="1"/>
  <c r="L15" i="4" s="1"/>
  <c r="I16" i="4"/>
  <c r="J16" i="4" s="1"/>
  <c r="L16" i="4" s="1"/>
  <c r="I17" i="4"/>
  <c r="J17" i="4" s="1"/>
  <c r="L17" i="4" s="1"/>
  <c r="I18" i="4"/>
  <c r="J18" i="4" s="1"/>
  <c r="L18" i="4" s="1"/>
  <c r="I19" i="4"/>
  <c r="I20" i="4"/>
  <c r="I21" i="4"/>
  <c r="J21" i="4" s="1"/>
  <c r="L21" i="4" s="1"/>
  <c r="I22" i="4"/>
  <c r="J22" i="4" s="1"/>
  <c r="L22" i="4" s="1"/>
  <c r="I23" i="4"/>
  <c r="J23" i="4" s="1"/>
  <c r="L23" i="4" s="1"/>
  <c r="I5" i="4"/>
  <c r="J5" i="4" s="1"/>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D34" i="6" l="1"/>
  <c r="D42" i="2"/>
  <c r="E18" i="2"/>
  <c r="E10" i="2"/>
  <c r="E33" i="2"/>
  <c r="E9" i="2"/>
  <c r="D39" i="6"/>
  <c r="E40" i="2"/>
  <c r="E16" i="2"/>
  <c r="D7" i="6"/>
  <c r="D15" i="6"/>
  <c r="D31" i="6"/>
  <c r="E17" i="2"/>
  <c r="E23" i="2"/>
  <c r="E25" i="2"/>
  <c r="E32" i="2"/>
  <c r="E24" i="2"/>
  <c r="E8" i="2"/>
  <c r="E27" i="2"/>
  <c r="D37" i="6"/>
  <c r="E37" i="2"/>
  <c r="E39" i="2"/>
  <c r="E36" i="2"/>
  <c r="E35" i="2"/>
  <c r="E26" i="2"/>
  <c r="E31" i="2"/>
  <c r="E41" i="2"/>
  <c r="E34" i="2"/>
  <c r="E28" i="2"/>
  <c r="E38" i="2"/>
  <c r="E30" i="2"/>
  <c r="E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tc={95BAC3A5-3D42-ED4C-99FF-C9917B9C2D7A}</author>
    <author>tc={BA9D3075-3EF3-D04D-846B-A77B71A8AFCE}</author>
    <author>tc={D564185B-2A8E-B74E-861C-1BA6D5F2BF15}</author>
    <author>tc={066E2454-0481-FA46-A75F-6C50EFD67317}</author>
  </authors>
  <commentList>
    <comment ref="E6"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 ref="C33" authorId="1" shapeId="0" xr:uid="{95BAC3A5-3D42-ED4C-99FF-C9917B9C2D7A}">
      <text>
        <t>[Threaded comment]
Your version of Excel allows you to read this threaded comment; however, any edits to it will get removed if the file is opened in a newer version of Excel. Learn more: https://go.microsoft.com/fwlink/?linkid=870924
Comment:
    Originally 0.03. Now 0.06</t>
      </text>
    </comment>
    <comment ref="C34" authorId="2" shapeId="0" xr:uid="{BA9D3075-3EF3-D04D-846B-A77B71A8AFCE}">
      <text>
        <t>[Threaded comment]
Your version of Excel allows you to read this threaded comment; however, any edits to it will get removed if the file is opened in a newer version of Excel. Learn more: https://go.microsoft.com/fwlink/?linkid=870924
Comment:
    Originally 0.09.</t>
      </text>
    </comment>
    <comment ref="C35" authorId="3" shapeId="0" xr:uid="{D564185B-2A8E-B74E-861C-1BA6D5F2BF15}">
      <text>
        <t>[Threaded comment]
Your version of Excel allows you to read this threaded comment; however, any edits to it will get removed if the file is opened in a newer version of Excel. Learn more: https://go.microsoft.com/fwlink/?linkid=870924
Comment:
    Originally 0.09.</t>
      </text>
    </comment>
    <comment ref="C36" authorId="4" shapeId="0" xr:uid="{066E2454-0481-FA46-A75F-6C50EFD67317}">
      <text>
        <t>[Threaded comment]
Your version of Excel allows you to read this threaded comment; however, any edits to it will get removed if the file is opened in a newer version of Excel. Learn more: https://go.microsoft.com/fwlink/?linkid=870924
Comment:
    Originally 0.09.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tc={1E7A42DE-7A0A-1A48-A5F2-009B8D95C91D}</author>
  </authors>
  <commentList>
    <comment ref="B1"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
Reply:
    Decided to decrease the probability of preeclampsia earlier and increase it later. Healthy LB maybe censoring more in that case.</t>
      </text>
    </comment>
    <comment ref="E1"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 ref="B16" authorId="4" shapeId="0" xr:uid="{1E7A42DE-7A0A-1A48-A5F2-009B8D95C91D}">
      <text>
        <t>[Threaded comment]
Your version of Excel allows you to read this threaded comment; however, any edits to it will get removed if the file is opened in a newer version of Excel. Learn more: https://go.microsoft.com/fwlink/?linkid=870924
Comment:
    Previously 0.0009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00000000-0006-0000-0500-000002000000}">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00000000-0006-0000-0500-00000300000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00000000-0006-0000-05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00000000-0006-0000-0500-00000500000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00000000-0006-0000-0500-000006000000}">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00000000-0006-0000-0500-000007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00000000-0006-0000-0600-000002000000}">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00000000-0006-0000-0600-000003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<sst xmlns="http://schemas.openxmlformats.org/spreadsheetml/2006/main" count="51" uniqueCount="37">
  <si>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</si>
  <si>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</si>
  <si>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</si>
  <si>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</si>
  <si>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</si>
  <si>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</si>
  <si>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</si>
  <si>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</si>
  <si>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</si>
  <si>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</si>
  <si>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</si>
  <si>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</si>
  <si>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</si>
  <si>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</si>
  <si>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</si>
  <si>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</si>
  <si>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</si>
  <si>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</si>
  <si>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</si>
  <si>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</si>
  <si>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</si>
  <si>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</si>
  <si>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</si>
  <si>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</si>
  <si>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</si>
  <si>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</si>
  <si>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</si>
  <si>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</si>
  <si>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</si>
  <si>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</si>
  <si>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</si>
  <si>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</si>
  <si>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</si>
  <si>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</si>
  <si>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</si>
  <si>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</si>
  <si>
    <t>p_fetaldeath_next_old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</si>
</sst>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2"/>
      <color rgb="FFFF0000"/>
      <name val="Calibri"/>
      <family val="2"/>
      <scheme val="minor"/>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4" fillId="2" borderId="0" xfId="0" applyFont="1"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 ref="C33" dT="2025-02-12T22:07:52.15" personId="{51D2B8DB-A2F5-4646-800E-4DB3664DB2F8}" id="{95BAC3A5-3D42-ED4C-99FF-C9917B9C2D7A}">
    <text>Originally 0.03. Now 0.06</text>
  </threadedComment>
  <threadedComment ref="C34" dT="2025-02-12T22:07:06.13" personId="{51D2B8DB-A2F5-4646-800E-4DB3664DB2F8}" id="{BA9D3075-3EF3-D04D-846B-A77B71A8AFCE}">
    <text>Originally 0.09.</text>
  </threadedComment>
  <threadedComment ref="C35" dT="2025-02-12T22:07:06.13" personId="{51D2B8DB-A2F5-4646-800E-4DB3664DB2F8}" id="{D564185B-2A8E-B74E-861C-1BA6D5F2BF15}">
    <text>Originally 0.09.</text>
  </threadedComment>
  <threadedComment ref="C36" dT="2025-02-12T22:07:06.13" personId="{51D2B8DB-A2F5-4646-800E-4DB3664DB2F8}" id="{066E2454-0481-FA46-A75F-6C50EFD67317}">
    <text>Originally 0.09.</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C1" dT="2025-02-12T16:20:37.47" personId="{51D2B8DB-A2F5-4646-800E-4DB3664DB2F8}" id="{26BFDA2E-34A0-6242-9ECE-7BF506AE29C4}" parentId="{4842E7A7-EBD7-CE4B-AB5E-5EFBBB07D91E}">
    <text>Decided to decrease the probability of preeclampsia earlier and increase it later. Healthy LB maybe censoring more in that case.</tex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 ref="B16" dT="2025-02-11T22:41:54.72" personId="{51D2B8DB-A2F5-4646-800E-4DB3664DB2F8}" id="{1E7A42DE-7A0A-1A48-A5F2-009B8D95C91D}">
    <text>Previously 0.0009</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abSelected="1" topLeftCell="A11" workbookViewId="0">
      <selection activeCell="C34" sqref="C34"/>
    </sheetView>
  </sheetViews>
  <sheetFormatPr baseColWidth="10" defaultColWidth="11" defaultRowHeight="16" x14ac:dyDescent="0.2"/>
  <cols>
    <col min="1" max="1" width="19" bestFit="1" customWidth="1"/>
    <col min="2" max="2" width="16.33203125" bestFit="1" customWidth="1"/>
    <col min="3" max="3" width="14.33203125" bestFit="1" customWidth="1"/>
    <col min="4" max="4" width="14.83203125" bestFit="1" customWidth="1"/>
    <col min="6" max="6" width="19.83203125" bestFit="1" customWidth="1"/>
  </cols>
  <sheetData>
    <row r="1" spans="1:6" x14ac:dyDescent="0.2">
      <c r="A1" t="s">
        <v>28</v>
      </c>
      <c r="B1" t="s">
        <v>25</v>
      </c>
      <c r="C1" t="s">
        <v>26</v>
      </c>
      <c r="D1" t="s">
        <v>27</v>
      </c>
      <c r="E1" t="s">
        <v>29</v>
      </c>
      <c r="F1" t="s">
        <v>36</v>
      </c>
    </row>
    <row r="2" spans="1:6" x14ac:dyDescent="0.2">
      <c r="A2">
        <v>0</v>
      </c>
      <c r="B2">
        <f>0.5*F2</f>
        <v>0.05</v>
      </c>
      <c r="C2">
        <v>0</v>
      </c>
      <c r="D2">
        <f>1-C2-B2</f>
        <v>0.95</v>
      </c>
      <c r="E2">
        <v>0</v>
      </c>
      <c r="F2">
        <v>0.1</v>
      </c>
    </row>
    <row r="3" spans="1:6" x14ac:dyDescent="0.2">
      <c r="A3">
        <v>1</v>
      </c>
      <c r="B3">
        <f t="shared" ref="B3:B42" si="0">0.5*F3</f>
        <v>0.05</v>
      </c>
      <c r="C3">
        <v>0</v>
      </c>
      <c r="D3">
        <f>1-C3-B3</f>
        <v>0.95</v>
      </c>
      <c r="E3">
        <v>0</v>
      </c>
      <c r="F3">
        <v>0.1</v>
      </c>
    </row>
    <row r="4" spans="1:6" x14ac:dyDescent="0.2">
      <c r="A4">
        <v>2</v>
      </c>
      <c r="B4">
        <f t="shared" si="0"/>
        <v>2.5000000000000001E-2</v>
      </c>
      <c r="C4">
        <v>0</v>
      </c>
      <c r="D4">
        <f>1-C4-B4</f>
        <v>0.97499999999999998</v>
      </c>
      <c r="E4">
        <v>0</v>
      </c>
      <c r="F4">
        <v>0.05</v>
      </c>
    </row>
    <row r="5" spans="1:6" x14ac:dyDescent="0.2">
      <c r="A5">
        <v>3</v>
      </c>
      <c r="B5">
        <f t="shared" si="0"/>
        <v>2.5000000000000001E-2</v>
      </c>
      <c r="C5">
        <v>0</v>
      </c>
      <c r="D5">
        <f>1-C5-B5</f>
        <v>0.97499999999999998</v>
      </c>
      <c r="E5">
        <v>0</v>
      </c>
      <c r="F5">
        <v>0.05</v>
      </c>
    </row>
    <row r="6" spans="1:6" x14ac:dyDescent="0.2">
      <c r="A6">
        <v>4</v>
      </c>
      <c r="B6">
        <f t="shared" si="0"/>
        <v>2.5000000000000001E-2</v>
      </c>
      <c r="C6">
        <v>0</v>
      </c>
      <c r="D6">
        <f>1-C6-B6</f>
        <v>0.97499999999999998</v>
      </c>
      <c r="E6">
        <v>1</v>
      </c>
      <c r="F6">
        <v>0.05</v>
      </c>
    </row>
    <row r="7" spans="1:6" x14ac:dyDescent="0.2">
      <c r="A7">
        <v>5</v>
      </c>
      <c r="B7">
        <f t="shared" si="0"/>
        <v>2.5000000000000001E-2</v>
      </c>
      <c r="C7">
        <v>0</v>
      </c>
      <c r="D7">
        <f t="shared" ref="D7:D41" si="1">1-B7-C7</f>
        <v>0.97499999999999998</v>
      </c>
      <c r="E7">
        <v>0</v>
      </c>
      <c r="F7">
        <v>0.05</v>
      </c>
    </row>
    <row r="8" spans="1:6" x14ac:dyDescent="0.2">
      <c r="A8">
        <v>6</v>
      </c>
      <c r="B8">
        <f t="shared" si="0"/>
        <v>1.4999999999999999E-2</v>
      </c>
      <c r="C8">
        <v>0</v>
      </c>
      <c r="D8">
        <f t="shared" si="1"/>
        <v>0.98499999999999999</v>
      </c>
      <c r="E8">
        <v>0</v>
      </c>
      <c r="F8">
        <v>0.03</v>
      </c>
    </row>
    <row r="9" spans="1:6" x14ac:dyDescent="0.2">
      <c r="A9">
        <v>7</v>
      </c>
      <c r="B9">
        <f t="shared" si="0"/>
        <v>1.4999999999999999E-2</v>
      </c>
      <c r="C9">
        <v>0</v>
      </c>
      <c r="D9">
        <f t="shared" si="1"/>
        <v>0.98499999999999999</v>
      </c>
      <c r="E9">
        <v>0</v>
      </c>
      <c r="F9">
        <v>0.03</v>
      </c>
    </row>
    <row r="10" spans="1:6" x14ac:dyDescent="0.2">
      <c r="A10">
        <v>8</v>
      </c>
      <c r="B10">
        <f t="shared" si="0"/>
        <v>1.4999999999999999E-2</v>
      </c>
      <c r="C10">
        <v>0</v>
      </c>
      <c r="D10">
        <f t="shared" si="1"/>
        <v>0.98499999999999999</v>
      </c>
      <c r="E10">
        <v>0</v>
      </c>
      <c r="F10">
        <v>0.03</v>
      </c>
    </row>
    <row r="11" spans="1:6" x14ac:dyDescent="0.2">
      <c r="A11">
        <v>9</v>
      </c>
      <c r="B11">
        <f t="shared" si="0"/>
        <v>1.4999999999999999E-2</v>
      </c>
      <c r="C11">
        <v>0</v>
      </c>
      <c r="D11">
        <f t="shared" si="1"/>
        <v>0.98499999999999999</v>
      </c>
      <c r="E11">
        <v>0</v>
      </c>
      <c r="F11">
        <v>0.03</v>
      </c>
    </row>
    <row r="12" spans="1:6" x14ac:dyDescent="0.2">
      <c r="A12">
        <v>10</v>
      </c>
      <c r="B12">
        <f t="shared" si="0"/>
        <v>1.4999999999999999E-2</v>
      </c>
      <c r="C12">
        <v>0</v>
      </c>
      <c r="D12">
        <f t="shared" si="1"/>
        <v>0.98499999999999999</v>
      </c>
      <c r="E12">
        <v>0</v>
      </c>
      <c r="F12">
        <v>0.03</v>
      </c>
    </row>
    <row r="13" spans="1:6" x14ac:dyDescent="0.2">
      <c r="A13">
        <v>11</v>
      </c>
      <c r="B13">
        <f t="shared" si="0"/>
        <v>1.4999999999999999E-2</v>
      </c>
      <c r="C13">
        <v>0</v>
      </c>
      <c r="D13">
        <f t="shared" si="1"/>
        <v>0.98499999999999999</v>
      </c>
      <c r="E13">
        <v>0</v>
      </c>
      <c r="F13">
        <v>0.03</v>
      </c>
    </row>
    <row r="14" spans="1:6" x14ac:dyDescent="0.2">
      <c r="A14">
        <v>12</v>
      </c>
      <c r="B14">
        <f t="shared" si="0"/>
        <v>5.0000000000000001E-3</v>
      </c>
      <c r="C14">
        <v>0</v>
      </c>
      <c r="D14">
        <f t="shared" si="1"/>
        <v>0.995</v>
      </c>
      <c r="E14">
        <v>0</v>
      </c>
      <c r="F14">
        <v>0.01</v>
      </c>
    </row>
    <row r="15" spans="1:6" x14ac:dyDescent="0.2">
      <c r="A15">
        <v>13</v>
      </c>
      <c r="B15">
        <f t="shared" si="0"/>
        <v>5.0000000000000001E-3</v>
      </c>
      <c r="C15">
        <v>0</v>
      </c>
      <c r="D15">
        <f t="shared" si="1"/>
        <v>0.995</v>
      </c>
      <c r="E15">
        <v>0</v>
      </c>
      <c r="F15">
        <v>0.01</v>
      </c>
    </row>
    <row r="16" spans="1:6" x14ac:dyDescent="0.2">
      <c r="A16">
        <v>14</v>
      </c>
      <c r="B16">
        <f t="shared" si="0"/>
        <v>5.0000000000000001E-3</v>
      </c>
      <c r="C16">
        <v>0</v>
      </c>
      <c r="D16">
        <f t="shared" si="1"/>
        <v>0.995</v>
      </c>
      <c r="E16">
        <v>0</v>
      </c>
      <c r="F16">
        <v>0.01</v>
      </c>
    </row>
    <row r="17" spans="1:6" x14ac:dyDescent="0.2">
      <c r="A17">
        <v>15</v>
      </c>
      <c r="B17">
        <f t="shared" si="0"/>
        <v>5.0000000000000001E-3</v>
      </c>
      <c r="C17">
        <v>0</v>
      </c>
      <c r="D17">
        <f t="shared" si="1"/>
        <v>0.995</v>
      </c>
      <c r="E17">
        <v>0</v>
      </c>
      <c r="F17">
        <v>0.01</v>
      </c>
    </row>
    <row r="18" spans="1:6" x14ac:dyDescent="0.2">
      <c r="A18">
        <v>16</v>
      </c>
      <c r="B18">
        <f t="shared" si="0"/>
        <v>5.0000000000000001E-3</v>
      </c>
      <c r="C18">
        <v>0</v>
      </c>
      <c r="D18">
        <f t="shared" si="1"/>
        <v>0.995</v>
      </c>
      <c r="E18">
        <v>0</v>
      </c>
      <c r="F18">
        <v>0.01</v>
      </c>
    </row>
    <row r="19" spans="1:6" x14ac:dyDescent="0.2">
      <c r="A19">
        <v>17</v>
      </c>
      <c r="B19">
        <f t="shared" si="0"/>
        <v>5.0000000000000001E-3</v>
      </c>
      <c r="C19">
        <v>0</v>
      </c>
      <c r="D19">
        <f t="shared" si="1"/>
        <v>0.995</v>
      </c>
      <c r="E19">
        <v>0</v>
      </c>
      <c r="F19">
        <v>0.01</v>
      </c>
    </row>
    <row r="20" spans="1:6" x14ac:dyDescent="0.2">
      <c r="A20">
        <v>18</v>
      </c>
      <c r="B20">
        <f t="shared" si="0"/>
        <v>5.0000000000000001E-3</v>
      </c>
      <c r="C20">
        <v>0</v>
      </c>
      <c r="D20">
        <f t="shared" si="1"/>
        <v>0.995</v>
      </c>
      <c r="E20">
        <v>0</v>
      </c>
      <c r="F20">
        <v>0.01</v>
      </c>
    </row>
    <row r="21" spans="1:6" x14ac:dyDescent="0.2">
      <c r="A21">
        <v>19</v>
      </c>
      <c r="B21">
        <f t="shared" si="0"/>
        <v>1.5E-3</v>
      </c>
      <c r="C21">
        <v>0</v>
      </c>
      <c r="D21">
        <f t="shared" si="1"/>
        <v>0.99850000000000005</v>
      </c>
      <c r="E21">
        <v>0</v>
      </c>
      <c r="F21">
        <v>3.0000000000000001E-3</v>
      </c>
    </row>
    <row r="22" spans="1:6" x14ac:dyDescent="0.2">
      <c r="A22">
        <v>20</v>
      </c>
      <c r="B22">
        <f t="shared" si="0"/>
        <v>1.5E-3</v>
      </c>
      <c r="C22">
        <v>0</v>
      </c>
      <c r="D22">
        <f t="shared" si="1"/>
        <v>0.99850000000000005</v>
      </c>
      <c r="E22">
        <v>0</v>
      </c>
      <c r="F22">
        <v>3.0000000000000001E-3</v>
      </c>
    </row>
    <row r="23" spans="1:6" x14ac:dyDescent="0.2">
      <c r="A23">
        <v>21</v>
      </c>
      <c r="B23">
        <f t="shared" si="0"/>
        <v>1.5E-3</v>
      </c>
      <c r="C23">
        <v>0</v>
      </c>
      <c r="D23">
        <f t="shared" si="1"/>
        <v>0.99850000000000005</v>
      </c>
      <c r="E23">
        <v>0</v>
      </c>
      <c r="F23">
        <v>3.0000000000000001E-3</v>
      </c>
    </row>
    <row r="24" spans="1:6" x14ac:dyDescent="0.2">
      <c r="A24">
        <v>22</v>
      </c>
      <c r="B24">
        <f t="shared" si="0"/>
        <v>1.5E-3</v>
      </c>
      <c r="C24">
        <v>0</v>
      </c>
      <c r="D24">
        <f t="shared" si="1"/>
        <v>0.99850000000000005</v>
      </c>
      <c r="E24">
        <v>0</v>
      </c>
      <c r="F24">
        <v>3.0000000000000001E-3</v>
      </c>
    </row>
    <row r="25" spans="1:6" x14ac:dyDescent="0.2">
      <c r="A25">
        <v>23</v>
      </c>
      <c r="B25">
        <f t="shared" si="0"/>
        <v>1.5E-3</v>
      </c>
      <c r="C25">
        <v>0</v>
      </c>
      <c r="D25">
        <f t="shared" si="1"/>
        <v>0.99850000000000005</v>
      </c>
      <c r="E25">
        <v>0</v>
      </c>
      <c r="F25">
        <v>3.0000000000000001E-3</v>
      </c>
    </row>
    <row r="26" spans="1:6" x14ac:dyDescent="0.2">
      <c r="A26">
        <v>24</v>
      </c>
      <c r="B26">
        <f t="shared" si="0"/>
        <v>1.5E-3</v>
      </c>
      <c r="C26">
        <v>0.01</v>
      </c>
      <c r="D26">
        <f t="shared" si="1"/>
        <v>0.98850000000000005</v>
      </c>
      <c r="E26">
        <v>0</v>
      </c>
      <c r="F26">
        <v>3.0000000000000001E-3</v>
      </c>
    </row>
    <row r="27" spans="1:6" x14ac:dyDescent="0.2">
      <c r="A27">
        <v>25</v>
      </c>
      <c r="B27">
        <f t="shared" si="0"/>
        <v>1.5E-3</v>
      </c>
      <c r="C27">
        <v>0.01</v>
      </c>
      <c r="D27">
        <f t="shared" si="1"/>
        <v>0.98850000000000005</v>
      </c>
      <c r="E27">
        <v>0</v>
      </c>
      <c r="F27">
        <v>3.0000000000000001E-3</v>
      </c>
    </row>
    <row r="28" spans="1:6" x14ac:dyDescent="0.2">
      <c r="A28">
        <v>26</v>
      </c>
      <c r="B28">
        <f t="shared" si="0"/>
        <v>1.5E-3</v>
      </c>
      <c r="C28">
        <v>1.4999999999999999E-2</v>
      </c>
      <c r="D28">
        <f t="shared" si="1"/>
        <v>0.98350000000000004</v>
      </c>
      <c r="E28">
        <v>0</v>
      </c>
      <c r="F28">
        <v>3.0000000000000001E-3</v>
      </c>
    </row>
    <row r="29" spans="1:6" x14ac:dyDescent="0.2">
      <c r="A29">
        <v>27</v>
      </c>
      <c r="B29">
        <f t="shared" si="0"/>
        <v>1.5E-3</v>
      </c>
      <c r="C29">
        <v>1.4999999999999999E-2</v>
      </c>
      <c r="D29">
        <f t="shared" si="1"/>
        <v>0.98350000000000004</v>
      </c>
      <c r="E29">
        <v>0</v>
      </c>
      <c r="F29">
        <v>3.0000000000000001E-3</v>
      </c>
    </row>
    <row r="30" spans="1:6" x14ac:dyDescent="0.2">
      <c r="A30">
        <v>28</v>
      </c>
      <c r="B30">
        <f t="shared" si="0"/>
        <v>1.5E-3</v>
      </c>
      <c r="C30">
        <v>0.02</v>
      </c>
      <c r="D30">
        <f t="shared" si="1"/>
        <v>0.97850000000000004</v>
      </c>
      <c r="E30">
        <v>0</v>
      </c>
      <c r="F30">
        <v>3.0000000000000001E-3</v>
      </c>
    </row>
    <row r="31" spans="1:6" x14ac:dyDescent="0.2">
      <c r="A31">
        <v>29</v>
      </c>
      <c r="B31">
        <f t="shared" si="0"/>
        <v>1.5E-3</v>
      </c>
      <c r="C31">
        <v>0.02</v>
      </c>
      <c r="D31">
        <f t="shared" si="1"/>
        <v>0.97850000000000004</v>
      </c>
      <c r="E31">
        <v>0</v>
      </c>
      <c r="F31">
        <v>3.0000000000000001E-3</v>
      </c>
    </row>
    <row r="32" spans="1:6" x14ac:dyDescent="0.2">
      <c r="A32">
        <v>30</v>
      </c>
      <c r="B32">
        <f t="shared" si="0"/>
        <v>1.5E-3</v>
      </c>
      <c r="C32">
        <v>2.5000000000000001E-2</v>
      </c>
      <c r="D32">
        <f t="shared" si="1"/>
        <v>0.97350000000000003</v>
      </c>
      <c r="E32">
        <v>0</v>
      </c>
      <c r="F32">
        <v>3.0000000000000001E-3</v>
      </c>
    </row>
    <row r="33" spans="1:6" x14ac:dyDescent="0.2">
      <c r="A33">
        <v>31</v>
      </c>
      <c r="B33">
        <f t="shared" si="0"/>
        <v>1.5E-3</v>
      </c>
      <c r="C33" s="6">
        <v>0.06</v>
      </c>
      <c r="D33">
        <f t="shared" si="1"/>
        <v>0.93850000000000011</v>
      </c>
      <c r="E33">
        <v>0</v>
      </c>
      <c r="F33">
        <v>3.0000000000000001E-3</v>
      </c>
    </row>
    <row r="34" spans="1:6" x14ac:dyDescent="0.2">
      <c r="A34">
        <v>32</v>
      </c>
      <c r="B34">
        <f t="shared" si="0"/>
        <v>1.5E-3</v>
      </c>
      <c r="C34" s="6">
        <v>0.12</v>
      </c>
      <c r="D34">
        <f t="shared" si="1"/>
        <v>0.87850000000000006</v>
      </c>
      <c r="E34">
        <v>0</v>
      </c>
      <c r="F34">
        <v>3.0000000000000001E-3</v>
      </c>
    </row>
    <row r="35" spans="1:6" x14ac:dyDescent="0.2">
      <c r="A35">
        <v>33</v>
      </c>
      <c r="B35">
        <f t="shared" si="0"/>
        <v>1.5E-3</v>
      </c>
      <c r="C35" s="6">
        <v>0.12</v>
      </c>
      <c r="D35">
        <f t="shared" si="1"/>
        <v>0.87850000000000006</v>
      </c>
      <c r="E35">
        <v>0</v>
      </c>
      <c r="F35">
        <v>3.0000000000000001E-3</v>
      </c>
    </row>
    <row r="36" spans="1:6" x14ac:dyDescent="0.2">
      <c r="A36">
        <v>34</v>
      </c>
      <c r="B36">
        <f t="shared" si="0"/>
        <v>1.5E-3</v>
      </c>
      <c r="C36" s="6">
        <v>0.12</v>
      </c>
      <c r="D36">
        <f t="shared" si="1"/>
        <v>0.87850000000000006</v>
      </c>
      <c r="E36">
        <v>0</v>
      </c>
      <c r="F36">
        <v>3.0000000000000001E-3</v>
      </c>
    </row>
    <row r="37" spans="1:6" x14ac:dyDescent="0.2">
      <c r="A37">
        <v>35</v>
      </c>
      <c r="B37">
        <f t="shared" si="0"/>
        <v>1.05E-4</v>
      </c>
      <c r="C37">
        <v>0.3</v>
      </c>
      <c r="D37">
        <f t="shared" si="1"/>
        <v>0.69989499999999993</v>
      </c>
      <c r="E37">
        <v>0</v>
      </c>
      <c r="F37">
        <f>2.1/10000</f>
        <v>2.1000000000000001E-4</v>
      </c>
    </row>
    <row r="38" spans="1:6" x14ac:dyDescent="0.2">
      <c r="A38">
        <v>36</v>
      </c>
      <c r="B38">
        <f t="shared" si="0"/>
        <v>1.35E-4</v>
      </c>
      <c r="C38">
        <v>0.35</v>
      </c>
      <c r="D38">
        <f t="shared" si="1"/>
        <v>0.64986500000000003</v>
      </c>
      <c r="E38">
        <v>0</v>
      </c>
      <c r="F38">
        <v>2.7E-4</v>
      </c>
    </row>
    <row r="39" spans="1:6" x14ac:dyDescent="0.2">
      <c r="A39">
        <v>37</v>
      </c>
      <c r="B39">
        <f t="shared" si="0"/>
        <v>1.75E-4</v>
      </c>
      <c r="C39">
        <v>0.7</v>
      </c>
      <c r="D39">
        <f t="shared" si="1"/>
        <v>0.29982500000000001</v>
      </c>
      <c r="E39">
        <v>0</v>
      </c>
      <c r="F39">
        <v>3.5E-4</v>
      </c>
    </row>
    <row r="40" spans="1:6" x14ac:dyDescent="0.2">
      <c r="A40">
        <v>38</v>
      </c>
      <c r="B40">
        <f t="shared" si="0"/>
        <v>2.1000000000000001E-4</v>
      </c>
      <c r="C40">
        <v>0.7</v>
      </c>
      <c r="D40">
        <f t="shared" si="1"/>
        <v>0.29979</v>
      </c>
      <c r="E40">
        <v>0</v>
      </c>
      <c r="F40">
        <v>4.2000000000000002E-4</v>
      </c>
    </row>
    <row r="41" spans="1:6" x14ac:dyDescent="0.2">
      <c r="A41">
        <v>39</v>
      </c>
      <c r="B41">
        <f t="shared" si="0"/>
        <v>3.0499999999999999E-4</v>
      </c>
      <c r="C41">
        <v>0.7</v>
      </c>
      <c r="D41">
        <f t="shared" si="1"/>
        <v>0.29969500000000004</v>
      </c>
      <c r="E41">
        <v>0</v>
      </c>
      <c r="F41">
        <v>6.0999999999999997E-4</v>
      </c>
    </row>
    <row r="42" spans="1:6" x14ac:dyDescent="0.2">
      <c r="A42">
        <v>40</v>
      </c>
      <c r="B42">
        <f t="shared" si="0"/>
        <v>5.4000000000000001E-4</v>
      </c>
      <c r="C42">
        <f>1-B42</f>
        <v>0.99946000000000002</v>
      </c>
      <c r="D42">
        <v>0</v>
      </c>
      <c r="E42">
        <v>0</v>
      </c>
      <c r="F42">
        <v>1.08E-3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selection activeCell="C5" sqref="C5"/>
    </sheetView>
  </sheetViews>
  <sheetFormatPr baseColWidth="10" defaultColWidth="11"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0.8*Phase1!B6</f>
        <v>2.0000000000000004E-2</v>
      </c>
      <c r="D6">
        <v>0</v>
      </c>
      <c r="E6">
        <f t="shared" ref="E6" si="1">1-D6-C6</f>
        <v>0.98</v>
      </c>
    </row>
    <row r="7" spans="1:5" x14ac:dyDescent="0.2">
      <c r="A7">
        <v>5</v>
      </c>
      <c r="B7">
        <v>1</v>
      </c>
      <c r="C7">
        <f>0.8*Phase1!B7</f>
        <v>2.0000000000000004E-2</v>
      </c>
      <c r="D7">
        <v>0</v>
      </c>
      <c r="E7">
        <f t="shared" ref="E7:E41" si="2">1-C7-D7</f>
        <v>0.98</v>
      </c>
    </row>
    <row r="8" spans="1:5" x14ac:dyDescent="0.2">
      <c r="A8">
        <v>6</v>
      </c>
      <c r="B8">
        <v>1</v>
      </c>
      <c r="C8">
        <f>0.8*Phase1!B8</f>
        <v>1.2E-2</v>
      </c>
      <c r="D8">
        <v>0</v>
      </c>
      <c r="E8">
        <f t="shared" si="2"/>
        <v>0.98799999999999999</v>
      </c>
    </row>
    <row r="9" spans="1:5" x14ac:dyDescent="0.2">
      <c r="A9">
        <v>7</v>
      </c>
      <c r="B9">
        <v>1</v>
      </c>
      <c r="C9">
        <f>0.8*Phase1!B9</f>
        <v>1.2E-2</v>
      </c>
      <c r="D9">
        <v>0</v>
      </c>
      <c r="E9">
        <f t="shared" si="2"/>
        <v>0.98799999999999999</v>
      </c>
    </row>
    <row r="10" spans="1:5" x14ac:dyDescent="0.2">
      <c r="A10">
        <v>8</v>
      </c>
      <c r="B10">
        <v>1</v>
      </c>
      <c r="C10">
        <f>0.8*Phase1!B10</f>
        <v>1.2E-2</v>
      </c>
      <c r="D10">
        <v>0</v>
      </c>
      <c r="E10">
        <f t="shared" si="2"/>
        <v>0.98799999999999999</v>
      </c>
    </row>
    <row r="11" spans="1:5" x14ac:dyDescent="0.2">
      <c r="A11">
        <v>9</v>
      </c>
      <c r="B11">
        <v>1</v>
      </c>
      <c r="C11">
        <f>0.8*Phase1!B11</f>
        <v>1.2E-2</v>
      </c>
      <c r="D11">
        <v>0</v>
      </c>
      <c r="E11">
        <f t="shared" si="2"/>
        <v>0.98799999999999999</v>
      </c>
    </row>
    <row r="12" spans="1:5" x14ac:dyDescent="0.2">
      <c r="A12">
        <v>10</v>
      </c>
      <c r="B12">
        <v>1</v>
      </c>
      <c r="C12">
        <f>0.8*Phase1!B12</f>
        <v>1.2E-2</v>
      </c>
      <c r="D12">
        <v>0</v>
      </c>
      <c r="E12">
        <f t="shared" si="2"/>
        <v>0.98799999999999999</v>
      </c>
    </row>
    <row r="13" spans="1:5" x14ac:dyDescent="0.2">
      <c r="A13">
        <v>11</v>
      </c>
      <c r="B13">
        <v>1</v>
      </c>
      <c r="C13">
        <f>0.8*Phase1!B13</f>
        <v>1.2E-2</v>
      </c>
      <c r="D13">
        <v>0</v>
      </c>
      <c r="E13">
        <f t="shared" si="2"/>
        <v>0.98799999999999999</v>
      </c>
    </row>
    <row r="14" spans="1:5" x14ac:dyDescent="0.2">
      <c r="A14">
        <v>12</v>
      </c>
      <c r="B14">
        <v>1</v>
      </c>
      <c r="C14">
        <f>0.8*Phase1!B14</f>
        <v>4.0000000000000001E-3</v>
      </c>
      <c r="D14">
        <v>0</v>
      </c>
      <c r="E14">
        <f t="shared" si="2"/>
        <v>0.996</v>
      </c>
    </row>
    <row r="15" spans="1:5" x14ac:dyDescent="0.2">
      <c r="A15">
        <v>13</v>
      </c>
      <c r="B15">
        <v>1</v>
      </c>
      <c r="C15">
        <f>0.8*Phase1!B15</f>
        <v>4.0000000000000001E-3</v>
      </c>
      <c r="D15">
        <v>0</v>
      </c>
      <c r="E15">
        <f t="shared" si="2"/>
        <v>0.996</v>
      </c>
    </row>
    <row r="16" spans="1:5" x14ac:dyDescent="0.2">
      <c r="A16">
        <v>14</v>
      </c>
      <c r="B16">
        <v>1</v>
      </c>
      <c r="C16">
        <f>0.8*Phase1!B16</f>
        <v>4.0000000000000001E-3</v>
      </c>
      <c r="D16">
        <v>0</v>
      </c>
      <c r="E16">
        <f t="shared" si="2"/>
        <v>0.996</v>
      </c>
    </row>
    <row r="17" spans="1:5" x14ac:dyDescent="0.2">
      <c r="A17">
        <v>15</v>
      </c>
      <c r="B17">
        <v>1</v>
      </c>
      <c r="C17">
        <f>0.8*Phase1!B17</f>
        <v>4.0000000000000001E-3</v>
      </c>
      <c r="D17">
        <v>0</v>
      </c>
      <c r="E17">
        <f t="shared" si="2"/>
        <v>0.996</v>
      </c>
    </row>
    <row r="18" spans="1:5" x14ac:dyDescent="0.2">
      <c r="A18">
        <v>16</v>
      </c>
      <c r="B18">
        <v>1</v>
      </c>
      <c r="C18">
        <f>0.8*Phase1!B18</f>
        <v>4.0000000000000001E-3</v>
      </c>
      <c r="D18">
        <v>0</v>
      </c>
      <c r="E18">
        <f t="shared" si="2"/>
        <v>0.996</v>
      </c>
    </row>
    <row r="19" spans="1:5" x14ac:dyDescent="0.2">
      <c r="A19">
        <v>17</v>
      </c>
      <c r="B19">
        <v>1</v>
      </c>
      <c r="C19">
        <f>0.8*Phase1!B19</f>
        <v>4.0000000000000001E-3</v>
      </c>
      <c r="D19">
        <v>0</v>
      </c>
      <c r="E19">
        <f t="shared" si="2"/>
        <v>0.996</v>
      </c>
    </row>
    <row r="20" spans="1:5" x14ac:dyDescent="0.2">
      <c r="A20">
        <v>18</v>
      </c>
      <c r="B20">
        <v>1</v>
      </c>
      <c r="C20">
        <f>0.8*Phase1!B20</f>
        <v>4.0000000000000001E-3</v>
      </c>
      <c r="D20">
        <v>0</v>
      </c>
      <c r="E20">
        <f t="shared" si="2"/>
        <v>0.996</v>
      </c>
    </row>
    <row r="21" spans="1:5" x14ac:dyDescent="0.2">
      <c r="A21">
        <v>19</v>
      </c>
      <c r="B21">
        <v>1</v>
      </c>
      <c r="C21">
        <f>0.8*Phase1!B21</f>
        <v>1.2000000000000001E-3</v>
      </c>
      <c r="D21">
        <v>0</v>
      </c>
      <c r="E21">
        <f t="shared" si="2"/>
        <v>0.99880000000000002</v>
      </c>
    </row>
    <row r="22" spans="1:5" x14ac:dyDescent="0.2">
      <c r="A22">
        <v>20</v>
      </c>
      <c r="B22">
        <v>1</v>
      </c>
      <c r="C22">
        <f>0.8*Phase1!B22</f>
        <v>1.2000000000000001E-3</v>
      </c>
      <c r="D22">
        <v>0</v>
      </c>
      <c r="E22">
        <f t="shared" si="2"/>
        <v>0.99880000000000002</v>
      </c>
    </row>
    <row r="23" spans="1:5" x14ac:dyDescent="0.2">
      <c r="A23">
        <v>21</v>
      </c>
      <c r="B23">
        <v>1</v>
      </c>
      <c r="C23">
        <f>0.8*Phase1!B23</f>
        <v>1.2000000000000001E-3</v>
      </c>
      <c r="D23">
        <v>0</v>
      </c>
      <c r="E23">
        <f t="shared" si="2"/>
        <v>0.99880000000000002</v>
      </c>
    </row>
    <row r="24" spans="1:5" x14ac:dyDescent="0.2">
      <c r="A24">
        <v>22</v>
      </c>
      <c r="B24">
        <v>1</v>
      </c>
      <c r="C24">
        <f>0.8*Phase1!B24</f>
        <v>1.2000000000000001E-3</v>
      </c>
      <c r="D24">
        <v>0</v>
      </c>
      <c r="E24">
        <f t="shared" si="2"/>
        <v>0.99880000000000002</v>
      </c>
    </row>
    <row r="25" spans="1:5" x14ac:dyDescent="0.2">
      <c r="A25">
        <v>23</v>
      </c>
      <c r="B25">
        <v>1</v>
      </c>
      <c r="C25">
        <f>0.8*Phase1!B25</f>
        <v>1.2000000000000001E-3</v>
      </c>
      <c r="D25">
        <v>0</v>
      </c>
      <c r="E25">
        <f t="shared" si="2"/>
        <v>0.99880000000000002</v>
      </c>
    </row>
    <row r="26" spans="1:5" x14ac:dyDescent="0.2">
      <c r="A26">
        <v>24</v>
      </c>
      <c r="B26">
        <v>1</v>
      </c>
      <c r="C26">
        <f>0.8*Phase1!B26</f>
        <v>1.2000000000000001E-3</v>
      </c>
      <c r="D26">
        <f>0.8*Phase1!C26</f>
        <v>8.0000000000000002E-3</v>
      </c>
      <c r="E26">
        <f t="shared" si="2"/>
        <v>0.99080000000000001</v>
      </c>
    </row>
    <row r="27" spans="1:5" x14ac:dyDescent="0.2">
      <c r="A27">
        <v>25</v>
      </c>
      <c r="B27">
        <v>1</v>
      </c>
      <c r="C27">
        <f>0.8*Phase1!B27</f>
        <v>1.2000000000000001E-3</v>
      </c>
      <c r="D27">
        <f>0.8*Phase1!C27</f>
        <v>8.0000000000000002E-3</v>
      </c>
      <c r="E27">
        <f t="shared" si="2"/>
        <v>0.99080000000000001</v>
      </c>
    </row>
    <row r="28" spans="1:5" x14ac:dyDescent="0.2">
      <c r="A28">
        <v>26</v>
      </c>
      <c r="B28">
        <v>1</v>
      </c>
      <c r="C28">
        <f>0.8*Phase1!B28</f>
        <v>1.2000000000000001E-3</v>
      </c>
      <c r="D28">
        <f>0.8*Phase1!C28</f>
        <v>1.2E-2</v>
      </c>
      <c r="E28">
        <f t="shared" si="2"/>
        <v>0.98680000000000001</v>
      </c>
    </row>
    <row r="29" spans="1:5" x14ac:dyDescent="0.2">
      <c r="A29">
        <v>27</v>
      </c>
      <c r="B29">
        <v>1</v>
      </c>
      <c r="C29">
        <f>0.8*Phase1!B29</f>
        <v>1.2000000000000001E-3</v>
      </c>
      <c r="D29">
        <f>0.8*Phase1!C29</f>
        <v>1.2E-2</v>
      </c>
      <c r="E29">
        <f t="shared" si="2"/>
        <v>0.98680000000000001</v>
      </c>
    </row>
    <row r="30" spans="1:5" x14ac:dyDescent="0.2">
      <c r="A30">
        <v>28</v>
      </c>
      <c r="B30">
        <v>1</v>
      </c>
      <c r="C30">
        <f>0.8*Phase1!B30</f>
        <v>1.2000000000000001E-3</v>
      </c>
      <c r="D30">
        <f>0.8*Phase1!C30</f>
        <v>1.6E-2</v>
      </c>
      <c r="E30">
        <f t="shared" si="2"/>
        <v>0.98280000000000001</v>
      </c>
    </row>
    <row r="31" spans="1:5" x14ac:dyDescent="0.2">
      <c r="A31">
        <v>29</v>
      </c>
      <c r="B31">
        <v>1</v>
      </c>
      <c r="C31">
        <f>0.8*Phase1!B31</f>
        <v>1.2000000000000001E-3</v>
      </c>
      <c r="D31">
        <f>0.8*Phase1!C31</f>
        <v>1.6E-2</v>
      </c>
      <c r="E31">
        <f t="shared" si="2"/>
        <v>0.98280000000000001</v>
      </c>
    </row>
    <row r="32" spans="1:5" x14ac:dyDescent="0.2">
      <c r="A32">
        <v>30</v>
      </c>
      <c r="B32">
        <v>1</v>
      </c>
      <c r="C32">
        <f>0.8*Phase1!B32</f>
        <v>1.2000000000000001E-3</v>
      </c>
      <c r="D32">
        <f>0.8*Phase1!C32</f>
        <v>2.0000000000000004E-2</v>
      </c>
      <c r="E32">
        <f t="shared" si="2"/>
        <v>0.9788</v>
      </c>
    </row>
    <row r="33" spans="1:5" x14ac:dyDescent="0.2">
      <c r="A33">
        <v>31</v>
      </c>
      <c r="B33">
        <v>1</v>
      </c>
      <c r="C33">
        <f>0.8*Phase1!B33</f>
        <v>1.2000000000000001E-3</v>
      </c>
      <c r="D33">
        <f>0.8*Phase1!C33</f>
        <v>4.8000000000000001E-2</v>
      </c>
      <c r="E33">
        <f t="shared" si="2"/>
        <v>0.95079999999999998</v>
      </c>
    </row>
    <row r="34" spans="1:5" x14ac:dyDescent="0.2">
      <c r="A34">
        <v>32</v>
      </c>
      <c r="B34">
        <v>1</v>
      </c>
      <c r="C34">
        <f>0.8*Phase1!B34</f>
        <v>1.2000000000000001E-3</v>
      </c>
      <c r="D34">
        <f>0.8*Phase1!C34</f>
        <v>9.6000000000000002E-2</v>
      </c>
      <c r="E34">
        <f t="shared" si="2"/>
        <v>0.90280000000000005</v>
      </c>
    </row>
    <row r="35" spans="1:5" x14ac:dyDescent="0.2">
      <c r="A35">
        <v>33</v>
      </c>
      <c r="B35">
        <v>1</v>
      </c>
      <c r="C35">
        <f>0.8*Phase1!B35</f>
        <v>1.2000000000000001E-3</v>
      </c>
      <c r="D35">
        <f>0.8*Phase1!C35</f>
        <v>9.6000000000000002E-2</v>
      </c>
      <c r="E35">
        <f t="shared" si="2"/>
        <v>0.90280000000000005</v>
      </c>
    </row>
    <row r="36" spans="1:5" x14ac:dyDescent="0.2">
      <c r="A36">
        <v>34</v>
      </c>
      <c r="B36">
        <v>1</v>
      </c>
      <c r="C36">
        <f>0.8*Phase1!B36</f>
        <v>1.2000000000000001E-3</v>
      </c>
      <c r="D36">
        <f>0.8*Phase1!C36</f>
        <v>9.6000000000000002E-2</v>
      </c>
      <c r="E36">
        <f t="shared" si="2"/>
        <v>0.90280000000000005</v>
      </c>
    </row>
    <row r="37" spans="1:5" x14ac:dyDescent="0.2">
      <c r="A37">
        <v>35</v>
      </c>
      <c r="B37">
        <v>1</v>
      </c>
      <c r="C37">
        <f>0.8*Phase1!B37</f>
        <v>8.4000000000000009E-5</v>
      </c>
      <c r="D37">
        <f>1.05*Phase1!C37</f>
        <v>0.315</v>
      </c>
      <c r="E37">
        <f t="shared" si="2"/>
        <v>0.68491600000000008</v>
      </c>
    </row>
    <row r="38" spans="1:5" x14ac:dyDescent="0.2">
      <c r="A38">
        <v>36</v>
      </c>
      <c r="B38">
        <v>1</v>
      </c>
      <c r="C38">
        <f>0.8*Phase1!B38</f>
        <v>1.0800000000000001E-4</v>
      </c>
      <c r="D38">
        <f>1.05*Phase1!C38</f>
        <v>0.36749999999999999</v>
      </c>
      <c r="E38">
        <f t="shared" si="2"/>
        <v>0.63239200000000007</v>
      </c>
    </row>
    <row r="39" spans="1:5" x14ac:dyDescent="0.2">
      <c r="A39">
        <v>37</v>
      </c>
      <c r="B39">
        <v>1</v>
      </c>
      <c r="C39">
        <f>0.8*Phase1!B39</f>
        <v>1.4000000000000001E-4</v>
      </c>
      <c r="D39">
        <f>1.05*Phase1!C39</f>
        <v>0.73499999999999999</v>
      </c>
      <c r="E39">
        <f t="shared" si="2"/>
        <v>0.26485999999999998</v>
      </c>
    </row>
    <row r="40" spans="1:5" x14ac:dyDescent="0.2">
      <c r="A40">
        <v>38</v>
      </c>
      <c r="B40">
        <v>1</v>
      </c>
      <c r="C40">
        <f>0.8*Phase1!B40</f>
        <v>1.6800000000000002E-4</v>
      </c>
      <c r="D40">
        <f>1.05*Phase1!C40</f>
        <v>0.73499999999999999</v>
      </c>
      <c r="E40">
        <f t="shared" si="2"/>
        <v>0.26483200000000007</v>
      </c>
    </row>
    <row r="41" spans="1:5" x14ac:dyDescent="0.2">
      <c r="A41">
        <v>39</v>
      </c>
      <c r="B41">
        <v>1</v>
      </c>
      <c r="C41">
        <f>0.8*Phase1!B41</f>
        <v>2.4399999999999999E-4</v>
      </c>
      <c r="D41">
        <f>1.05*Phase1!C41</f>
        <v>0.73499999999999999</v>
      </c>
      <c r="E41">
        <f t="shared" si="2"/>
        <v>0.26475599999999999</v>
      </c>
    </row>
    <row r="42" spans="1:5" x14ac:dyDescent="0.2">
      <c r="A42">
        <v>40</v>
      </c>
      <c r="B42">
        <v>1</v>
      </c>
      <c r="C42">
        <f>0.8*Phase1!B42</f>
        <v>4.3200000000000004E-4</v>
      </c>
      <c r="D42">
        <f>1-C42</f>
        <v>0.99956800000000001</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workbookViewId="0">
      <selection activeCell="C24" sqref="C24"/>
    </sheetView>
  </sheetViews>
  <sheetFormatPr baseColWidth="10" defaultColWidth="11"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s="6" t="s">
        <v>4</v>
      </c>
      <c r="D1" t="s">
        <v>32</v>
      </c>
      <c r="E1" t="s">
        <v>30</v>
      </c>
      <c r="F1" t="s">
        <v>31</v>
      </c>
      <c r="G1" t="s">
        <v>0</v>
      </c>
      <c r="H1" t="s">
        <v>2</v>
      </c>
    </row>
    <row r="2" spans="1:8" x14ac:dyDescent="0.2">
      <c r="A2">
        <v>24</v>
      </c>
      <c r="B2">
        <v>4.0000000000000002E-4</v>
      </c>
      <c r="C2">
        <f>15*B2</f>
        <v>6.0000000000000001E-3</v>
      </c>
      <c r="D2">
        <f>LN(C2/(1-C2))</f>
        <v>-5.1099777374285189</v>
      </c>
      <c r="E2">
        <v>0.75</v>
      </c>
      <c r="F2">
        <f>LN(E2)</f>
        <v>-0.2876820724517809</v>
      </c>
      <c r="G2">
        <v>1.7000000000000001E-2</v>
      </c>
      <c r="H2">
        <f t="shared" ref="H2:H18" si="0">1-G2</f>
        <v>0.98299999999999998</v>
      </c>
    </row>
    <row r="3" spans="1:8" x14ac:dyDescent="0.2">
      <c r="A3">
        <v>25</v>
      </c>
      <c r="B3">
        <v>4.0000000000000002E-4</v>
      </c>
      <c r="C3">
        <f t="shared" ref="C3:C9" si="1">15*B3</f>
        <v>6.0000000000000001E-3</v>
      </c>
      <c r="D3">
        <f>LN(C3/(1-C3))</f>
        <v>-5.1099777374285189</v>
      </c>
      <c r="E3">
        <v>0.75</v>
      </c>
      <c r="F3">
        <f>LN(E3)</f>
        <v>-0.2876820724517809</v>
      </c>
      <c r="G3">
        <v>1.7000000000000001E-2</v>
      </c>
      <c r="H3">
        <f t="shared" si="0"/>
        <v>0.98299999999999998</v>
      </c>
    </row>
    <row r="4" spans="1:8" x14ac:dyDescent="0.2">
      <c r="A4">
        <v>26</v>
      </c>
      <c r="B4">
        <v>5.0000000000000001E-4</v>
      </c>
      <c r="C4">
        <f t="shared" si="1"/>
        <v>7.4999999999999997E-3</v>
      </c>
      <c r="D4">
        <f t="shared" ref="D4:D18" si="2">LN(C4/(1-C4))</f>
        <v>-4.8853239920190807</v>
      </c>
      <c r="E4">
        <v>0.75</v>
      </c>
      <c r="F4">
        <f t="shared" ref="F4:F18" si="3">LN(E4)</f>
        <v>-0.2876820724517809</v>
      </c>
      <c r="G4">
        <v>3.0000000000000001E-3</v>
      </c>
      <c r="H4">
        <f t="shared" si="0"/>
        <v>0.997</v>
      </c>
    </row>
    <row r="5" spans="1:8" x14ac:dyDescent="0.2">
      <c r="A5">
        <v>27</v>
      </c>
      <c r="B5">
        <v>5.9999999999999995E-4</v>
      </c>
      <c r="C5">
        <f t="shared" si="1"/>
        <v>8.9999999999999993E-3</v>
      </c>
      <c r="D5">
        <f t="shared" si="2"/>
        <v>-4.7014899569937691</v>
      </c>
      <c r="E5">
        <v>0.75</v>
      </c>
      <c r="F5">
        <f t="shared" si="3"/>
        <v>-0.2876820724517809</v>
      </c>
      <c r="G5">
        <v>4.0000000000000001E-3</v>
      </c>
      <c r="H5">
        <f t="shared" si="0"/>
        <v>0.996</v>
      </c>
    </row>
    <row r="6" spans="1:8" x14ac:dyDescent="0.2">
      <c r="A6">
        <v>28</v>
      </c>
      <c r="B6">
        <v>6.9999999999999999E-4</v>
      </c>
      <c r="C6">
        <f t="shared" si="1"/>
        <v>1.0500000000000001E-2</v>
      </c>
      <c r="D6">
        <f t="shared" si="2"/>
        <v>-4.5458245078791428</v>
      </c>
      <c r="E6">
        <v>0.75</v>
      </c>
      <c r="F6">
        <f t="shared" si="3"/>
        <v>-0.2876820724517809</v>
      </c>
      <c r="G6">
        <v>3.0000000000000001E-3</v>
      </c>
      <c r="H6">
        <f t="shared" si="0"/>
        <v>0.997</v>
      </c>
    </row>
    <row r="7" spans="1:8" x14ac:dyDescent="0.2">
      <c r="A7">
        <v>29</v>
      </c>
      <c r="B7">
        <v>8.0000000000000004E-4</v>
      </c>
      <c r="C7">
        <f t="shared" si="1"/>
        <v>1.2E-2</v>
      </c>
      <c r="D7">
        <f t="shared" si="2"/>
        <v>-4.4107760479598674</v>
      </c>
      <c r="E7">
        <v>0.75</v>
      </c>
      <c r="F7">
        <f t="shared" si="3"/>
        <v>-0.2876820724517809</v>
      </c>
      <c r="G7">
        <v>3.0000000000000001E-3</v>
      </c>
      <c r="H7">
        <f t="shared" si="0"/>
        <v>0.997</v>
      </c>
    </row>
    <row r="8" spans="1:8" x14ac:dyDescent="0.2">
      <c r="A8">
        <v>30</v>
      </c>
      <c r="B8">
        <v>8.9999999999999998E-4</v>
      </c>
      <c r="C8">
        <f t="shared" si="1"/>
        <v>1.35E-2</v>
      </c>
      <c r="D8">
        <f t="shared" si="2"/>
        <v>-4.2914736400182862</v>
      </c>
      <c r="E8">
        <v>0.75</v>
      </c>
      <c r="F8">
        <f t="shared" si="3"/>
        <v>-0.2876820724517809</v>
      </c>
      <c r="G8">
        <v>3.0000000000000001E-3</v>
      </c>
      <c r="H8">
        <f t="shared" si="0"/>
        <v>0.997</v>
      </c>
    </row>
    <row r="9" spans="1:8" x14ac:dyDescent="0.2">
      <c r="A9">
        <v>31</v>
      </c>
      <c r="B9">
        <v>1E-3</v>
      </c>
      <c r="C9">
        <f t="shared" si="1"/>
        <v>1.4999999999999999E-2</v>
      </c>
      <c r="D9">
        <f t="shared" si="2"/>
        <v>-4.1845914400698785</v>
      </c>
      <c r="E9">
        <v>0.75</v>
      </c>
      <c r="F9">
        <f t="shared" si="3"/>
        <v>-0.2876820724517809</v>
      </c>
      <c r="G9">
        <v>3.0000000000000001E-3</v>
      </c>
      <c r="H9">
        <f t="shared" si="0"/>
        <v>0.997</v>
      </c>
    </row>
    <row r="10" spans="1:8" x14ac:dyDescent="0.2">
      <c r="A10">
        <v>32</v>
      </c>
      <c r="B10">
        <v>1.8E-3</v>
      </c>
      <c r="C10">
        <f>25*B10</f>
        <v>4.4999999999999998E-2</v>
      </c>
      <c r="D10">
        <f t="shared" si="2"/>
        <v>-3.0550488507104103</v>
      </c>
      <c r="E10">
        <v>0.75</v>
      </c>
      <c r="F10">
        <f t="shared" si="3"/>
        <v>-0.2876820724517809</v>
      </c>
      <c r="G10">
        <v>3.0000000000000001E-3</v>
      </c>
      <c r="H10">
        <f t="shared" si="0"/>
        <v>0.997</v>
      </c>
    </row>
    <row r="11" spans="1:8" x14ac:dyDescent="0.2">
      <c r="A11">
        <v>33</v>
      </c>
      <c r="B11">
        <v>2E-3</v>
      </c>
      <c r="C11">
        <f t="shared" ref="C11:C18" si="4">25*B11</f>
        <v>0.05</v>
      </c>
      <c r="D11">
        <f t="shared" si="2"/>
        <v>-2.9444389791664403</v>
      </c>
      <c r="E11">
        <v>0.75</v>
      </c>
      <c r="F11">
        <f t="shared" si="3"/>
        <v>-0.2876820724517809</v>
      </c>
      <c r="G11">
        <v>3.0000000000000001E-3</v>
      </c>
      <c r="H11">
        <f t="shared" si="0"/>
        <v>0.997</v>
      </c>
    </row>
    <row r="12" spans="1:8" x14ac:dyDescent="0.2">
      <c r="A12">
        <v>34</v>
      </c>
      <c r="B12">
        <v>4.0000000000000001E-3</v>
      </c>
      <c r="C12">
        <f t="shared" si="4"/>
        <v>0.1</v>
      </c>
      <c r="D12">
        <f t="shared" si="2"/>
        <v>-2.1972245773362191</v>
      </c>
      <c r="E12">
        <v>0.75</v>
      </c>
      <c r="F12">
        <f t="shared" si="3"/>
        <v>-0.2876820724517809</v>
      </c>
      <c r="G12">
        <v>3.0000000000000001E-3</v>
      </c>
      <c r="H12">
        <f t="shared" si="0"/>
        <v>0.997</v>
      </c>
    </row>
    <row r="13" spans="1:8" x14ac:dyDescent="0.2">
      <c r="A13">
        <v>35</v>
      </c>
      <c r="B13">
        <v>5.0000000000000001E-3</v>
      </c>
      <c r="C13">
        <f t="shared" si="4"/>
        <v>0.125</v>
      </c>
      <c r="D13">
        <f t="shared" si="2"/>
        <v>-1.9459101490553135</v>
      </c>
      <c r="E13">
        <v>0.75</v>
      </c>
      <c r="F13">
        <f t="shared" si="3"/>
        <v>-0.2876820724517809</v>
      </c>
      <c r="G13">
        <v>1E-3</v>
      </c>
      <c r="H13">
        <f t="shared" si="0"/>
        <v>0.999</v>
      </c>
    </row>
    <row r="14" spans="1:8" x14ac:dyDescent="0.2">
      <c r="A14">
        <v>36</v>
      </c>
      <c r="B14">
        <v>7.0000000000000001E-3</v>
      </c>
      <c r="C14">
        <f t="shared" si="4"/>
        <v>0.17500000000000002</v>
      </c>
      <c r="D14">
        <f t="shared" si="2"/>
        <v>-1.5505974124111668</v>
      </c>
      <c r="E14">
        <v>0.75</v>
      </c>
      <c r="F14">
        <f t="shared" si="3"/>
        <v>-0.2876820724517809</v>
      </c>
      <c r="G14">
        <v>1E-3</v>
      </c>
      <c r="H14">
        <f t="shared" si="0"/>
        <v>0.999</v>
      </c>
    </row>
    <row r="15" spans="1:8" x14ac:dyDescent="0.2">
      <c r="A15">
        <v>37</v>
      </c>
      <c r="B15">
        <v>8.0000000000000002E-3</v>
      </c>
      <c r="C15">
        <f t="shared" si="4"/>
        <v>0.2</v>
      </c>
      <c r="D15">
        <f t="shared" si="2"/>
        <v>-1.3862943611198906</v>
      </c>
      <c r="E15">
        <v>0.75</v>
      </c>
      <c r="F15">
        <f t="shared" si="3"/>
        <v>-0.2876820724517809</v>
      </c>
      <c r="G15">
        <v>1E-3</v>
      </c>
      <c r="H15">
        <f t="shared" si="0"/>
        <v>0.999</v>
      </c>
    </row>
    <row r="16" spans="1:8" x14ac:dyDescent="0.2">
      <c r="A16">
        <v>38</v>
      </c>
      <c r="B16" s="6">
        <v>8.9999999999999993E-3</v>
      </c>
      <c r="C16">
        <f t="shared" si="4"/>
        <v>0.22499999999999998</v>
      </c>
      <c r="D16">
        <f t="shared" si="2"/>
        <v>-1.2367626271489269</v>
      </c>
      <c r="E16">
        <v>0.75</v>
      </c>
      <c r="F16">
        <f t="shared" si="3"/>
        <v>-0.2876820724517809</v>
      </c>
      <c r="G16">
        <v>1E-3</v>
      </c>
      <c r="H16">
        <f t="shared" si="0"/>
        <v>0.999</v>
      </c>
    </row>
    <row r="17" spans="1:8" x14ac:dyDescent="0.2">
      <c r="A17">
        <v>39</v>
      </c>
      <c r="B17">
        <v>1.0999999999999999E-2</v>
      </c>
      <c r="C17">
        <f t="shared" si="4"/>
        <v>0.27499999999999997</v>
      </c>
      <c r="D17">
        <f t="shared" si="2"/>
        <v>-0.9694005571881037</v>
      </c>
      <c r="E17">
        <v>0.75</v>
      </c>
      <c r="F17">
        <f t="shared" si="3"/>
        <v>-0.2876820724517809</v>
      </c>
      <c r="G17">
        <v>2E-3</v>
      </c>
      <c r="H17">
        <f t="shared" si="0"/>
        <v>0.998</v>
      </c>
    </row>
    <row r="18" spans="1:8" x14ac:dyDescent="0.2">
      <c r="A18">
        <v>40</v>
      </c>
      <c r="B18">
        <v>1.4E-2</v>
      </c>
      <c r="C18">
        <f t="shared" si="4"/>
        <v>0.35000000000000003</v>
      </c>
      <c r="D18">
        <f t="shared" si="2"/>
        <v>-0.61903920840622328</v>
      </c>
      <c r="E18">
        <v>0.75</v>
      </c>
      <c r="F18">
        <f t="shared" si="3"/>
        <v>-0.2876820724517809</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activeCell="J9" sqref="J9"/>
    </sheetView>
  </sheetViews>
  <sheetFormatPr baseColWidth="10" defaultColWidth="11"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2"/>
  <sheetViews>
    <sheetView topLeftCell="A22" workbookViewId="0">
      <selection activeCell="D42" sqref="D42"/>
    </sheetView>
  </sheetViews>
  <sheetFormatPr baseColWidth="10" defaultColWidth="11"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5.0000000000000001E-3</v>
      </c>
    </row>
    <row r="9" spans="1:2" x14ac:dyDescent="0.2">
      <c r="A9">
        <v>7</v>
      </c>
      <c r="B9">
        <v>5.0000000000000001E-3</v>
      </c>
    </row>
    <row r="10" spans="1:2" x14ac:dyDescent="0.2">
      <c r="A10">
        <v>8</v>
      </c>
      <c r="B10">
        <v>5.0000000000000001E-3</v>
      </c>
    </row>
    <row r="11" spans="1:2" x14ac:dyDescent="0.2">
      <c r="A11">
        <v>9</v>
      </c>
      <c r="B11">
        <v>5.0000000000000001E-3</v>
      </c>
    </row>
    <row r="12" spans="1:2" x14ac:dyDescent="0.2">
      <c r="A12">
        <v>10</v>
      </c>
      <c r="B12">
        <v>5.0000000000000001E-3</v>
      </c>
    </row>
    <row r="13" spans="1:2" x14ac:dyDescent="0.2">
      <c r="A13">
        <v>11</v>
      </c>
      <c r="B13">
        <v>5.0000000000000001E-3</v>
      </c>
    </row>
    <row r="14" spans="1:2" x14ac:dyDescent="0.2">
      <c r="A14">
        <v>12</v>
      </c>
      <c r="B14">
        <v>5.0000000000000001E-3</v>
      </c>
    </row>
    <row r="15" spans="1:2" x14ac:dyDescent="0.2">
      <c r="A15">
        <v>13</v>
      </c>
      <c r="B15">
        <v>5.0000000000000001E-3</v>
      </c>
    </row>
    <row r="16" spans="1:2" x14ac:dyDescent="0.2">
      <c r="A16">
        <v>14</v>
      </c>
      <c r="B16">
        <v>5.0000000000000001E-3</v>
      </c>
    </row>
    <row r="17" spans="1:2" x14ac:dyDescent="0.2">
      <c r="A17">
        <v>15</v>
      </c>
      <c r="B17">
        <v>5.0000000000000001E-3</v>
      </c>
    </row>
    <row r="18" spans="1:2" x14ac:dyDescent="0.2">
      <c r="A18">
        <v>16</v>
      </c>
      <c r="B18">
        <v>5.0000000000000001E-3</v>
      </c>
    </row>
    <row r="19" spans="1:2" x14ac:dyDescent="0.2">
      <c r="A19">
        <v>17</v>
      </c>
      <c r="B19">
        <v>5.0000000000000001E-3</v>
      </c>
    </row>
    <row r="20" spans="1:2" x14ac:dyDescent="0.2">
      <c r="A20">
        <v>18</v>
      </c>
      <c r="B20">
        <v>5.0000000000000001E-3</v>
      </c>
    </row>
    <row r="21" spans="1:2" x14ac:dyDescent="0.2">
      <c r="A21">
        <v>19</v>
      </c>
      <c r="B21">
        <v>5.0000000000000001E-3</v>
      </c>
    </row>
    <row r="22" spans="1:2" x14ac:dyDescent="0.2">
      <c r="A22">
        <v>20</v>
      </c>
      <c r="B22">
        <v>5.0000000000000001E-3</v>
      </c>
    </row>
    <row r="23" spans="1:2" x14ac:dyDescent="0.2">
      <c r="A23">
        <v>21</v>
      </c>
      <c r="B23">
        <v>5.0000000000000001E-3</v>
      </c>
    </row>
    <row r="24" spans="1:2" x14ac:dyDescent="0.2">
      <c r="A24">
        <v>22</v>
      </c>
      <c r="B24">
        <v>5.0000000000000001E-3</v>
      </c>
    </row>
    <row r="25" spans="1:2" x14ac:dyDescent="0.2">
      <c r="A25">
        <v>23</v>
      </c>
      <c r="B25">
        <v>5.0000000000000001E-3</v>
      </c>
    </row>
    <row r="26" spans="1:2" x14ac:dyDescent="0.2">
      <c r="A26">
        <v>24</v>
      </c>
      <c r="B26">
        <v>5.0000000000000001E-3</v>
      </c>
    </row>
    <row r="27" spans="1:2" x14ac:dyDescent="0.2">
      <c r="A27">
        <v>25</v>
      </c>
      <c r="B27">
        <v>5.0000000000000001E-3</v>
      </c>
    </row>
    <row r="28" spans="1:2" x14ac:dyDescent="0.2">
      <c r="A28">
        <v>26</v>
      </c>
      <c r="B28">
        <v>5.0000000000000001E-3</v>
      </c>
    </row>
    <row r="29" spans="1:2" x14ac:dyDescent="0.2">
      <c r="A29">
        <v>27</v>
      </c>
      <c r="B29">
        <v>5.0000000000000001E-3</v>
      </c>
    </row>
    <row r="30" spans="1:2" x14ac:dyDescent="0.2">
      <c r="A30">
        <v>28</v>
      </c>
      <c r="B30">
        <v>5.0000000000000001E-3</v>
      </c>
    </row>
    <row r="31" spans="1:2" x14ac:dyDescent="0.2">
      <c r="A31">
        <v>29</v>
      </c>
      <c r="B31">
        <v>5.0000000000000001E-3</v>
      </c>
    </row>
    <row r="32" spans="1:2" x14ac:dyDescent="0.2">
      <c r="A32">
        <v>30</v>
      </c>
      <c r="B32">
        <v>5.0000000000000001E-3</v>
      </c>
    </row>
    <row r="33" spans="1:2" x14ac:dyDescent="0.2">
      <c r="A33">
        <v>31</v>
      </c>
      <c r="B33">
        <v>5.0000000000000001E-3</v>
      </c>
    </row>
    <row r="34" spans="1:2" x14ac:dyDescent="0.2">
      <c r="A34">
        <v>32</v>
      </c>
      <c r="B34">
        <v>5.0000000000000001E-3</v>
      </c>
    </row>
    <row r="35" spans="1:2" x14ac:dyDescent="0.2">
      <c r="A35">
        <v>33</v>
      </c>
      <c r="B35">
        <v>5.0000000000000001E-3</v>
      </c>
    </row>
    <row r="36" spans="1:2" x14ac:dyDescent="0.2">
      <c r="A36">
        <v>34</v>
      </c>
      <c r="B36">
        <v>5.0000000000000001E-3</v>
      </c>
    </row>
    <row r="37" spans="1:2" x14ac:dyDescent="0.2">
      <c r="A37">
        <v>35</v>
      </c>
      <c r="B37">
        <v>5.0000000000000001E-3</v>
      </c>
    </row>
    <row r="38" spans="1:2" x14ac:dyDescent="0.2">
      <c r="A38">
        <v>36</v>
      </c>
      <c r="B38">
        <v>5.0000000000000001E-3</v>
      </c>
    </row>
    <row r="39" spans="1:2" x14ac:dyDescent="0.2">
      <c r="A39">
        <v>37</v>
      </c>
      <c r="B39">
        <v>5.0000000000000001E-3</v>
      </c>
    </row>
    <row r="40" spans="1:2" x14ac:dyDescent="0.2">
      <c r="A40">
        <v>38</v>
      </c>
      <c r="B40">
        <v>5.0000000000000001E-3</v>
      </c>
    </row>
    <row r="41" spans="1:2" x14ac:dyDescent="0.2">
      <c r="A41">
        <v>39</v>
      </c>
      <c r="B41">
        <v>5.0000000000000001E-3</v>
      </c>
    </row>
    <row r="42" spans="1:2" x14ac:dyDescent="0.2">
      <c r="A42">
        <v>40</v>
      </c>
      <c r="B42">
        <v>5.0000000000000001E-3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8"/>
  <sheetViews>
    <sheetView workbookViewId="0">
      <selection activeCell="E22" sqref="E22:E38"/>
    </sheetView>
  </sheetViews>
  <sheetFormatPr baseColWidth="10" defaultColWidth="11"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3"/>
  <sheetViews>
    <sheetView workbookViewId="0">
      <selection activeCell="L10" sqref="L10"/>
    </sheetView>
  </sheetViews>
  <sheetFormatPr baseColWidth="10" defaultColWidth="11"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7" t="s">
        <v>6</v>
      </c>
      <c r="C1" s="7"/>
      <c r="D1" s="7"/>
      <c r="E1" s="3" t="s">
        <v>13</v>
      </c>
      <c r="F1" s="8" t="s">
        <v>14</v>
      </c>
      <c r="G1" s="8"/>
      <c r="H1" s="8"/>
      <c r="I1" s="4" t="s">
        <v>16</v>
      </c>
      <c r="K1" t="s">
        <v>19</v>
      </c>
    </row>
    <row r="2" spans="1:12" x14ac:dyDescent="0.2">
      <c r="A2" s="7" t="s">
        <v>8</v>
      </c>
      <c r="B2" s="7" t="s">
        <v>9</v>
      </c>
      <c r="C2" s="1" t="s">
        <v>10</v>
      </c>
      <c r="D2" s="1" t="s">
        <v>11</v>
      </c>
      <c r="E2" s="1"/>
      <c r="F2" s="1" t="s">
        <v>9</v>
      </c>
      <c r="G2" s="1" t="s">
        <v>15</v>
      </c>
      <c r="H2" s="1" t="s">
        <v>11</v>
      </c>
      <c r="I2" s="1" t="s">
        <v>17</v>
      </c>
      <c r="J2" s="1" t="s">
        <v>18</v>
      </c>
      <c r="K2" s="1" t="s">
        <v>20</v>
      </c>
      <c r="L2" s="1" t="s">
        <v>21</v>
      </c>
    </row>
    <row r="3" spans="1:12" x14ac:dyDescent="0.2">
      <c r="A3" s="7"/>
      <c r="B3" s="7"/>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2025-02-12T22:08:12Z</dcterms:modified>
</cp:coreProperties>
</file>