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AB823214-4315-7F4F-A030-BC9CA3922F4C}"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tc={556F1810-9760-2449-B507-EA2F6F434061}</author>
    <author>tc={9D101A30-74A9-1646-AD4D-4997E6D4FEF1}</author>
    <author>tc={106FED08-507E-AE40-AABC-32A584DFB4BC}</author>
    <author>tc={401823BB-0005-BF4E-AC97-134F0355096C}</author>
    <author>tc={CD7479EC-06BE-2A44-A7C2-D26D19499F4D}</author>
    <author>tc={5475FA44-B533-5A4C-8A1C-9D4718D8077D}</author>
    <author>tc={1E2B55CA-C05F-0D4E-9254-F77C560A2AA1}</author>
    <author>tc={D494041A-02B2-084B-A234-55CDDEE484ED}</author>
    <author>tc={9BEE7CD4-7771-9A4D-A5F4-780C3DFECABE}</author>
    <author>tc={D6958C4D-ABB4-D443-80B1-D11F54514091}</author>
    <author>tc={6112BA4E-33B8-404E-BD86-05556FC6BF6E}</author>
    <author>tc={A01D3486-5EA3-2A4B-A81A-30ED1504738B}</author>
    <author>tc={5B00EB6A-A038-B14E-BD11-42DE39B19C5C}</author>
    <author>tc={932BB171-45A0-CC45-9D2E-98445FA73D9C}</author>
    <author>tc={9C276C33-5D87-B941-8825-1472D991ABC6}</author>
    <author>tc={CD3C4424-2A14-124A-BB60-B3A55586BEFC}</author>
    <author>tc={F3843E72-8ABE-C340-880D-749310A40CFE}</author>
    <author>tc={50C598DB-CAAF-3640-9DE3-2900861F8316}</author>
    <author>tc={53F55CE7-24B2-F24E-8211-4A7D6C0C1557}</author>
    <author>tc={6672E95F-B9AE-FC40-9C5D-0D9522F5210C}</author>
    <author>tc={363E1A57-2DC1-7841-A0F3-90E916F3A285}</author>
    <author>tc={1E35AF4C-5CF6-B94F-97F4-45B0A10C5860}</author>
    <author>tc={E7A5FC28-3D5D-B74A-BB77-12A94F89680D}</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556F1810-9760-2449-B507-EA2F6F43406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106FED08-507E-AE40-AABC-32A584DFB4B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CD7479EC-06BE-2A44-A7C2-D26D19499F4D}">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1E2B55CA-C05F-0D4E-9254-F77C560A2A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9BEE7CD4-7771-9A4D-A5F4-780C3DFECABE}">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6112BA4E-33B8-404E-BD86-05556FC6BF6E}">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5B00EB6A-A038-B14E-BD11-42DE39B19C5C}">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9C276C33-5D87-B941-8825-1472D991ABC6}">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F3843E72-8ABE-C340-880D-749310A40CF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53F55CE7-24B2-F24E-8211-4A7D6C0C1557}">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363E1A57-2DC1-7841-A0F3-90E916F3A285}">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E7A5FC28-3D5D-B74A-BB77-12A94F89680D}">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<sst xmlns="http://schemas.openxmlformats.org/spreadsheetml/2006/main" count="88" uniqueCount="54">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</sst>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556F1810-9760-2449-B507-EA2F6F434061}">
    <text>Originally had this as 0.5, but it was really high and lots of people not included in trial. Brought this down to 0.2. Same with gw 1</text>
  </threadedComment>
  <threadedComment ref="C2" dT="2024-06-21T15:12:38.33" personId="{51D2B8DB-A2F5-4646-800E-4DB3664DB2F8}" id="{37A52C8D-F1A6-954D-9AFC-102ED86116AD}" parentId="{556F1810-9760-2449-B507-EA2F6F434061}">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106FED08-507E-AE40-AABC-32A584DFB4BC}">
    <text>Lowered this slightly from 0.2 to 0.1 to improve sample size.</text>
  </threadedComment>
  <threadedComment ref="C4" dT="2024-07-05T19:53:57.22" personId="{51D2B8DB-A2F5-4646-800E-4DB3664DB2F8}" id="{A916E440-4A03-2E47-9C89-58C775EB8E12}" parentId="{106FED08-507E-AE40-AABC-32A584DFB4BC}">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CD7479EC-06BE-2A44-A7C2-D26D19499F4D}">
    <text>Was 0.05</text>
  </threadedComment>
  <threadedComment ref="F6" dT="2024-06-21T18:59:28.37" personId="{51D2B8DB-A2F5-4646-800E-4DB3664DB2F8}" id="{5475FA44-B533-5A4C-8A1C-9D4718D8077D}">
    <text>Was 0.05</text>
  </threadedComment>
  <threadedComment ref="C7" dT="2024-06-21T19:00:32.48" personId="{51D2B8DB-A2F5-4646-800E-4DB3664DB2F8}" id="{1E2B55CA-C05F-0D4E-9254-F77C560A2AA1}">
    <text>Was 0.03</text>
  </threadedComment>
  <threadedComment ref="F7" dT="2024-06-21T19:00:32.48" personId="{51D2B8DB-A2F5-4646-800E-4DB3664DB2F8}" id="{D494041A-02B2-084B-A234-55CDDEE484ED}">
    <text>Was 0.03</text>
  </threadedComment>
  <threadedComment ref="C8" dT="2024-06-21T19:00:32.48" personId="{51D2B8DB-A2F5-4646-800E-4DB3664DB2F8}" id="{9BEE7CD4-7771-9A4D-A5F4-780C3DFECABE}">
    <text>Was 0.03</text>
  </threadedComment>
  <threadedComment ref="F8" dT="2024-06-21T19:00:32.48" personId="{51D2B8DB-A2F5-4646-800E-4DB3664DB2F8}" id="{D6958C4D-ABB4-D443-80B1-D11F54514091}">
    <text>Was 0.03</text>
  </threadedComment>
  <threadedComment ref="C9" dT="2024-06-21T19:00:32.48" personId="{51D2B8DB-A2F5-4646-800E-4DB3664DB2F8}" id="{6112BA4E-33B8-404E-BD86-05556FC6BF6E}">
    <text>Was 0.03</text>
  </threadedComment>
  <threadedComment ref="F9" dT="2024-06-21T19:00:32.48" personId="{51D2B8DB-A2F5-4646-800E-4DB3664DB2F8}" id="{A01D3486-5EA3-2A4B-A81A-30ED1504738B}">
    <text>Was 0.03</text>
  </threadedComment>
  <threadedComment ref="C10" dT="2024-06-21T19:00:51.59" personId="{51D2B8DB-A2F5-4646-800E-4DB3664DB2F8}" id="{5B00EB6A-A038-B14E-BD11-42DE39B19C5C}">
    <text>Was 0.03</text>
  </threadedComment>
  <threadedComment ref="F10" dT="2024-06-21T19:00:51.59" personId="{51D2B8DB-A2F5-4646-800E-4DB3664DB2F8}" id="{932BB171-45A0-CC45-9D2E-98445FA73D9C}">
    <text>Was 0.03</text>
  </threadedComment>
  <threadedComment ref="C11" dT="2024-06-21T19:00:51.59" personId="{51D2B8DB-A2F5-4646-800E-4DB3664DB2F8}" id="{9C276C33-5D87-B941-8825-1472D991ABC6}">
    <text>Was 0.03</text>
  </threadedComment>
  <threadedComment ref="F11" dT="2024-06-21T19:00:51.59" personId="{51D2B8DB-A2F5-4646-800E-4DB3664DB2F8}" id="{CD3C4424-2A14-124A-BB60-B3A55586BEFC}">
    <text>Was 0.03</text>
  </threadedComment>
  <threadedComment ref="C12" dT="2024-06-21T19:00:51.59" personId="{51D2B8DB-A2F5-4646-800E-4DB3664DB2F8}" id="{F3843E72-8ABE-C340-880D-749310A40CFE}">
    <text>Was 0.03</text>
  </threadedComment>
  <threadedComment ref="F12" dT="2024-06-21T19:00:51.59" personId="{51D2B8DB-A2F5-4646-800E-4DB3664DB2F8}" id="{50C598DB-CAAF-3640-9DE3-2900861F8316}">
    <text>Was 0.03</text>
  </threadedComment>
  <threadedComment ref="C13" dT="2024-06-21T19:00:51.59" personId="{51D2B8DB-A2F5-4646-800E-4DB3664DB2F8}" id="{53F55CE7-24B2-F24E-8211-4A7D6C0C1557}">
    <text>Was 0.03</text>
  </threadedComment>
  <threadedComment ref="F13" dT="2024-06-21T19:00:51.59" personId="{51D2B8DB-A2F5-4646-800E-4DB3664DB2F8}" id="{6672E95F-B9AE-FC40-9C5D-0D9522F5210C}">
    <text>Was 0.03</text>
  </threadedComment>
  <threadedComment ref="C20" dT="2023-10-20T20:32:56.90" personId="{51D2B8DB-A2F5-4646-800E-4DB3664DB2F8}" id="{363E1A57-2DC1-7841-A0F3-90E916F3A285}">
    <text>All the 0.003s — https://stacks.cdc.gov/view/cdc/61387</text>
  </threadedComment>
  <threadedComment ref="C20" dT="2024-06-19T20:53:57.65" personId="{51D2B8DB-A2F5-4646-800E-4DB3664DB2F8}" id="{86196CC3-C390-E541-8857-8D4E33E98D98}" parentId="{363E1A57-2DC1-7841-A0F3-90E916F3A285}">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E7A5FC28-3D5D-B74A-BB77-12A94F89680D}">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9" sqref="B9"/>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0.1</v>
      </c>
    </row>
    <row r="5" spans="1:2" x14ac:dyDescent="0.2">
      <c r="A5" s="17" t="s">
        <v>51</v>
      </c>
      <c r="B5" s="8">
        <v>0.5</v>
      </c>
    </row>
    <row r="6" spans="1:2" x14ac:dyDescent="0.2">
      <c r="A6" s="17" t="s">
        <v>52</v>
      </c>
      <c r="B6" s="8">
        <v>0.75</v>
      </c>
    </row>
    <row r="7" spans="1:2" x14ac:dyDescent="0.2">
      <c r="A7" t="s">
        <v>2</v>
      </c>
      <c r="B7" s="16"/>
    </row>
    <row r="8" spans="1:2" x14ac:dyDescent="0.2">
      <c r="A8" s="17" t="s">
        <v>50</v>
      </c>
      <c r="B8" s="8">
        <v>0.1</v>
      </c>
    </row>
    <row r="9" spans="1:2" x14ac:dyDescent="0.2">
      <c r="A9" s="17" t="s">
        <v>51</v>
      </c>
      <c r="B9" s="8">
        <v>0.5</v>
      </c>
    </row>
    <row r="10" spans="1:2" x14ac:dyDescent="0.2">
      <c r="A10" s="17" t="s">
        <v>52</v>
      </c>
      <c r="B10" s="8">
        <v>0.75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5.000000000000001E-3</v>
      </c>
      <c r="D9" s="2">
        <f>potential_preg_untrt!D9</f>
        <v>0</v>
      </c>
      <c r="E9" s="2">
        <f t="shared" si="0"/>
        <v>0.995</v>
      </c>
    </row>
    <row r="10" spans="1:5" x14ac:dyDescent="0.2">
      <c r="A10" s="2">
        <v>0</v>
      </c>
      <c r="B10" s="2">
        <v>8</v>
      </c>
      <c r="C10" s="2">
        <f>potential_preg_untrt!C10*SimParameters!$B$4</f>
        <v>2E-3</v>
      </c>
      <c r="D10" s="2">
        <f>potential_preg_untrt!D10</f>
        <v>0</v>
      </c>
      <c r="E10" s="2">
        <f t="shared" si="0"/>
        <v>0.998</v>
      </c>
    </row>
    <row r="11" spans="1:5" x14ac:dyDescent="0.2">
      <c r="A11" s="2">
        <v>0</v>
      </c>
      <c r="B11" s="2">
        <v>9</v>
      </c>
      <c r="C11" s="2">
        <f>potential_preg_untrt!C11*SimParameters!$B$4</f>
        <v>2E-3</v>
      </c>
      <c r="D11" s="2">
        <f>potential_preg_untrt!D11</f>
        <v>0</v>
      </c>
      <c r="E11" s="2">
        <f t="shared" si="0"/>
        <v>0.998</v>
      </c>
    </row>
    <row r="12" spans="1:5" x14ac:dyDescent="0.2">
      <c r="A12" s="2">
        <v>0</v>
      </c>
      <c r="B12" s="2">
        <v>10</v>
      </c>
      <c r="C12" s="2">
        <f>potential_preg_untrt!C12*SimParameters!$B$4</f>
        <v>1E-3</v>
      </c>
      <c r="D12" s="2">
        <f>potential_preg_untrt!D12</f>
        <v>0</v>
      </c>
      <c r="E12" s="2">
        <f t="shared" si="0"/>
        <v>0.999</v>
      </c>
    </row>
    <row r="13" spans="1:5" x14ac:dyDescent="0.2">
      <c r="A13" s="2">
        <v>0</v>
      </c>
      <c r="B13" s="2">
        <v>11</v>
      </c>
      <c r="C13" s="2">
        <f>potential_preg_untrt!C13*SimParameters!$B$4</f>
        <v>5.0000000000000001E-4</v>
      </c>
      <c r="D13" s="2">
        <f>potential_preg_untrt!D13</f>
        <v>0</v>
      </c>
      <c r="E13" s="2">
        <f t="shared" si="0"/>
        <v>0.99950000000000006</v>
      </c>
    </row>
    <row r="14" spans="1:5" x14ac:dyDescent="0.2">
      <c r="A14" s="2">
        <v>0</v>
      </c>
      <c r="B14" s="2">
        <v>12</v>
      </c>
      <c r="C14" s="2">
        <f>potential_preg_untrt!C14*SimParameters!$B$4</f>
        <v>4.0000000000000002E-4</v>
      </c>
      <c r="D14" s="2">
        <f>potential_preg_untrt!D14</f>
        <v>0</v>
      </c>
      <c r="E14" s="2">
        <f t="shared" si="0"/>
        <v>0.99960000000000004</v>
      </c>
    </row>
    <row r="15" spans="1:5" x14ac:dyDescent="0.2">
      <c r="A15" s="2">
        <v>0</v>
      </c>
      <c r="B15" s="2">
        <v>13</v>
      </c>
      <c r="C15" s="2">
        <f>potential_preg_untrt!C15*SimParameters!$B$4</f>
        <v>4.0000000000000002E-4</v>
      </c>
      <c r="D15" s="2">
        <f>potential_preg_untrt!D15</f>
        <v>0</v>
      </c>
      <c r="E15" s="2">
        <f t="shared" si="0"/>
        <v>0.99960000000000004</v>
      </c>
    </row>
    <row r="16" spans="1:5" x14ac:dyDescent="0.2">
      <c r="A16" s="2">
        <v>0</v>
      </c>
      <c r="B16" s="2">
        <v>14</v>
      </c>
      <c r="C16" s="2">
        <f>potential_preg_untrt!C16*SimParameters!$B$4</f>
        <v>4.0000000000000002E-4</v>
      </c>
      <c r="D16" s="2">
        <f>potential_preg_untrt!D16</f>
        <v>0</v>
      </c>
      <c r="E16" s="2">
        <f t="shared" si="0"/>
        <v>0.99960000000000004</v>
      </c>
    </row>
    <row r="17" spans="1:5" x14ac:dyDescent="0.2">
      <c r="A17" s="2">
        <v>0</v>
      </c>
      <c r="B17" s="2">
        <v>15</v>
      </c>
      <c r="C17" s="2">
        <f>potential_preg_untrt!C17*SimParameters!$B$4</f>
        <v>4.0000000000000002E-4</v>
      </c>
      <c r="D17" s="2">
        <f>potential_preg_untrt!D17</f>
        <v>0</v>
      </c>
      <c r="E17" s="2">
        <f t="shared" si="0"/>
        <v>0.99960000000000004</v>
      </c>
    </row>
    <row r="18" spans="1:5" x14ac:dyDescent="0.2">
      <c r="A18" s="2">
        <v>0</v>
      </c>
      <c r="B18" s="2">
        <v>16</v>
      </c>
      <c r="C18" s="2">
        <f>potential_preg_untrt!C18*SimParameters!$B$4</f>
        <v>8.0000000000000007E-5</v>
      </c>
      <c r="D18" s="2">
        <f>potential_preg_untrt!D18</f>
        <v>0</v>
      </c>
      <c r="E18" s="2">
        <f t="shared" si="0"/>
        <v>0.99992000000000003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0.05</v>
      </c>
      <c r="D50" s="3">
        <f>potential_preg_untrt!D50</f>
        <v>0</v>
      </c>
      <c r="E50" s="3">
        <f t="shared" si="1"/>
        <v>0.95</v>
      </c>
    </row>
    <row r="51" spans="1:5" x14ac:dyDescent="0.2">
      <c r="A51" s="3">
        <v>1</v>
      </c>
      <c r="B51" s="3">
        <v>8</v>
      </c>
      <c r="C51" s="3">
        <f>potential_preg_untrt!C51*SimParameters!$B$5</f>
        <v>0.02</v>
      </c>
      <c r="D51" s="3">
        <f>potential_preg_untrt!D51</f>
        <v>0</v>
      </c>
      <c r="E51" s="3">
        <f t="shared" si="1"/>
        <v>0.98</v>
      </c>
    </row>
    <row r="52" spans="1:5" x14ac:dyDescent="0.2">
      <c r="A52" s="3">
        <v>1</v>
      </c>
      <c r="B52" s="3">
        <v>9</v>
      </c>
      <c r="C52" s="3">
        <f>potential_preg_untrt!C52*SimParameters!$B$5</f>
        <v>0.02</v>
      </c>
      <c r="D52" s="3">
        <f>potential_preg_untrt!D52</f>
        <v>0</v>
      </c>
      <c r="E52" s="3">
        <f t="shared" si="1"/>
        <v>0.98</v>
      </c>
    </row>
    <row r="53" spans="1:5" x14ac:dyDescent="0.2">
      <c r="A53" s="3">
        <v>1</v>
      </c>
      <c r="B53" s="3">
        <v>10</v>
      </c>
      <c r="C53" s="3">
        <f>potential_preg_untrt!C53*SimParameters!$B$5</f>
        <v>0.01</v>
      </c>
      <c r="D53" s="3">
        <f>potential_preg_untrt!D53</f>
        <v>0</v>
      </c>
      <c r="E53" s="3">
        <f t="shared" si="1"/>
        <v>0.99</v>
      </c>
    </row>
    <row r="54" spans="1:5" x14ac:dyDescent="0.2">
      <c r="A54" s="3">
        <v>1</v>
      </c>
      <c r="B54" s="3">
        <v>11</v>
      </c>
      <c r="C54" s="3">
        <f>potential_preg_untrt!C54*SimParameters!$B$5</f>
        <v>5.0000000000000001E-3</v>
      </c>
      <c r="D54" s="3">
        <f>potential_preg_untrt!D54</f>
        <v>0</v>
      </c>
      <c r="E54" s="3">
        <f t="shared" si="1"/>
        <v>0.995</v>
      </c>
    </row>
    <row r="55" spans="1:5" x14ac:dyDescent="0.2">
      <c r="A55" s="3">
        <v>1</v>
      </c>
      <c r="B55" s="3">
        <v>12</v>
      </c>
      <c r="C55" s="3">
        <f>potential_preg_untrt!C55*SimParameters!$B$5</f>
        <v>4.0000000000000001E-3</v>
      </c>
      <c r="D55" s="3">
        <f>potential_preg_untrt!D55</f>
        <v>0</v>
      </c>
      <c r="E55" s="3">
        <f t="shared" si="1"/>
        <v>0.996</v>
      </c>
    </row>
    <row r="56" spans="1:5" x14ac:dyDescent="0.2">
      <c r="A56" s="3">
        <v>1</v>
      </c>
      <c r="B56" s="3">
        <v>13</v>
      </c>
      <c r="C56" s="3">
        <f>potential_preg_untrt!C56*SimParameters!$B$5</f>
        <v>4.0000000000000001E-3</v>
      </c>
      <c r="D56" s="3">
        <f>potential_preg_untrt!D56</f>
        <v>0</v>
      </c>
      <c r="E56" s="3">
        <f t="shared" si="1"/>
        <v>0.996</v>
      </c>
    </row>
    <row r="57" spans="1:5" x14ac:dyDescent="0.2">
      <c r="A57" s="3">
        <v>1</v>
      </c>
      <c r="B57" s="3">
        <v>14</v>
      </c>
      <c r="C57" s="3">
        <f>potential_preg_untrt!C57*SimParameters!$B$5</f>
        <v>4.0000000000000001E-3</v>
      </c>
      <c r="D57" s="3">
        <f>potential_preg_untrt!D57</f>
        <v>0</v>
      </c>
      <c r="E57" s="3">
        <f t="shared" si="1"/>
        <v>0.996</v>
      </c>
    </row>
    <row r="58" spans="1:5" x14ac:dyDescent="0.2">
      <c r="A58" s="3">
        <v>1</v>
      </c>
      <c r="B58" s="3">
        <v>15</v>
      </c>
      <c r="C58" s="3">
        <f>potential_preg_untrt!C58*SimParameters!$B$5</f>
        <v>4.0000000000000001E-3</v>
      </c>
      <c r="D58" s="3">
        <f>potential_preg_untrt!D58</f>
        <v>0</v>
      </c>
      <c r="E58" s="3">
        <f t="shared" si="1"/>
        <v>0.996</v>
      </c>
    </row>
    <row r="59" spans="1:5" x14ac:dyDescent="0.2">
      <c r="A59" s="3">
        <v>1</v>
      </c>
      <c r="B59" s="3">
        <v>16</v>
      </c>
      <c r="C59" s="3">
        <f>potential_preg_untrt!C59*SimParameters!$B$5</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0.11250000000000002</v>
      </c>
      <c r="D91" s="4">
        <f>potential_preg_untrt!D91</f>
        <v>0</v>
      </c>
      <c r="E91" s="4">
        <f t="shared" si="2"/>
        <v>0.88749999999999996</v>
      </c>
    </row>
    <row r="92" spans="1:5" x14ac:dyDescent="0.2">
      <c r="A92" s="4">
        <v>2</v>
      </c>
      <c r="B92" s="4">
        <v>8</v>
      </c>
      <c r="C92" s="4">
        <f>potential_preg_untrt!C92*SimParameters!$B$6</f>
        <v>4.4999999999999998E-2</v>
      </c>
      <c r="D92" s="4">
        <f>potential_preg_untrt!D92</f>
        <v>0</v>
      </c>
      <c r="E92" s="4">
        <f t="shared" si="2"/>
        <v>0.95499999999999996</v>
      </c>
    </row>
    <row r="93" spans="1:5" x14ac:dyDescent="0.2">
      <c r="A93" s="4">
        <v>2</v>
      </c>
      <c r="B93" s="4">
        <v>9</v>
      </c>
      <c r="C93" s="4">
        <f>potential_preg_untrt!C93*SimParameters!$B$6</f>
        <v>4.4999999999999998E-2</v>
      </c>
      <c r="D93" s="4">
        <f>potential_preg_untrt!D93</f>
        <v>0</v>
      </c>
      <c r="E93" s="4">
        <f t="shared" si="2"/>
        <v>0.95499999999999996</v>
      </c>
    </row>
    <row r="94" spans="1:5" x14ac:dyDescent="0.2">
      <c r="A94" s="4">
        <v>2</v>
      </c>
      <c r="B94" s="4">
        <v>10</v>
      </c>
      <c r="C94" s="4">
        <f>potential_preg_untrt!C94*SimParameters!$B$6</f>
        <v>2.2499999999999999E-2</v>
      </c>
      <c r="D94" s="4">
        <f>potential_preg_untrt!D94</f>
        <v>0</v>
      </c>
      <c r="E94" s="4">
        <f t="shared" si="2"/>
        <v>0.97750000000000004</v>
      </c>
    </row>
    <row r="95" spans="1:5" x14ac:dyDescent="0.2">
      <c r="A95" s="4">
        <v>2</v>
      </c>
      <c r="B95" s="4">
        <v>11</v>
      </c>
      <c r="C95" s="4">
        <f>potential_preg_untrt!C95*SimParameters!$B$6</f>
        <v>1.125E-2</v>
      </c>
      <c r="D95" s="4">
        <f>potential_preg_untrt!D95</f>
        <v>0</v>
      </c>
      <c r="E95" s="4">
        <f t="shared" si="2"/>
        <v>0.98875000000000002</v>
      </c>
    </row>
    <row r="96" spans="1:5" x14ac:dyDescent="0.2">
      <c r="A96" s="4">
        <v>2</v>
      </c>
      <c r="B96" s="4">
        <v>12</v>
      </c>
      <c r="C96" s="4">
        <f>potential_preg_untrt!C96*SimParameters!$B$6</f>
        <v>9.0000000000000011E-3</v>
      </c>
      <c r="D96" s="4">
        <f>potential_preg_untrt!D96</f>
        <v>0</v>
      </c>
      <c r="E96" s="4">
        <f t="shared" si="2"/>
        <v>0.99099999999999999</v>
      </c>
    </row>
    <row r="97" spans="1:5" x14ac:dyDescent="0.2">
      <c r="A97" s="4">
        <v>2</v>
      </c>
      <c r="B97" s="4">
        <v>13</v>
      </c>
      <c r="C97" s="4">
        <f>potential_preg_untrt!C97*SimParameters!$B$6</f>
        <v>9.0000000000000011E-3</v>
      </c>
      <c r="D97" s="4">
        <f>potential_preg_untrt!D97</f>
        <v>0</v>
      </c>
      <c r="E97" s="4">
        <f t="shared" si="2"/>
        <v>0.99099999999999999</v>
      </c>
    </row>
    <row r="98" spans="1:5" x14ac:dyDescent="0.2">
      <c r="A98" s="4">
        <v>2</v>
      </c>
      <c r="B98" s="4">
        <v>14</v>
      </c>
      <c r="C98" s="4">
        <f>potential_preg_untrt!C98*SimParameters!$B$6</f>
        <v>9.0000000000000011E-3</v>
      </c>
      <c r="D98" s="4">
        <f>potential_preg_untrt!D98</f>
        <v>0</v>
      </c>
      <c r="E98" s="4">
        <f t="shared" si="2"/>
        <v>0.99099999999999999</v>
      </c>
    </row>
    <row r="99" spans="1:5" x14ac:dyDescent="0.2">
      <c r="A99" s="4">
        <v>2</v>
      </c>
      <c r="B99" s="4">
        <v>15</v>
      </c>
      <c r="C99" s="4">
        <f>potential_preg_untrt!C99*SimParameters!$B$6</f>
        <v>9.0000000000000011E-3</v>
      </c>
      <c r="D99" s="4">
        <f>potential_preg_untrt!D99</f>
        <v>0</v>
      </c>
      <c r="E99" s="4">
        <f t="shared" si="2"/>
        <v>0.99099999999999999</v>
      </c>
    </row>
    <row r="100" spans="1:5" x14ac:dyDescent="0.2">
      <c r="A100" s="4">
        <v>2</v>
      </c>
      <c r="B100" s="4">
        <v>16</v>
      </c>
      <c r="C100" s="4">
        <f>potential_preg_untrt!C100*SimParameters!$B$6</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5.0000000000000001E-9</v>
      </c>
      <c r="D19" s="15">
        <f>LOG(C19/(1-C19))</f>
        <v>-8.3010299934925094</v>
      </c>
      <c r="E19" s="15">
        <f>D19+LOG(SimParameters!$B$25)</f>
        <v>-8.9999999978285281</v>
      </c>
      <c r="F19" s="15">
        <f>EXP(E19)/(1+EXP(E19))</f>
        <v>1.2339457625414648E-4</v>
      </c>
    </row>
    <row r="20" spans="1:6" x14ac:dyDescent="0.2">
      <c r="A20" s="2">
        <v>0</v>
      </c>
      <c r="B20" s="2">
        <v>18</v>
      </c>
      <c r="C20" s="2">
        <f>potential_preec_untrt!C20*SimParameters!$B$8</f>
        <v>1E-8</v>
      </c>
      <c r="D20" s="15">
        <f t="shared" ref="D20:D83" si="1">LOG(C20/(1-C20))</f>
        <v>-7.9999999956570553</v>
      </c>
      <c r="E20" s="15">
        <f>D20+LOG(SimParameters!$B$25)</f>
        <v>-8.698969999993075</v>
      </c>
      <c r="F20" s="15">
        <f t="shared" ref="F20:F83" si="2">EXP(E20)/(1+EXP(E20))</f>
        <v>1.6672967934826437E-4</v>
      </c>
    </row>
    <row r="21" spans="1:6" x14ac:dyDescent="0.2">
      <c r="A21" s="2">
        <v>0</v>
      </c>
      <c r="B21" s="2">
        <v>19</v>
      </c>
      <c r="C21" s="2">
        <f>potential_preec_untrt!C21*SimParameters!$B$8</f>
        <v>1E-8</v>
      </c>
      <c r="D21" s="15">
        <f t="shared" si="1"/>
        <v>-7.9999999956570553</v>
      </c>
      <c r="E21" s="15">
        <f>D21+LOG(SimParameters!$B$25)</f>
        <v>-8.698969999993075</v>
      </c>
      <c r="F21" s="15">
        <f t="shared" si="2"/>
        <v>1.6672967934826437E-4</v>
      </c>
    </row>
    <row r="22" spans="1:6" x14ac:dyDescent="0.2">
      <c r="A22" s="2">
        <v>0</v>
      </c>
      <c r="B22" s="2">
        <v>20</v>
      </c>
      <c r="C22" s="2">
        <f>potential_preec_untrt!C22*SimParameters!$B$8</f>
        <v>8.0000000000000002E-8</v>
      </c>
      <c r="D22" s="15">
        <f t="shared" si="1"/>
        <v>-7.0969099782644962</v>
      </c>
      <c r="E22" s="15">
        <f>D22+LOG(SimParameters!$B$25)</f>
        <v>-7.795879982600515</v>
      </c>
      <c r="F22" s="15">
        <f t="shared" si="2"/>
        <v>4.1125737432160908E-4</v>
      </c>
    </row>
    <row r="23" spans="1:6" x14ac:dyDescent="0.2">
      <c r="A23" s="2">
        <v>0</v>
      </c>
      <c r="B23" s="2">
        <v>21</v>
      </c>
      <c r="C23" s="2">
        <f>potential_preec_untrt!C23*SimParameters!$B$8</f>
        <v>9.9999999999999995E-8</v>
      </c>
      <c r="D23" s="15">
        <f t="shared" si="1"/>
        <v>-6.9999999565705497</v>
      </c>
      <c r="E23" s="15">
        <f>D23+LOG(SimParameters!$B$25)</f>
        <v>-7.6989699609065685</v>
      </c>
      <c r="F23" s="15">
        <f t="shared" si="2"/>
        <v>4.5308847067208077E-4</v>
      </c>
    </row>
    <row r="24" spans="1:6" x14ac:dyDescent="0.2">
      <c r="A24" s="2">
        <v>0</v>
      </c>
      <c r="B24" s="2">
        <v>22</v>
      </c>
      <c r="C24" s="2">
        <f>potential_preec_untrt!C24*SimParameters!$B$8</f>
        <v>1.5000000000000002E-7</v>
      </c>
      <c r="D24" s="15">
        <f t="shared" si="1"/>
        <v>-6.8239086758001415</v>
      </c>
      <c r="E24" s="15">
        <f>D24+LOG(SimParameters!$B$25)</f>
        <v>-7.5228786801361602</v>
      </c>
      <c r="F24" s="15">
        <f t="shared" si="2"/>
        <v>5.4028212114853597E-4</v>
      </c>
    </row>
    <row r="25" spans="1:6" x14ac:dyDescent="0.2">
      <c r="A25" s="2">
        <v>0</v>
      </c>
      <c r="B25" s="2">
        <v>23</v>
      </c>
      <c r="C25" s="2">
        <f>potential_preec_untrt!C25*SimParameters!$B$8</f>
        <v>1.5000000000000002E-7</v>
      </c>
      <c r="D25" s="15">
        <f t="shared" si="1"/>
        <v>-6.8239086758001415</v>
      </c>
      <c r="E25" s="15">
        <f>D25+LOG(SimParameters!$B$25)</f>
        <v>-7.5228786801361602</v>
      </c>
      <c r="F25" s="15">
        <f t="shared" si="2"/>
        <v>5.4028212114853597E-4</v>
      </c>
    </row>
    <row r="26" spans="1:6" x14ac:dyDescent="0.2">
      <c r="A26" s="2">
        <v>0</v>
      </c>
      <c r="B26" s="2">
        <v>24</v>
      </c>
      <c r="C26" s="2">
        <f>potential_preec_untrt!C26*SimParameters!$B$8</f>
        <v>1.9999999999999999E-7</v>
      </c>
      <c r="D26" s="15">
        <f t="shared" si="1"/>
        <v>-6.6989699174771138</v>
      </c>
      <c r="E26" s="15">
        <f>D26+LOG(SimParameters!$B$25)</f>
        <v>-7.3979399218131325</v>
      </c>
      <c r="F26" s="15">
        <f t="shared" si="2"/>
        <v>6.1213834468519502E-4</v>
      </c>
    </row>
    <row r="27" spans="1:6" x14ac:dyDescent="0.2">
      <c r="A27" s="2">
        <v>0</v>
      </c>
      <c r="B27" s="2">
        <v>25</v>
      </c>
      <c r="C27" s="2">
        <f>potential_preec_untrt!C27*SimParameters!$B$8</f>
        <v>7.9999999999999996E-7</v>
      </c>
      <c r="D27" s="15">
        <f t="shared" si="1"/>
        <v>-6.0969096655723316</v>
      </c>
      <c r="E27" s="15">
        <f>D27+LOG(SimParameters!$B$25)</f>
        <v>-6.7958796699083504</v>
      </c>
      <c r="F27" s="15">
        <f t="shared" si="2"/>
        <v>1.1171243738873006E-3</v>
      </c>
    </row>
    <row r="28" spans="1:6" x14ac:dyDescent="0.2">
      <c r="A28" s="2">
        <v>0</v>
      </c>
      <c r="B28" s="2">
        <v>26</v>
      </c>
      <c r="C28" s="2">
        <f>potential_preec_untrt!C28*SimParameters!$B$8</f>
        <v>2.0000000000000003E-6</v>
      </c>
      <c r="D28" s="15">
        <f t="shared" si="1"/>
        <v>-5.6989691357461867</v>
      </c>
      <c r="E28" s="15">
        <f>D28+LOG(SimParameters!$B$25)</f>
        <v>-6.3979391400822054</v>
      </c>
      <c r="F28" s="15">
        <f t="shared" si="2"/>
        <v>1.6622174735925067E-3</v>
      </c>
    </row>
    <row r="29" spans="1:6" x14ac:dyDescent="0.2">
      <c r="A29" s="2">
        <v>0</v>
      </c>
      <c r="B29" s="2">
        <v>27</v>
      </c>
      <c r="C29" s="2">
        <f>potential_preec_untrt!C29*SimParameters!$B$8</f>
        <v>2.0000000000000003E-6</v>
      </c>
      <c r="D29" s="15">
        <f t="shared" si="1"/>
        <v>-5.6989691357461867</v>
      </c>
      <c r="E29" s="15">
        <f>D29+LOG(SimParameters!$B$25)</f>
        <v>-6.3979391400822054</v>
      </c>
      <c r="F29" s="15">
        <f t="shared" si="2"/>
        <v>1.6622174735925067E-3</v>
      </c>
    </row>
    <row r="30" spans="1:6" x14ac:dyDescent="0.2">
      <c r="A30" s="2">
        <v>0</v>
      </c>
      <c r="B30" s="2">
        <v>28</v>
      </c>
      <c r="C30" s="2">
        <f>potential_preec_untrt!C30*SimParameters!$B$8</f>
        <v>4.0000000000000007E-6</v>
      </c>
      <c r="D30" s="15">
        <f t="shared" si="1"/>
        <v>-5.3979382714906352</v>
      </c>
      <c r="E30" s="15">
        <f>D30+LOG(SimParameters!$B$25)</f>
        <v>-6.096908275826654</v>
      </c>
      <c r="F30" s="15">
        <f t="shared" si="2"/>
        <v>2.2447624830839253E-3</v>
      </c>
    </row>
    <row r="31" spans="1:6" x14ac:dyDescent="0.2">
      <c r="A31" s="2">
        <v>0</v>
      </c>
      <c r="B31" s="2">
        <v>29</v>
      </c>
      <c r="C31" s="2">
        <f>potential_preec_untrt!C31*SimParameters!$B$8</f>
        <v>2.0000000000000002E-5</v>
      </c>
      <c r="D31" s="15">
        <f t="shared" si="1"/>
        <v>-4.6989613183595207</v>
      </c>
      <c r="E31" s="15">
        <f>D31+LOG(SimParameters!$B$25)</f>
        <v>-5.3979313226955394</v>
      </c>
      <c r="F31" s="15">
        <f t="shared" si="2"/>
        <v>4.5055421756067648E-3</v>
      </c>
    </row>
    <row r="32" spans="1:6" x14ac:dyDescent="0.2">
      <c r="A32" s="2">
        <v>0</v>
      </c>
      <c r="B32" s="2">
        <v>30</v>
      </c>
      <c r="C32" s="2">
        <f>potential_preec_untrt!C32*SimParameters!$B$8</f>
        <v>5.9999999999999995E-5</v>
      </c>
      <c r="D32" s="15">
        <f t="shared" si="1"/>
        <v>-4.2218226911656807</v>
      </c>
      <c r="E32" s="15">
        <f>D32+LOG(SimParameters!$B$25)</f>
        <v>-4.9207926955016994</v>
      </c>
      <c r="F32" s="15">
        <f t="shared" si="2"/>
        <v>7.2405393839679588E-3</v>
      </c>
    </row>
    <row r="33" spans="1:6" x14ac:dyDescent="0.2">
      <c r="A33" s="2">
        <v>0</v>
      </c>
      <c r="B33" s="2">
        <v>31</v>
      </c>
      <c r="C33" s="2">
        <f>potential_preec_untrt!C33*SimParameters!$B$8</f>
        <v>1E-4</v>
      </c>
      <c r="D33" s="15">
        <f t="shared" si="1"/>
        <v>-3.9999565683801923</v>
      </c>
      <c r="E33" s="15">
        <f>D33+LOG(SimParameters!$B$25)</f>
        <v>-4.6989265727162106</v>
      </c>
      <c r="F33" s="15">
        <f t="shared" si="2"/>
        <v>9.0228916237305098E-3</v>
      </c>
    </row>
    <row r="34" spans="1:6" x14ac:dyDescent="0.2">
      <c r="A34" s="2">
        <v>0</v>
      </c>
      <c r="B34" s="2">
        <v>32</v>
      </c>
      <c r="C34" s="2">
        <f>potential_preec_untrt!C34*SimParameters!$B$8</f>
        <v>1.1999999999999999E-4</v>
      </c>
      <c r="D34" s="15">
        <f t="shared" si="1"/>
        <v>-3.9207666354873765</v>
      </c>
      <c r="E34" s="15">
        <f>D34+LOG(SimParameters!$B$25)</f>
        <v>-4.6197366398233957</v>
      </c>
      <c r="F34" s="15">
        <f t="shared" si="2"/>
        <v>9.7592104003560946E-3</v>
      </c>
    </row>
    <row r="35" spans="1:6" x14ac:dyDescent="0.2">
      <c r="A35" s="2">
        <v>0</v>
      </c>
      <c r="B35" s="2">
        <v>33</v>
      </c>
      <c r="C35" s="2">
        <f>potential_preec_untrt!C35*SimParameters!$B$8</f>
        <v>3.0000000000000001E-3</v>
      </c>
      <c r="D35" s="15">
        <f t="shared" si="1"/>
        <v>-2.5215739035919933</v>
      </c>
      <c r="E35" s="15">
        <f>D35+LOG(SimParameters!$B$25)</f>
        <v>-3.220543907928012</v>
      </c>
      <c r="F35" s="15">
        <f t="shared" si="2"/>
        <v>3.8399896470773139E-2</v>
      </c>
    </row>
    <row r="36" spans="1:6" x14ac:dyDescent="0.2">
      <c r="A36" s="2">
        <v>0</v>
      </c>
      <c r="B36" s="2">
        <v>34</v>
      </c>
      <c r="C36" s="2">
        <f>potential_preec_untrt!C36*SimParameters!$B$8</f>
        <v>4.0000000000000001E-3</v>
      </c>
      <c r="D36" s="15">
        <f t="shared" si="1"/>
        <v>-2.3961993470957363</v>
      </c>
      <c r="E36" s="15">
        <f>D36+LOG(SimParameters!$B$25)</f>
        <v>-3.0951693514317551</v>
      </c>
      <c r="F36" s="15">
        <f t="shared" si="2"/>
        <v>4.3306954825074587E-2</v>
      </c>
    </row>
    <row r="37" spans="1:6" x14ac:dyDescent="0.2">
      <c r="A37" s="2">
        <v>0</v>
      </c>
      <c r="B37" s="2">
        <v>35</v>
      </c>
      <c r="C37" s="2">
        <f>potential_preec_untrt!C37*SimParameters!$B$8</f>
        <v>5.000000000000001E-3</v>
      </c>
      <c r="D37" s="15">
        <f t="shared" si="1"/>
        <v>-2.2988530764097064</v>
      </c>
      <c r="E37" s="15">
        <f>D37+LOG(SimParameters!$B$25)</f>
        <v>-2.9978230807457251</v>
      </c>
      <c r="F37" s="15">
        <f t="shared" si="2"/>
        <v>4.7524316066742768E-2</v>
      </c>
    </row>
    <row r="38" spans="1:6" x14ac:dyDescent="0.2">
      <c r="A38" s="2">
        <v>0</v>
      </c>
      <c r="B38" s="2">
        <v>36</v>
      </c>
      <c r="C38" s="2">
        <f>potential_preec_untrt!C38*SimParameters!$B$8</f>
        <v>6.0000000000000001E-3</v>
      </c>
      <c r="D38" s="15">
        <f t="shared" si="1"/>
        <v>-2.2192351340136698</v>
      </c>
      <c r="E38" s="15">
        <f>D38+LOG(SimParameters!$B$25)</f>
        <v>-2.9182051383496885</v>
      </c>
      <c r="F38" s="15">
        <f t="shared" si="2"/>
        <v>5.1260920579713251E-2</v>
      </c>
    </row>
    <row r="39" spans="1:6" x14ac:dyDescent="0.2">
      <c r="A39" s="2">
        <v>0</v>
      </c>
      <c r="B39" s="2">
        <v>37</v>
      </c>
      <c r="C39" s="2">
        <f>potential_preec_untrt!C39*SimParameters!$B$8</f>
        <v>1.0000000000000002E-2</v>
      </c>
      <c r="D39" s="15">
        <f t="shared" si="1"/>
        <v>-1.9956351945975499</v>
      </c>
      <c r="E39" s="15">
        <f>D39+LOG(SimParameters!$B$25)</f>
        <v>-2.6946051989335684</v>
      </c>
      <c r="F39" s="15">
        <f t="shared" si="2"/>
        <v>6.3292442454347467E-2</v>
      </c>
    </row>
    <row r="40" spans="1:6" x14ac:dyDescent="0.2">
      <c r="A40" s="2">
        <v>0</v>
      </c>
      <c r="B40" s="2">
        <v>38</v>
      </c>
      <c r="C40" s="2">
        <f>potential_preec_untrt!C40*SimParameters!$B$8</f>
        <v>1.3000000000000001E-2</v>
      </c>
      <c r="D40" s="15">
        <f t="shared" si="1"/>
        <v>-1.8803738003627999</v>
      </c>
      <c r="E40" s="15">
        <f>D40+LOG(SimParameters!$B$25)</f>
        <v>-2.5793438046988184</v>
      </c>
      <c r="F40" s="15">
        <f t="shared" si="2"/>
        <v>7.0479707653854196E-2</v>
      </c>
    </row>
    <row r="41" spans="1:6" x14ac:dyDescent="0.2">
      <c r="A41" s="2">
        <v>0</v>
      </c>
      <c r="B41" s="2">
        <v>39</v>
      </c>
      <c r="C41" s="2">
        <f>potential_preec_untrt!C41*SimParameters!$B$8</f>
        <v>1.4999999999999999E-2</v>
      </c>
      <c r="D41" s="15">
        <f t="shared" si="1"/>
        <v>-1.8173449714419305</v>
      </c>
      <c r="E41" s="15">
        <f>D41+LOG(SimParameters!$B$25)</f>
        <v>-2.5163149757779495</v>
      </c>
      <c r="F41" s="15">
        <f t="shared" si="2"/>
        <v>7.4722324742277316E-2</v>
      </c>
    </row>
    <row r="42" spans="1:6" x14ac:dyDescent="0.2">
      <c r="A42" s="2">
        <v>0</v>
      </c>
      <c r="B42" s="2">
        <v>40</v>
      </c>
      <c r="C42" s="2">
        <f>potential_preec_untrt!C42*SimParameters!$B$8</f>
        <v>2.0000000000000004E-2</v>
      </c>
      <c r="D42" s="15">
        <f t="shared" si="1"/>
        <v>-1.6901960800285136</v>
      </c>
      <c r="E42" s="15">
        <f>D42+LOG(SimParameters!$B$25)</f>
        <v>-2.3891660843645326</v>
      </c>
      <c r="F42" s="15">
        <f t="shared" si="2"/>
        <v>8.4002576233824053E-2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1.1249999999999999E-7</v>
      </c>
      <c r="D101" s="13">
        <f t="shared" ref="D101:D124" si="5">LOG(C101/(1-C101))</f>
        <v>-6.9488474286944868</v>
      </c>
      <c r="E101" s="13">
        <f>D101+LOG(SimParameters!$B$25)</f>
        <v>-7.6478174330305055</v>
      </c>
      <c r="F101" s="13">
        <f t="shared" ref="F101:F124" si="6">EXP(E101)/(1+EXP(E101))</f>
        <v>4.7685676102535136E-4</v>
      </c>
    </row>
    <row r="102" spans="1:6" x14ac:dyDescent="0.2">
      <c r="A102" s="4">
        <v>2</v>
      </c>
      <c r="B102" s="4">
        <v>18</v>
      </c>
      <c r="C102" s="4">
        <f>potential_preec_untrt!C102*SimParameters!$B$10</f>
        <v>2.2499999999999999E-7</v>
      </c>
      <c r="D102" s="13">
        <f t="shared" si="5"/>
        <v>-6.6478173841723684</v>
      </c>
      <c r="E102" s="13">
        <f>D102+LOG(SimParameters!$B$25)</f>
        <v>-7.3467873885083872</v>
      </c>
      <c r="F102" s="13">
        <f t="shared" si="6"/>
        <v>6.442447606890342E-4</v>
      </c>
    </row>
    <row r="103" spans="1:6" x14ac:dyDescent="0.2">
      <c r="A103" s="4">
        <v>2</v>
      </c>
      <c r="B103" s="4">
        <v>19</v>
      </c>
      <c r="C103" s="4">
        <f>potential_preec_untrt!C103*SimParameters!$B$10</f>
        <v>2.2499999999999999E-7</v>
      </c>
      <c r="D103" s="13">
        <f t="shared" si="5"/>
        <v>-6.6478173841723684</v>
      </c>
      <c r="E103" s="13">
        <f>D103+LOG(SimParameters!$B$25)</f>
        <v>-7.3467873885083872</v>
      </c>
      <c r="F103" s="13">
        <f t="shared" si="6"/>
        <v>6.442447606890342E-4</v>
      </c>
    </row>
    <row r="104" spans="1:6" x14ac:dyDescent="0.2">
      <c r="A104" s="4">
        <v>2</v>
      </c>
      <c r="B104" s="4">
        <v>20</v>
      </c>
      <c r="C104" s="4">
        <f>potential_preec_untrt!C104*SimParameters!$B$10</f>
        <v>1.7999999999999999E-6</v>
      </c>
      <c r="D104" s="13">
        <f t="shared" si="5"/>
        <v>-5.7447267131659228</v>
      </c>
      <c r="E104" s="13">
        <f>D104+LOG(SimParameters!$B$25)</f>
        <v>-6.4436967175019415</v>
      </c>
      <c r="F104" s="13">
        <f t="shared" si="6"/>
        <v>1.5879903863973272E-3</v>
      </c>
    </row>
    <row r="105" spans="1:6" x14ac:dyDescent="0.2">
      <c r="A105" s="4">
        <v>2</v>
      </c>
      <c r="B105" s="4">
        <v>21</v>
      </c>
      <c r="C105" s="4">
        <f>potential_preec_untrt!C105*SimParameters!$B$10</f>
        <v>2.2500000000000001E-6</v>
      </c>
      <c r="D105" s="13">
        <f t="shared" si="5"/>
        <v>-5.647816504724954</v>
      </c>
      <c r="E105" s="13">
        <f>D105+LOG(SimParameters!$B$25)</f>
        <v>-6.3467865090609727</v>
      </c>
      <c r="F105" s="13">
        <f t="shared" si="6"/>
        <v>1.7493038944602403E-3</v>
      </c>
    </row>
    <row r="106" spans="1:6" x14ac:dyDescent="0.2">
      <c r="A106" s="4">
        <v>2</v>
      </c>
      <c r="B106" s="4">
        <v>22</v>
      </c>
      <c r="C106" s="4">
        <f>potential_preec_untrt!C106*SimParameters!$B$10</f>
        <v>3.3749999999999999E-6</v>
      </c>
      <c r="D106" s="13">
        <f t="shared" si="5"/>
        <v>-5.4717247570866068</v>
      </c>
      <c r="E106" s="13">
        <f>D106+LOG(SimParameters!$B$25)</f>
        <v>-6.1706947614226255</v>
      </c>
      <c r="F106" s="13">
        <f t="shared" si="6"/>
        <v>2.0854255069992778E-3</v>
      </c>
    </row>
    <row r="107" spans="1:6" x14ac:dyDescent="0.2">
      <c r="A107" s="4">
        <v>2</v>
      </c>
      <c r="B107" s="4">
        <v>23</v>
      </c>
      <c r="C107" s="4">
        <f>potential_preec_untrt!C107*SimParameters!$B$10</f>
        <v>3.3749999999999999E-6</v>
      </c>
      <c r="D107" s="13">
        <f t="shared" si="5"/>
        <v>-5.4717247570866068</v>
      </c>
      <c r="E107" s="13">
        <f>D107+LOG(SimParameters!$B$25)</f>
        <v>-6.1706947614226255</v>
      </c>
      <c r="F107" s="13">
        <f t="shared" si="6"/>
        <v>2.0854255069992778E-3</v>
      </c>
    </row>
    <row r="108" spans="1:6" x14ac:dyDescent="0.2">
      <c r="A108" s="4">
        <v>2</v>
      </c>
      <c r="B108" s="4">
        <v>24</v>
      </c>
      <c r="C108" s="4">
        <f>potential_preec_untrt!C108*SimParameters!$B$10</f>
        <v>4.5000000000000001E-6</v>
      </c>
      <c r="D108" s="13">
        <f t="shared" si="5"/>
        <v>-5.3467855318950903</v>
      </c>
      <c r="E108" s="13">
        <f>D108+LOG(SimParameters!$B$25)</f>
        <v>-6.0457555362311091</v>
      </c>
      <c r="F108" s="13">
        <f t="shared" si="6"/>
        <v>2.3622974721857759E-3</v>
      </c>
    </row>
    <row r="109" spans="1:6" x14ac:dyDescent="0.2">
      <c r="A109" s="4">
        <v>2</v>
      </c>
      <c r="B109" s="4">
        <v>25</v>
      </c>
      <c r="C109" s="4">
        <f>potential_preec_untrt!C109*SimParameters!$B$10</f>
        <v>1.8E-5</v>
      </c>
      <c r="D109" s="13">
        <f t="shared" si="5"/>
        <v>-4.744719677525663</v>
      </c>
      <c r="E109" s="13">
        <f>D109+LOG(SimParameters!$B$25)</f>
        <v>-5.4436896818616818</v>
      </c>
      <c r="F109" s="13">
        <f t="shared" si="6"/>
        <v>4.3048892650325628E-3</v>
      </c>
    </row>
    <row r="110" spans="1:6" x14ac:dyDescent="0.2">
      <c r="A110" s="4">
        <v>2</v>
      </c>
      <c r="B110" s="4">
        <v>26</v>
      </c>
      <c r="C110" s="4">
        <f>potential_preec_untrt!C110*SimParameters!$B$10</f>
        <v>4.500000000000001E-5</v>
      </c>
      <c r="D110" s="13">
        <f t="shared" si="5"/>
        <v>-4.3467679425332344</v>
      </c>
      <c r="E110" s="13">
        <f>D110+LOG(SimParameters!$B$25)</f>
        <v>-5.0457379468692531</v>
      </c>
      <c r="F110" s="13">
        <f t="shared" si="6"/>
        <v>6.3955424185268344E-3</v>
      </c>
    </row>
    <row r="111" spans="1:6" x14ac:dyDescent="0.2">
      <c r="A111" s="4">
        <v>2</v>
      </c>
      <c r="B111" s="4">
        <v>27</v>
      </c>
      <c r="C111" s="4">
        <f>potential_preec_untrt!C111*SimParameters!$B$10</f>
        <v>4.500000000000001E-5</v>
      </c>
      <c r="D111" s="13">
        <f t="shared" si="5"/>
        <v>-4.3467679425332344</v>
      </c>
      <c r="E111" s="13">
        <f>D111+LOG(SimParameters!$B$25)</f>
        <v>-5.0457379468692531</v>
      </c>
      <c r="F111" s="13">
        <f t="shared" si="6"/>
        <v>6.3955424185268344E-3</v>
      </c>
    </row>
    <row r="112" spans="1:6" x14ac:dyDescent="0.2">
      <c r="A112" s="4">
        <v>2</v>
      </c>
      <c r="B112" s="4">
        <v>28</v>
      </c>
      <c r="C112" s="4">
        <f>potential_preec_untrt!C112*SimParameters!$B$10</f>
        <v>9.0000000000000019E-5</v>
      </c>
      <c r="D112" s="13">
        <f t="shared" si="5"/>
        <v>-4.0457184022983057</v>
      </c>
      <c r="E112" s="13">
        <f>D112+LOG(SimParameters!$B$25)</f>
        <v>-4.7446884066343245</v>
      </c>
      <c r="F112" s="13">
        <f t="shared" si="6"/>
        <v>8.6227728415366866E-3</v>
      </c>
    </row>
    <row r="113" spans="1:6" x14ac:dyDescent="0.2">
      <c r="A113" s="4">
        <v>2</v>
      </c>
      <c r="B113" s="4">
        <v>29</v>
      </c>
      <c r="C113" s="4">
        <f>potential_preec_untrt!C113*SimParameters!$B$10</f>
        <v>4.5000000000000004E-4</v>
      </c>
      <c r="D113" s="13">
        <f t="shared" si="5"/>
        <v>-3.3465920097222872</v>
      </c>
      <c r="E113" s="13">
        <f>D113+LOG(SimParameters!$B$25)</f>
        <v>-4.045562014058306</v>
      </c>
      <c r="F113" s="13">
        <f t="shared" si="6"/>
        <v>1.7198888464540246E-2</v>
      </c>
    </row>
    <row r="114" spans="1:6" x14ac:dyDescent="0.2">
      <c r="A114" s="4">
        <v>2</v>
      </c>
      <c r="B114" s="4">
        <v>30</v>
      </c>
      <c r="C114" s="4">
        <f>potential_preec_untrt!C114*SimParameters!$B$10</f>
        <v>1.3500000000000001E-3</v>
      </c>
      <c r="D114" s="13">
        <f t="shared" si="5"/>
        <v>-2.8690795378470413</v>
      </c>
      <c r="E114" s="13">
        <f>D114+LOG(SimParameters!$B$25)</f>
        <v>-3.56804954218306</v>
      </c>
      <c r="F114" s="13">
        <f t="shared" si="6"/>
        <v>2.7436809082256087E-2</v>
      </c>
    </row>
    <row r="115" spans="1:6" x14ac:dyDescent="0.2">
      <c r="A115" s="4">
        <v>2</v>
      </c>
      <c r="B115" s="4">
        <v>31</v>
      </c>
      <c r="C115" s="4">
        <f>potential_preec_untrt!C115*SimParameters!$B$10</f>
        <v>2.2500000000000003E-3</v>
      </c>
      <c r="D115" s="13">
        <f t="shared" si="5"/>
        <v>-2.6468392183446983</v>
      </c>
      <c r="E115" s="13">
        <f>D115+LOG(SimParameters!$B$25)</f>
        <v>-3.345809222680717</v>
      </c>
      <c r="F115" s="13">
        <f t="shared" si="6"/>
        <v>3.4032664919811821E-2</v>
      </c>
    </row>
    <row r="116" spans="1:6" x14ac:dyDescent="0.2">
      <c r="A116" s="4">
        <v>2</v>
      </c>
      <c r="B116" s="4">
        <v>32</v>
      </c>
      <c r="C116" s="4">
        <f>potential_preec_untrt!C116*SimParameters!$B$10</f>
        <v>2.7000000000000001E-3</v>
      </c>
      <c r="D116" s="13">
        <f t="shared" si="5"/>
        <v>-2.5674620548812985</v>
      </c>
      <c r="E116" s="13">
        <f>D116+LOG(SimParameters!$B$25)</f>
        <v>-3.2664320592173173</v>
      </c>
      <c r="F116" s="13">
        <f t="shared" si="6"/>
        <v>3.6740892761823921E-2</v>
      </c>
    </row>
    <row r="117" spans="1:6" x14ac:dyDescent="0.2">
      <c r="A117" s="4">
        <v>2</v>
      </c>
      <c r="B117" s="4">
        <v>33</v>
      </c>
      <c r="C117" s="4">
        <f>potential_preec_untrt!C117*SimParameters!$B$10</f>
        <v>6.7500000000000004E-2</v>
      </c>
      <c r="D117" s="13">
        <f t="shared" si="5"/>
        <v>-1.1403450676497002</v>
      </c>
      <c r="E117" s="13">
        <f>D117+LOG(SimParameters!$B$25)</f>
        <v>-1.839315071985719</v>
      </c>
      <c r="F117" s="13">
        <f t="shared" si="6"/>
        <v>0.13713231794257544</v>
      </c>
    </row>
    <row r="118" spans="1:6" x14ac:dyDescent="0.2">
      <c r="A118" s="4">
        <v>2</v>
      </c>
      <c r="B118" s="4">
        <v>34</v>
      </c>
      <c r="C118" s="4">
        <f>potential_preec_untrt!C118*SimParameters!$B$10</f>
        <v>0.09</v>
      </c>
      <c r="D118" s="13">
        <f t="shared" si="5"/>
        <v>-1.0047988828817687</v>
      </c>
      <c r="E118" s="13">
        <f>D118+LOG(SimParameters!$B$25)</f>
        <v>-1.7037688872177874</v>
      </c>
      <c r="F118" s="13">
        <f t="shared" si="6"/>
        <v>0.15397366753350078</v>
      </c>
    </row>
    <row r="119" spans="1:6" x14ac:dyDescent="0.2">
      <c r="A119" s="4">
        <v>2</v>
      </c>
      <c r="B119" s="4">
        <v>35</v>
      </c>
      <c r="C119" s="4">
        <f>potential_preec_untrt!C119*SimParameters!$B$10</f>
        <v>0.11250000000000002</v>
      </c>
      <c r="D119" s="13">
        <f t="shared" si="5"/>
        <v>-0.89701583927975037</v>
      </c>
      <c r="E119" s="13">
        <f>D119+LOG(SimParameters!$B$25)</f>
        <v>-1.595985843615769</v>
      </c>
      <c r="F119" s="13">
        <f t="shared" si="6"/>
        <v>0.16854339655726924</v>
      </c>
    </row>
    <row r="120" spans="1:6" x14ac:dyDescent="0.2">
      <c r="A120" s="4">
        <v>2</v>
      </c>
      <c r="B120" s="4">
        <v>36</v>
      </c>
      <c r="C120" s="4">
        <f>potential_preec_untrt!C120*SimParameters!$B$10</f>
        <v>0.13500000000000001</v>
      </c>
      <c r="D120" s="13">
        <f t="shared" si="5"/>
        <v>-0.80668233896980812</v>
      </c>
      <c r="E120" s="13">
        <f>D120+LOG(SimParameters!$B$25)</f>
        <v>-1.5056523433058269</v>
      </c>
      <c r="F120" s="13">
        <f t="shared" si="6"/>
        <v>0.18158400964841215</v>
      </c>
    </row>
    <row r="121" spans="1:6" x14ac:dyDescent="0.2">
      <c r="A121" s="4">
        <v>2</v>
      </c>
      <c r="B121" s="4">
        <v>37</v>
      </c>
      <c r="C121" s="4">
        <f>potential_preec_untrt!C121*SimParameters!$B$10</f>
        <v>0.22500000000000003</v>
      </c>
      <c r="D121" s="13">
        <f t="shared" si="5"/>
        <v>-0.53711918439494766</v>
      </c>
      <c r="E121" s="13">
        <f>D121+LOG(SimParameters!$B$25)</f>
        <v>-1.2360891887309664</v>
      </c>
      <c r="F121" s="13">
        <f t="shared" si="6"/>
        <v>0.22511745257138824</v>
      </c>
    </row>
    <row r="122" spans="1:6" x14ac:dyDescent="0.2">
      <c r="A122" s="4">
        <v>2</v>
      </c>
      <c r="B122" s="4">
        <v>38</v>
      </c>
      <c r="C122" s="4">
        <f>potential_preec_untrt!C122*SimParameters!$B$10</f>
        <v>0.29249999999999998</v>
      </c>
      <c r="D122" s="13">
        <f t="shared" si="5"/>
        <v>-0.38360057377812867</v>
      </c>
      <c r="E122" s="13">
        <f>D122+LOG(SimParameters!$B$25)</f>
        <v>-1.0825705781141475</v>
      </c>
      <c r="F122" s="13">
        <f t="shared" si="6"/>
        <v>0.25301986692677358</v>
      </c>
    </row>
    <row r="123" spans="1:6" x14ac:dyDescent="0.2">
      <c r="A123" s="4">
        <v>2</v>
      </c>
      <c r="B123" s="4">
        <v>39</v>
      </c>
      <c r="C123" s="4">
        <f>potential_preec_untrt!C123*SimParameters!$B$10</f>
        <v>0.33749999999999997</v>
      </c>
      <c r="D123" s="13">
        <f t="shared" si="5"/>
        <v>-0.29291210544180185</v>
      </c>
      <c r="E123" s="13">
        <f>D123+LOG(SimParameters!$B$25)</f>
        <v>-0.99188210977782054</v>
      </c>
      <c r="F123" s="13">
        <f t="shared" si="6"/>
        <v>0.27054048605758929</v>
      </c>
    </row>
    <row r="124" spans="1:6" x14ac:dyDescent="0.2">
      <c r="A124" s="4">
        <v>2</v>
      </c>
      <c r="B124" s="4">
        <v>40</v>
      </c>
      <c r="C124" s="4">
        <f>potential_preec_untrt!C124*SimParameters!$B$10</f>
        <v>0.45000000000000007</v>
      </c>
      <c r="D124" s="13">
        <f t="shared" si="5"/>
        <v>-8.7150175718900019E-2</v>
      </c>
      <c r="E124" s="13">
        <f>D124+LOG(SimParameters!$B$25)</f>
        <v>-0.78612018005491879</v>
      </c>
      <c r="F124" s="13">
        <f t="shared" si="6"/>
        <v>0.3130023484932315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2024-09-06T14:44:08Z</dcterms:modified>
</cp:coreProperties>
</file>