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86FA649B-B30A-7E4E-B654-346330663FFF}" xr6:coauthVersionLast="47" xr6:coauthVersionMax="47" xr10:uidLastSave="{00000000-0000-0000-0000-000000000000}"/>
  <bookViews>
    <workbookView xWindow="28800" yWindow="50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2" i="2" s="1"/>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tc={40ED0402-6DF2-434E-ABF9-74A81A23ADCA}</author>
    <author>tc={9D101A30-74A9-1646-AD4D-4997E6D4FEF1}</author>
    <author>tc={6A872EEB-CF77-C243-A670-743E5918F3D9}</author>
    <author>tc={401823BB-0005-BF4E-AC97-134F0355096C}</author>
    <author>tc={11AB08F6-97A1-CD47-9377-1E21A57E1166}</author>
    <author>tc={5475FA44-B533-5A4C-8A1C-9D4718D8077D}</author>
    <author>tc={A911B746-028F-4B4D-B933-4E196E496DA1}</author>
    <author>tc={D494041A-02B2-084B-A234-55CDDEE484ED}</author>
    <author>tc={F30FC70B-3022-EF49-8616-92257EAD28C1}</author>
    <author>tc={D6958C4D-ABB4-D443-80B1-D11F54514091}</author>
    <author>tc={1772E02D-46AD-ED46-8260-EA11FEEC40D2}</author>
    <author>tc={A01D3486-5EA3-2A4B-A81A-30ED1504738B}</author>
    <author>tc={D1175496-788A-2240-8E70-C9E300ABC388}</author>
    <author>tc={932BB171-45A0-CC45-9D2E-98445FA73D9C}</author>
    <author>tc={415A9450-91E9-604E-91D4-75D32D170F6A}</author>
    <author>tc={CD3C4424-2A14-124A-BB60-B3A55586BEFC}</author>
    <author>tc={5E333610-B5FD-CA4E-ACE2-6F97FCE5B8C4}</author>
    <author>tc={50C598DB-CAAF-3640-9DE3-2900861F8316}</author>
    <author>tc={624C055C-BC0C-0143-B4A5-DB1E6959E3ED}</author>
    <author>tc={6672E95F-B9AE-FC40-9C5D-0D9522F5210C}</author>
    <author>tc={17F5BB94-B285-0945-8649-D260348B5B87}</author>
    <author>tc={1E35AF4C-5CF6-B94F-97F4-45B0A10C5860}</author>
    <author>tc={D45D0074-7EDA-6049-B70C-CDC809EFAA74}</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40ED0402-6DF2-434E-ABF9-74A81A23ADCA}">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6A872EEB-CF77-C243-A670-743E5918F3D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11AB08F6-97A1-CD47-9377-1E21A57E1166}">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A911B746-028F-4B4D-B933-4E196E496D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30FC70B-3022-EF49-8616-92257EAD28C1}">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1772E02D-46AD-ED46-8260-EA11FEEC40D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1175496-788A-2240-8E70-C9E300ABC38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415A9450-91E9-604E-91D4-75D32D170F6A}">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5E333610-B5FD-CA4E-ACE2-6F97FCE5B8C4}">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624C055C-BC0C-0143-B4A5-DB1E6959E3E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17F5BB94-B285-0945-8649-D260348B5B8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45D0074-7EDA-6049-B70C-CDC809EFAA74}">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<sst xmlns="http://schemas.openxmlformats.org/spreadsheetml/2006/main" count="88" uniqueCount="54">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</sst>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40ED0402-6DF2-434E-ABF9-74A81A23ADCA}">
    <text>Originally had this as 0.5, but it was really high and lots of people not included in trial. Brought this down to 0.2. Same with gw 1</text>
  </threadedComment>
  <threadedComment ref="C2" dT="2024-06-21T15:12:38.33" personId="{51D2B8DB-A2F5-4646-800E-4DB3664DB2F8}" id="{4015F185-78FD-554C-9DE5-C2220C485886}" parentId="{40ED0402-6DF2-434E-ABF9-74A81A23ADCA}">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6A872EEB-CF77-C243-A670-743E5918F3D9}">
    <text>Lowered this slightly from 0.2 to 0.1 to improve sample size.</text>
  </threadedComment>
  <threadedComment ref="C4" dT="2024-07-05T19:53:57.22" personId="{51D2B8DB-A2F5-4646-800E-4DB3664DB2F8}" id="{8957531C-41E0-EA48-BC19-E39F4F5ECD74}" parentId="{6A872EEB-CF77-C243-A670-743E5918F3D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11AB08F6-97A1-CD47-9377-1E21A57E1166}">
    <text>Was 0.05</text>
  </threadedComment>
  <threadedComment ref="F6" dT="2024-06-21T18:59:28.37" personId="{51D2B8DB-A2F5-4646-800E-4DB3664DB2F8}" id="{5475FA44-B533-5A4C-8A1C-9D4718D8077D}">
    <text>Was 0.05</text>
  </threadedComment>
  <threadedComment ref="C7" dT="2024-06-21T19:00:32.48" personId="{51D2B8DB-A2F5-4646-800E-4DB3664DB2F8}" id="{A911B746-028F-4B4D-B933-4E196E496DA1}">
    <text>Was 0.03</text>
  </threadedComment>
  <threadedComment ref="F7" dT="2024-06-21T19:00:32.48" personId="{51D2B8DB-A2F5-4646-800E-4DB3664DB2F8}" id="{D494041A-02B2-084B-A234-55CDDEE484ED}">
    <text>Was 0.03</text>
  </threadedComment>
  <threadedComment ref="C8" dT="2024-06-21T19:00:32.48" personId="{51D2B8DB-A2F5-4646-800E-4DB3664DB2F8}" id="{F30FC70B-3022-EF49-8616-92257EAD28C1}">
    <text>Was 0.03</text>
  </threadedComment>
  <threadedComment ref="F8" dT="2024-06-21T19:00:32.48" personId="{51D2B8DB-A2F5-4646-800E-4DB3664DB2F8}" id="{D6958C4D-ABB4-D443-80B1-D11F54514091}">
    <text>Was 0.03</text>
  </threadedComment>
  <threadedComment ref="C9" dT="2024-06-21T19:00:32.48" personId="{51D2B8DB-A2F5-4646-800E-4DB3664DB2F8}" id="{1772E02D-46AD-ED46-8260-EA11FEEC40D2}">
    <text>Was 0.03</text>
  </threadedComment>
  <threadedComment ref="F9" dT="2024-06-21T19:00:32.48" personId="{51D2B8DB-A2F5-4646-800E-4DB3664DB2F8}" id="{A01D3486-5EA3-2A4B-A81A-30ED1504738B}">
    <text>Was 0.03</text>
  </threadedComment>
  <threadedComment ref="C10" dT="2024-06-21T19:00:51.59" personId="{51D2B8DB-A2F5-4646-800E-4DB3664DB2F8}" id="{D1175496-788A-2240-8E70-C9E300ABC388}">
    <text>Was 0.03</text>
  </threadedComment>
  <threadedComment ref="F10" dT="2024-06-21T19:00:51.59" personId="{51D2B8DB-A2F5-4646-800E-4DB3664DB2F8}" id="{932BB171-45A0-CC45-9D2E-98445FA73D9C}">
    <text>Was 0.03</text>
  </threadedComment>
  <threadedComment ref="C11" dT="2024-06-21T19:00:51.59" personId="{51D2B8DB-A2F5-4646-800E-4DB3664DB2F8}" id="{415A9450-91E9-604E-91D4-75D32D170F6A}">
    <text>Was 0.03</text>
  </threadedComment>
  <threadedComment ref="F11" dT="2024-06-21T19:00:51.59" personId="{51D2B8DB-A2F5-4646-800E-4DB3664DB2F8}" id="{CD3C4424-2A14-124A-BB60-B3A55586BEFC}">
    <text>Was 0.03</text>
  </threadedComment>
  <threadedComment ref="C12" dT="2024-06-21T19:00:51.59" personId="{51D2B8DB-A2F5-4646-800E-4DB3664DB2F8}" id="{5E333610-B5FD-CA4E-ACE2-6F97FCE5B8C4}">
    <text>Was 0.03</text>
  </threadedComment>
  <threadedComment ref="F12" dT="2024-06-21T19:00:51.59" personId="{51D2B8DB-A2F5-4646-800E-4DB3664DB2F8}" id="{50C598DB-CAAF-3640-9DE3-2900861F8316}">
    <text>Was 0.03</text>
  </threadedComment>
  <threadedComment ref="C13" dT="2024-06-21T19:00:51.59" personId="{51D2B8DB-A2F5-4646-800E-4DB3664DB2F8}" id="{624C055C-BC0C-0143-B4A5-DB1E6959E3ED}">
    <text>Was 0.03</text>
  </threadedComment>
  <threadedComment ref="F13" dT="2024-06-21T19:00:51.59" personId="{51D2B8DB-A2F5-4646-800E-4DB3664DB2F8}" id="{6672E95F-B9AE-FC40-9C5D-0D9522F5210C}">
    <text>Was 0.03</text>
  </threadedComment>
  <threadedComment ref="C20" dT="2023-10-20T20:32:56.90" personId="{51D2B8DB-A2F5-4646-800E-4DB3664DB2F8}" id="{17F5BB94-B285-0945-8649-D260348B5B87}">
    <text>All the 0.003s — https://stacks.cdc.gov/view/cdc/61387</text>
  </threadedComment>
  <threadedComment ref="C20" dT="2024-06-19T20:53:57.65" personId="{51D2B8DB-A2F5-4646-800E-4DB3664DB2F8}" id="{5BCAC0E1-1EED-EB4E-9948-2F92BC713955}" parentId="{17F5BB94-B285-0945-8649-D260348B5B8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45D0074-7EDA-6049-B70C-CDC809EFAA74}">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0.75</v>
      </c>
    </row>
    <row r="9" spans="1:2" x14ac:dyDescent="0.2">
      <c r="A9" s="17" t="s">
        <v>51</v>
      </c>
      <c r="B9" s="8">
        <v>0.5</v>
      </c>
    </row>
    <row r="10" spans="1:2" x14ac:dyDescent="0.2">
      <c r="A10" s="17" t="s">
        <v>52</v>
      </c>
      <c r="B10" s="8">
        <v>0.25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I16" sqref="I1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8.7500000000000008E-2</v>
      </c>
      <c r="D50" s="3">
        <f>potential_preg_untrt!D50</f>
        <v>0</v>
      </c>
      <c r="E50" s="3">
        <f t="shared" si="1"/>
        <v>0.91249999999999998</v>
      </c>
    </row>
    <row r="51" spans="1:5" x14ac:dyDescent="0.2">
      <c r="A51" s="3">
        <v>1</v>
      </c>
      <c r="B51" s="3">
        <v>8</v>
      </c>
      <c r="C51" s="3">
        <f>potential_preg_untrt!C51*SimParameters!$B$5</f>
        <v>3.5000000000000003E-2</v>
      </c>
      <c r="D51" s="3">
        <f>potential_preg_untrt!D51</f>
        <v>0</v>
      </c>
      <c r="E51" s="3">
        <f t="shared" si="1"/>
        <v>0.96499999999999997</v>
      </c>
    </row>
    <row r="52" spans="1:5" x14ac:dyDescent="0.2">
      <c r="A52" s="3">
        <v>1</v>
      </c>
      <c r="B52" s="3">
        <v>9</v>
      </c>
      <c r="C52" s="3">
        <f>potential_preg_untrt!C52*SimParameters!$B$5</f>
        <v>3.5000000000000003E-2</v>
      </c>
      <c r="D52" s="3">
        <f>potential_preg_untrt!D52</f>
        <v>0</v>
      </c>
      <c r="E52" s="3">
        <f t="shared" si="1"/>
        <v>0.96499999999999997</v>
      </c>
    </row>
    <row r="53" spans="1:5" x14ac:dyDescent="0.2">
      <c r="A53" s="3">
        <v>1</v>
      </c>
      <c r="B53" s="3">
        <v>10</v>
      </c>
      <c r="C53" s="3">
        <f>potential_preg_untrt!C53*SimParameters!$B$5</f>
        <v>1.7500000000000002E-2</v>
      </c>
      <c r="D53" s="3">
        <f>potential_preg_untrt!D53</f>
        <v>0</v>
      </c>
      <c r="E53" s="3">
        <f t="shared" si="1"/>
        <v>0.98250000000000004</v>
      </c>
    </row>
    <row r="54" spans="1:5" x14ac:dyDescent="0.2">
      <c r="A54" s="3">
        <v>1</v>
      </c>
      <c r="B54" s="3">
        <v>11</v>
      </c>
      <c r="C54" s="3">
        <f>potential_preg_untrt!C54*SimParameters!$B$5</f>
        <v>8.7500000000000008E-3</v>
      </c>
      <c r="D54" s="3">
        <f>potential_preg_untrt!D54</f>
        <v>0</v>
      </c>
      <c r="E54" s="3">
        <f t="shared" si="1"/>
        <v>0.99124999999999996</v>
      </c>
    </row>
    <row r="55" spans="1:5" x14ac:dyDescent="0.2">
      <c r="A55" s="3">
        <v>1</v>
      </c>
      <c r="B55" s="3">
        <v>12</v>
      </c>
      <c r="C55" s="3">
        <f>potential_preg_untrt!C55*SimParameters!$B$5</f>
        <v>7.0000000000000001E-3</v>
      </c>
      <c r="D55" s="3">
        <f>potential_preg_untrt!D55</f>
        <v>0</v>
      </c>
      <c r="E55" s="3">
        <f t="shared" si="1"/>
        <v>0.99299999999999999</v>
      </c>
    </row>
    <row r="56" spans="1:5" x14ac:dyDescent="0.2">
      <c r="A56" s="3">
        <v>1</v>
      </c>
      <c r="B56" s="3">
        <v>13</v>
      </c>
      <c r="C56" s="3">
        <f>potential_preg_untrt!C56*SimParameters!$B$5</f>
        <v>7.0000000000000001E-3</v>
      </c>
      <c r="D56" s="3">
        <f>potential_preg_untrt!D56</f>
        <v>0</v>
      </c>
      <c r="E56" s="3">
        <f t="shared" si="1"/>
        <v>0.99299999999999999</v>
      </c>
    </row>
    <row r="57" spans="1:5" x14ac:dyDescent="0.2">
      <c r="A57" s="3">
        <v>1</v>
      </c>
      <c r="B57" s="3">
        <v>14</v>
      </c>
      <c r="C57" s="3">
        <f>potential_preg_untrt!C57*SimParameters!$B$5</f>
        <v>7.0000000000000001E-3</v>
      </c>
      <c r="D57" s="3">
        <f>potential_preg_untrt!D57</f>
        <v>0</v>
      </c>
      <c r="E57" s="3">
        <f t="shared" si="1"/>
        <v>0.99299999999999999</v>
      </c>
    </row>
    <row r="58" spans="1:5" x14ac:dyDescent="0.2">
      <c r="A58" s="3">
        <v>1</v>
      </c>
      <c r="B58" s="3">
        <v>15</v>
      </c>
      <c r="C58" s="3">
        <f>potential_preg_untrt!C58*SimParameters!$B$5</f>
        <v>7.0000000000000001E-3</v>
      </c>
      <c r="D58" s="3">
        <f>potential_preg_untrt!D58</f>
        <v>0</v>
      </c>
      <c r="E58" s="3">
        <f t="shared" si="1"/>
        <v>0.99299999999999999</v>
      </c>
    </row>
    <row r="59" spans="1:5" x14ac:dyDescent="0.2">
      <c r="A59" s="3">
        <v>1</v>
      </c>
      <c r="B59" s="3">
        <v>16</v>
      </c>
      <c r="C59" s="3">
        <f>potential_preg_untrt!C59*SimParameters!$B$5</f>
        <v>1.4E-3</v>
      </c>
      <c r="D59" s="3">
        <f>potential_preg_untrt!D59</f>
        <v>0</v>
      </c>
      <c r="E59" s="3">
        <f t="shared" si="1"/>
        <v>0.99860000000000004</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3.7499999999999998E-8</v>
      </c>
      <c r="D19" s="15">
        <f>LOG(C19/(1-C19))</f>
        <v>-7.4259687159862375</v>
      </c>
      <c r="E19" s="15">
        <f>D19+LOG(SimParameters!$B$25)</f>
        <v>-8.1249387203222554</v>
      </c>
      <c r="F19" s="15">
        <f>EXP(E19)/(1+EXP(E19))</f>
        <v>2.9597524485730172E-4</v>
      </c>
    </row>
    <row r="20" spans="1:6" x14ac:dyDescent="0.2">
      <c r="A20" s="2">
        <v>0</v>
      </c>
      <c r="B20" s="2">
        <v>18</v>
      </c>
      <c r="C20" s="2">
        <f>potential_preec_untrt!C20*SimParameters!$B$8</f>
        <v>7.4999999999999997E-8</v>
      </c>
      <c r="D20" s="15">
        <f t="shared" ref="D20:D83" si="1">LOG(C20/(1-C20))</f>
        <v>-7.1249387040362127</v>
      </c>
      <c r="E20" s="15">
        <f>D20+LOG(SimParameters!$B$25)</f>
        <v>-7.8239087083722314</v>
      </c>
      <c r="F20" s="15">
        <f t="shared" ref="F20:F83" si="2">EXP(E20)/(1+EXP(E20))</f>
        <v>3.9989494482212687E-4</v>
      </c>
    </row>
    <row r="21" spans="1:6" x14ac:dyDescent="0.2">
      <c r="A21" s="2">
        <v>0</v>
      </c>
      <c r="B21" s="2">
        <v>19</v>
      </c>
      <c r="C21" s="2">
        <f>potential_preec_untrt!C21*SimParameters!$B$8</f>
        <v>7.4999999999999997E-8</v>
      </c>
      <c r="D21" s="15">
        <f t="shared" si="1"/>
        <v>-7.1249387040362127</v>
      </c>
      <c r="E21" s="15">
        <f>D21+LOG(SimParameters!$B$25)</f>
        <v>-7.8239087083722314</v>
      </c>
      <c r="F21" s="15">
        <f t="shared" si="2"/>
        <v>3.9989494482212687E-4</v>
      </c>
    </row>
    <row r="22" spans="1:6" x14ac:dyDescent="0.2">
      <c r="A22" s="2">
        <v>0</v>
      </c>
      <c r="B22" s="2">
        <v>20</v>
      </c>
      <c r="C22" s="2">
        <f>potential_preec_untrt!C22*SimParameters!$B$8</f>
        <v>5.9999999999999997E-7</v>
      </c>
      <c r="D22" s="15">
        <f t="shared" si="1"/>
        <v>-6.2218484890395889</v>
      </c>
      <c r="E22" s="15">
        <f>D22+LOG(SimParameters!$B$25)</f>
        <v>-6.9208184933756076</v>
      </c>
      <c r="F22" s="15">
        <f t="shared" si="2"/>
        <v>9.8604848777436192E-4</v>
      </c>
    </row>
    <row r="23" spans="1:6" x14ac:dyDescent="0.2">
      <c r="A23" s="2">
        <v>0</v>
      </c>
      <c r="B23" s="2">
        <v>21</v>
      </c>
      <c r="C23" s="2">
        <f>potential_preec_untrt!C23*SimParameters!$B$8</f>
        <v>7.5000000000000002E-7</v>
      </c>
      <c r="D23" s="15">
        <f t="shared" si="1"/>
        <v>-6.1249384108873164</v>
      </c>
      <c r="E23" s="15">
        <f>D23+LOG(SimParameters!$B$25)</f>
        <v>-6.8239084152233351</v>
      </c>
      <c r="F23" s="15">
        <f t="shared" si="2"/>
        <v>1.0862810614033383E-3</v>
      </c>
    </row>
    <row r="24" spans="1:6" x14ac:dyDescent="0.2">
      <c r="A24" s="2">
        <v>0</v>
      </c>
      <c r="B24" s="2">
        <v>22</v>
      </c>
      <c r="C24" s="2">
        <f>potential_preec_untrt!C24*SimParameters!$B$8</f>
        <v>1.125E-6</v>
      </c>
      <c r="D24" s="15">
        <f t="shared" si="1"/>
        <v>-5.9488469889710514</v>
      </c>
      <c r="E24" s="15">
        <f>D24+LOG(SimParameters!$B$25)</f>
        <v>-6.6478169933070701</v>
      </c>
      <c r="F24" s="15">
        <f t="shared" si="2"/>
        <v>1.2951704081621727E-3</v>
      </c>
    </row>
    <row r="25" spans="1:6" x14ac:dyDescent="0.2">
      <c r="A25" s="2">
        <v>0</v>
      </c>
      <c r="B25" s="2">
        <v>23</v>
      </c>
      <c r="C25" s="2">
        <f>potential_preec_untrt!C25*SimParameters!$B$8</f>
        <v>1.125E-6</v>
      </c>
      <c r="D25" s="15">
        <f t="shared" si="1"/>
        <v>-5.9488469889710514</v>
      </c>
      <c r="E25" s="15">
        <f>D25+LOG(SimParameters!$B$25)</f>
        <v>-6.6478169933070701</v>
      </c>
      <c r="F25" s="15">
        <f t="shared" si="2"/>
        <v>1.2951704081621727E-3</v>
      </c>
    </row>
    <row r="26" spans="1:6" x14ac:dyDescent="0.2">
      <c r="A26" s="2">
        <v>0</v>
      </c>
      <c r="B26" s="2">
        <v>24</v>
      </c>
      <c r="C26" s="2">
        <f>potential_preec_untrt!C26*SimParameters!$B$8</f>
        <v>1.5E-6</v>
      </c>
      <c r="D26" s="15">
        <f t="shared" si="1"/>
        <v>-5.8239080895021074</v>
      </c>
      <c r="E26" s="15">
        <f>D26+LOG(SimParameters!$B$25)</f>
        <v>-6.5228780938381261</v>
      </c>
      <c r="F26" s="15">
        <f t="shared" si="2"/>
        <v>1.4672777744354514E-3</v>
      </c>
    </row>
    <row r="27" spans="1:6" x14ac:dyDescent="0.2">
      <c r="A27" s="2">
        <v>0</v>
      </c>
      <c r="B27" s="2">
        <v>25</v>
      </c>
      <c r="C27" s="2">
        <f>potential_preec_untrt!C27*SimParameters!$B$8</f>
        <v>6.0000000000000002E-6</v>
      </c>
      <c r="D27" s="15">
        <f t="shared" si="1"/>
        <v>-5.2218461438416472</v>
      </c>
      <c r="E27" s="15">
        <f>D27+LOG(SimParameters!$B$25)</f>
        <v>-5.920816148177666</v>
      </c>
      <c r="F27" s="15">
        <f t="shared" si="2"/>
        <v>2.6758302716101885E-3</v>
      </c>
    </row>
    <row r="28" spans="1:6" x14ac:dyDescent="0.2">
      <c r="A28" s="2">
        <v>0</v>
      </c>
      <c r="B28" s="2">
        <v>26</v>
      </c>
      <c r="C28" s="2">
        <f>potential_preec_untrt!C28*SimParameters!$B$8</f>
        <v>1.5000000000000002E-5</v>
      </c>
      <c r="D28" s="15">
        <f t="shared" si="1"/>
        <v>-4.8239022264782312</v>
      </c>
      <c r="E28" s="15">
        <f>D28+LOG(SimParameters!$B$25)</f>
        <v>-5.5228722308142499</v>
      </c>
      <c r="F28" s="15">
        <f t="shared" si="2"/>
        <v>3.9784673043183711E-3</v>
      </c>
    </row>
    <row r="29" spans="1:6" x14ac:dyDescent="0.2">
      <c r="A29" s="2">
        <v>0</v>
      </c>
      <c r="B29" s="2">
        <v>27</v>
      </c>
      <c r="C29" s="2">
        <f>potential_preec_untrt!C29*SimParameters!$B$8</f>
        <v>1.5000000000000002E-5</v>
      </c>
      <c r="D29" s="15">
        <f t="shared" si="1"/>
        <v>-4.8239022264782312</v>
      </c>
      <c r="E29" s="15">
        <f>D29+LOG(SimParameters!$B$25)</f>
        <v>-5.5228722308142499</v>
      </c>
      <c r="F29" s="15">
        <f t="shared" si="2"/>
        <v>3.9784673043183711E-3</v>
      </c>
    </row>
    <row r="30" spans="1:6" x14ac:dyDescent="0.2">
      <c r="A30" s="2">
        <v>0</v>
      </c>
      <c r="B30" s="2">
        <v>28</v>
      </c>
      <c r="C30" s="2">
        <f>potential_preec_untrt!C30*SimParameters!$B$8</f>
        <v>3.0000000000000004E-5</v>
      </c>
      <c r="D30" s="15">
        <f t="shared" si="1"/>
        <v>-4.5228657162504442</v>
      </c>
      <c r="E30" s="15">
        <f>D30+LOG(SimParameters!$B$25)</f>
        <v>-5.2218357205864629</v>
      </c>
      <c r="F30" s="15">
        <f t="shared" si="2"/>
        <v>5.3684362249790734E-3</v>
      </c>
    </row>
    <row r="31" spans="1:6" x14ac:dyDescent="0.2">
      <c r="A31" s="2">
        <v>0</v>
      </c>
      <c r="B31" s="2">
        <v>29</v>
      </c>
      <c r="C31" s="2">
        <f>potential_preec_untrt!C31*SimParameters!$B$8</f>
        <v>1.5000000000000001E-4</v>
      </c>
      <c r="D31" s="15">
        <f t="shared" si="1"/>
        <v>-3.8238435918857316</v>
      </c>
      <c r="E31" s="15">
        <f>D31+LOG(SimParameters!$B$25)</f>
        <v>-4.5228135962217504</v>
      </c>
      <c r="F31" s="15">
        <f t="shared" si="2"/>
        <v>1.07417904395706E-2</v>
      </c>
    </row>
    <row r="32" spans="1:6" x14ac:dyDescent="0.2">
      <c r="A32" s="2">
        <v>0</v>
      </c>
      <c r="B32" s="2">
        <v>30</v>
      </c>
      <c r="C32" s="2">
        <f>potential_preec_untrt!C32*SimParameters!$B$8</f>
        <v>4.4999999999999999E-4</v>
      </c>
      <c r="D32" s="15">
        <f t="shared" si="1"/>
        <v>-3.3465920097222877</v>
      </c>
      <c r="E32" s="15">
        <f>D32+LOG(SimParameters!$B$25)</f>
        <v>-4.0455620140583068</v>
      </c>
      <c r="F32" s="15">
        <f t="shared" si="2"/>
        <v>1.7198888464540228E-2</v>
      </c>
    </row>
    <row r="33" spans="1:6" x14ac:dyDescent="0.2">
      <c r="A33" s="2">
        <v>0</v>
      </c>
      <c r="B33" s="2">
        <v>31</v>
      </c>
      <c r="C33" s="2">
        <f>potential_preec_untrt!C33*SimParameters!$B$8</f>
        <v>7.5000000000000002E-4</v>
      </c>
      <c r="D33" s="15">
        <f t="shared" si="1"/>
        <v>-3.1246128935404425</v>
      </c>
      <c r="E33" s="15">
        <f>D33+LOG(SimParameters!$B$25)</f>
        <v>-3.8235828978764612</v>
      </c>
      <c r="F33" s="15">
        <f t="shared" si="2"/>
        <v>2.1382188906687895E-2</v>
      </c>
    </row>
    <row r="34" spans="1:6" x14ac:dyDescent="0.2">
      <c r="A34" s="2">
        <v>0</v>
      </c>
      <c r="B34" s="2">
        <v>32</v>
      </c>
      <c r="C34" s="2">
        <f>potential_preec_untrt!C34*SimParameters!$B$8</f>
        <v>8.9999999999999998E-4</v>
      </c>
      <c r="D34" s="15">
        <f t="shared" si="1"/>
        <v>-3.045366449532092</v>
      </c>
      <c r="E34" s="15">
        <f>D34+LOG(SimParameters!$B$25)</f>
        <v>-3.7443364538681108</v>
      </c>
      <c r="F34" s="15">
        <f t="shared" si="2"/>
        <v>2.3104857265484235E-2</v>
      </c>
    </row>
    <row r="35" spans="1:6" x14ac:dyDescent="0.2">
      <c r="A35" s="2">
        <v>0</v>
      </c>
      <c r="B35" s="2">
        <v>33</v>
      </c>
      <c r="C35" s="2">
        <f>potential_preec_untrt!C35*SimParameters!$B$8</f>
        <v>2.2499999999999999E-2</v>
      </c>
      <c r="D35" s="15">
        <f t="shared" si="1"/>
        <v>-1.637934247956542</v>
      </c>
      <c r="E35" s="15">
        <f>D35+LOG(SimParameters!$B$25)</f>
        <v>-2.3369042522925607</v>
      </c>
      <c r="F35" s="15">
        <f t="shared" si="2"/>
        <v>8.8112336716316256E-2</v>
      </c>
    </row>
    <row r="36" spans="1:6" x14ac:dyDescent="0.2">
      <c r="A36" s="2">
        <v>0</v>
      </c>
      <c r="B36" s="2">
        <v>34</v>
      </c>
      <c r="C36" s="2">
        <f>potential_preec_untrt!C36*SimParameters!$B$8</f>
        <v>0.03</v>
      </c>
      <c r="D36" s="15">
        <f t="shared" si="1"/>
        <v>-1.5096504795465824</v>
      </c>
      <c r="E36" s="15">
        <f>D36+LOG(SimParameters!$B$25)</f>
        <v>-2.2086204838826013</v>
      </c>
      <c r="F36" s="15">
        <f t="shared" si="2"/>
        <v>9.8979033395933586E-2</v>
      </c>
    </row>
    <row r="37" spans="1:6" x14ac:dyDescent="0.2">
      <c r="A37" s="2">
        <v>0</v>
      </c>
      <c r="B37" s="2">
        <v>35</v>
      </c>
      <c r="C37" s="2">
        <f>potential_preec_untrt!C37*SimParameters!$B$8</f>
        <v>3.7500000000000006E-2</v>
      </c>
      <c r="D37" s="15">
        <f t="shared" si="1"/>
        <v>-1.4093694704528195</v>
      </c>
      <c r="E37" s="15">
        <f>D37+LOG(SimParameters!$B$25)</f>
        <v>-2.1083394747888384</v>
      </c>
      <c r="F37" s="15">
        <f t="shared" si="2"/>
        <v>0.10828890682965885</v>
      </c>
    </row>
    <row r="38" spans="1:6" x14ac:dyDescent="0.2">
      <c r="A38" s="2">
        <v>0</v>
      </c>
      <c r="B38" s="2">
        <v>36</v>
      </c>
      <c r="C38" s="2">
        <f>potential_preec_untrt!C38*SimParameters!$B$8</f>
        <v>4.4999999999999998E-2</v>
      </c>
      <c r="D38" s="15">
        <f t="shared" si="1"/>
        <v>-1.3267908578084027</v>
      </c>
      <c r="E38" s="15">
        <f>D38+LOG(SimParameters!$B$25)</f>
        <v>-2.0257608621444216</v>
      </c>
      <c r="F38" s="15">
        <f t="shared" si="2"/>
        <v>0.11652461810949209</v>
      </c>
    </row>
    <row r="39" spans="1:6" x14ac:dyDescent="0.2">
      <c r="A39" s="2">
        <v>0</v>
      </c>
      <c r="B39" s="2">
        <v>37</v>
      </c>
      <c r="C39" s="2">
        <f>potential_preec_untrt!C39*SimParameters!$B$8</f>
        <v>7.5000000000000011E-2</v>
      </c>
      <c r="D39" s="15">
        <f t="shared" si="1"/>
        <v>-1.0910804693473326</v>
      </c>
      <c r="E39" s="15">
        <f>D39+LOG(SimParameters!$B$25)</f>
        <v>-1.7900504736833514</v>
      </c>
      <c r="F39" s="15">
        <f t="shared" si="2"/>
        <v>0.14306653537063813</v>
      </c>
    </row>
    <row r="40" spans="1:6" x14ac:dyDescent="0.2">
      <c r="A40" s="2">
        <v>0</v>
      </c>
      <c r="B40" s="2">
        <v>38</v>
      </c>
      <c r="C40" s="2">
        <f>potential_preec_untrt!C40*SimParameters!$B$8</f>
        <v>9.7500000000000003E-2</v>
      </c>
      <c r="D40" s="15">
        <f t="shared" si="1"/>
        <v>-0.96644259487915873</v>
      </c>
      <c r="E40" s="15">
        <f>D40+LOG(SimParameters!$B$25)</f>
        <v>-1.6654125992151774</v>
      </c>
      <c r="F40" s="15">
        <f t="shared" si="2"/>
        <v>0.15903675725368813</v>
      </c>
    </row>
    <row r="41" spans="1:6" x14ac:dyDescent="0.2">
      <c r="A41" s="2">
        <v>0</v>
      </c>
      <c r="B41" s="2">
        <v>39</v>
      </c>
      <c r="C41" s="2">
        <f>potential_preec_untrt!C41*SimParameters!$B$8</f>
        <v>0.11249999999999999</v>
      </c>
      <c r="D41" s="15">
        <f t="shared" si="1"/>
        <v>-0.89701583927975037</v>
      </c>
      <c r="E41" s="15">
        <f>D41+LOG(SimParameters!$B$25)</f>
        <v>-1.595985843615769</v>
      </c>
      <c r="F41" s="15">
        <f t="shared" si="2"/>
        <v>0.16854339655726924</v>
      </c>
    </row>
    <row r="42" spans="1:6" x14ac:dyDescent="0.2">
      <c r="A42" s="2">
        <v>0</v>
      </c>
      <c r="B42" s="2">
        <v>40</v>
      </c>
      <c r="C42" s="2">
        <f>potential_preec_untrt!C42*SimParameters!$B$8</f>
        <v>0.15000000000000002</v>
      </c>
      <c r="D42" s="15">
        <f t="shared" si="1"/>
        <v>-0.75332766665861139</v>
      </c>
      <c r="E42" s="15">
        <f>D42+LOG(SimParameters!$B$25)</f>
        <v>-1.4522976709946303</v>
      </c>
      <c r="F42" s="15">
        <f t="shared" si="2"/>
        <v>0.18964820406450195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3.7499999999999998E-8</v>
      </c>
      <c r="D101" s="13">
        <f t="shared" ref="D101:D124" si="5">LOG(C101/(1-C101))</f>
        <v>-7.4259687159862375</v>
      </c>
      <c r="E101" s="13">
        <f>D101+LOG(SimParameters!$B$25)</f>
        <v>-8.1249387203222554</v>
      </c>
      <c r="F101" s="13">
        <f t="shared" ref="F101:F124" si="6">EXP(E101)/(1+EXP(E101))</f>
        <v>2.9597524485730172E-4</v>
      </c>
    </row>
    <row r="102" spans="1:6" x14ac:dyDescent="0.2">
      <c r="A102" s="4">
        <v>2</v>
      </c>
      <c r="B102" s="4">
        <v>18</v>
      </c>
      <c r="C102" s="4">
        <f>potential_preec_untrt!C102*SimParameters!$B$10</f>
        <v>7.4999999999999997E-8</v>
      </c>
      <c r="D102" s="13">
        <f t="shared" si="5"/>
        <v>-7.1249387040362127</v>
      </c>
      <c r="E102" s="13">
        <f>D102+LOG(SimParameters!$B$25)</f>
        <v>-7.8239087083722314</v>
      </c>
      <c r="F102" s="13">
        <f t="shared" si="6"/>
        <v>3.9989494482212687E-4</v>
      </c>
    </row>
    <row r="103" spans="1:6" x14ac:dyDescent="0.2">
      <c r="A103" s="4">
        <v>2</v>
      </c>
      <c r="B103" s="4">
        <v>19</v>
      </c>
      <c r="C103" s="4">
        <f>potential_preec_untrt!C103*SimParameters!$B$10</f>
        <v>7.4999999999999997E-8</v>
      </c>
      <c r="D103" s="13">
        <f t="shared" si="5"/>
        <v>-7.1249387040362127</v>
      </c>
      <c r="E103" s="13">
        <f>D103+LOG(SimParameters!$B$25)</f>
        <v>-7.8239087083722314</v>
      </c>
      <c r="F103" s="13">
        <f t="shared" si="6"/>
        <v>3.9989494482212687E-4</v>
      </c>
    </row>
    <row r="104" spans="1:6" x14ac:dyDescent="0.2">
      <c r="A104" s="4">
        <v>2</v>
      </c>
      <c r="B104" s="4">
        <v>20</v>
      </c>
      <c r="C104" s="4">
        <f>potential_preec_untrt!C104*SimParameters!$B$10</f>
        <v>5.9999999999999997E-7</v>
      </c>
      <c r="D104" s="13">
        <f t="shared" si="5"/>
        <v>-6.2218484890395889</v>
      </c>
      <c r="E104" s="13">
        <f>D104+LOG(SimParameters!$B$25)</f>
        <v>-6.9208184933756076</v>
      </c>
      <c r="F104" s="13">
        <f t="shared" si="6"/>
        <v>9.8604848777436192E-4</v>
      </c>
    </row>
    <row r="105" spans="1:6" x14ac:dyDescent="0.2">
      <c r="A105" s="4">
        <v>2</v>
      </c>
      <c r="B105" s="4">
        <v>21</v>
      </c>
      <c r="C105" s="4">
        <f>potential_preec_untrt!C105*SimParameters!$B$10</f>
        <v>7.5000000000000002E-7</v>
      </c>
      <c r="D105" s="13">
        <f t="shared" si="5"/>
        <v>-6.1249384108873164</v>
      </c>
      <c r="E105" s="13">
        <f>D105+LOG(SimParameters!$B$25)</f>
        <v>-6.8239084152233351</v>
      </c>
      <c r="F105" s="13">
        <f t="shared" si="6"/>
        <v>1.0862810614033383E-3</v>
      </c>
    </row>
    <row r="106" spans="1:6" x14ac:dyDescent="0.2">
      <c r="A106" s="4">
        <v>2</v>
      </c>
      <c r="B106" s="4">
        <v>22</v>
      </c>
      <c r="C106" s="4">
        <f>potential_preec_untrt!C106*SimParameters!$B$10</f>
        <v>1.125E-6</v>
      </c>
      <c r="D106" s="13">
        <f t="shared" si="5"/>
        <v>-5.9488469889710514</v>
      </c>
      <c r="E106" s="13">
        <f>D106+LOG(SimParameters!$B$25)</f>
        <v>-6.6478169933070701</v>
      </c>
      <c r="F106" s="13">
        <f t="shared" si="6"/>
        <v>1.2951704081621727E-3</v>
      </c>
    </row>
    <row r="107" spans="1:6" x14ac:dyDescent="0.2">
      <c r="A107" s="4">
        <v>2</v>
      </c>
      <c r="B107" s="4">
        <v>23</v>
      </c>
      <c r="C107" s="4">
        <f>potential_preec_untrt!C107*SimParameters!$B$10</f>
        <v>1.125E-6</v>
      </c>
      <c r="D107" s="13">
        <f t="shared" si="5"/>
        <v>-5.9488469889710514</v>
      </c>
      <c r="E107" s="13">
        <f>D107+LOG(SimParameters!$B$25)</f>
        <v>-6.6478169933070701</v>
      </c>
      <c r="F107" s="13">
        <f t="shared" si="6"/>
        <v>1.2951704081621727E-3</v>
      </c>
    </row>
    <row r="108" spans="1:6" x14ac:dyDescent="0.2">
      <c r="A108" s="4">
        <v>2</v>
      </c>
      <c r="B108" s="4">
        <v>24</v>
      </c>
      <c r="C108" s="4">
        <f>potential_preec_untrt!C108*SimParameters!$B$10</f>
        <v>1.5E-6</v>
      </c>
      <c r="D108" s="13">
        <f t="shared" si="5"/>
        <v>-5.8239080895021074</v>
      </c>
      <c r="E108" s="13">
        <f>D108+LOG(SimParameters!$B$25)</f>
        <v>-6.5228780938381261</v>
      </c>
      <c r="F108" s="13">
        <f t="shared" si="6"/>
        <v>1.4672777744354514E-3</v>
      </c>
    </row>
    <row r="109" spans="1:6" x14ac:dyDescent="0.2">
      <c r="A109" s="4">
        <v>2</v>
      </c>
      <c r="B109" s="4">
        <v>25</v>
      </c>
      <c r="C109" s="4">
        <f>potential_preec_untrt!C109*SimParameters!$B$10</f>
        <v>6.0000000000000002E-6</v>
      </c>
      <c r="D109" s="13">
        <f t="shared" si="5"/>
        <v>-5.2218461438416472</v>
      </c>
      <c r="E109" s="13">
        <f>D109+LOG(SimParameters!$B$25)</f>
        <v>-5.920816148177666</v>
      </c>
      <c r="F109" s="13">
        <f t="shared" si="6"/>
        <v>2.6758302716101885E-3</v>
      </c>
    </row>
    <row r="110" spans="1:6" x14ac:dyDescent="0.2">
      <c r="A110" s="4">
        <v>2</v>
      </c>
      <c r="B110" s="4">
        <v>26</v>
      </c>
      <c r="C110" s="4">
        <f>potential_preec_untrt!C110*SimParameters!$B$10</f>
        <v>1.5000000000000002E-5</v>
      </c>
      <c r="D110" s="13">
        <f t="shared" si="5"/>
        <v>-4.8239022264782312</v>
      </c>
      <c r="E110" s="13">
        <f>D110+LOG(SimParameters!$B$25)</f>
        <v>-5.5228722308142499</v>
      </c>
      <c r="F110" s="13">
        <f t="shared" si="6"/>
        <v>3.9784673043183711E-3</v>
      </c>
    </row>
    <row r="111" spans="1:6" x14ac:dyDescent="0.2">
      <c r="A111" s="4">
        <v>2</v>
      </c>
      <c r="B111" s="4">
        <v>27</v>
      </c>
      <c r="C111" s="4">
        <f>potential_preec_untrt!C111*SimParameters!$B$10</f>
        <v>1.5000000000000002E-5</v>
      </c>
      <c r="D111" s="13">
        <f t="shared" si="5"/>
        <v>-4.8239022264782312</v>
      </c>
      <c r="E111" s="13">
        <f>D111+LOG(SimParameters!$B$25)</f>
        <v>-5.5228722308142499</v>
      </c>
      <c r="F111" s="13">
        <f t="shared" si="6"/>
        <v>3.9784673043183711E-3</v>
      </c>
    </row>
    <row r="112" spans="1:6" x14ac:dyDescent="0.2">
      <c r="A112" s="4">
        <v>2</v>
      </c>
      <c r="B112" s="4">
        <v>28</v>
      </c>
      <c r="C112" s="4">
        <f>potential_preec_untrt!C112*SimParameters!$B$10</f>
        <v>3.0000000000000004E-5</v>
      </c>
      <c r="D112" s="13">
        <f t="shared" si="5"/>
        <v>-4.5228657162504442</v>
      </c>
      <c r="E112" s="13">
        <f>D112+LOG(SimParameters!$B$25)</f>
        <v>-5.2218357205864629</v>
      </c>
      <c r="F112" s="13">
        <f t="shared" si="6"/>
        <v>5.3684362249790734E-3</v>
      </c>
    </row>
    <row r="113" spans="1:6" x14ac:dyDescent="0.2">
      <c r="A113" s="4">
        <v>2</v>
      </c>
      <c r="B113" s="4">
        <v>29</v>
      </c>
      <c r="C113" s="4">
        <f>potential_preec_untrt!C113*SimParameters!$B$10</f>
        <v>1.5000000000000001E-4</v>
      </c>
      <c r="D113" s="13">
        <f t="shared" si="5"/>
        <v>-3.8238435918857316</v>
      </c>
      <c r="E113" s="13">
        <f>D113+LOG(SimParameters!$B$25)</f>
        <v>-4.5228135962217504</v>
      </c>
      <c r="F113" s="13">
        <f t="shared" si="6"/>
        <v>1.07417904395706E-2</v>
      </c>
    </row>
    <row r="114" spans="1:6" x14ac:dyDescent="0.2">
      <c r="A114" s="4">
        <v>2</v>
      </c>
      <c r="B114" s="4">
        <v>30</v>
      </c>
      <c r="C114" s="4">
        <f>potential_preec_untrt!C114*SimParameters!$B$10</f>
        <v>4.4999999999999999E-4</v>
      </c>
      <c r="D114" s="13">
        <f t="shared" si="5"/>
        <v>-3.3465920097222877</v>
      </c>
      <c r="E114" s="13">
        <f>D114+LOG(SimParameters!$B$25)</f>
        <v>-4.0455620140583068</v>
      </c>
      <c r="F114" s="13">
        <f t="shared" si="6"/>
        <v>1.7198888464540228E-2</v>
      </c>
    </row>
    <row r="115" spans="1:6" x14ac:dyDescent="0.2">
      <c r="A115" s="4">
        <v>2</v>
      </c>
      <c r="B115" s="4">
        <v>31</v>
      </c>
      <c r="C115" s="4">
        <f>potential_preec_untrt!C115*SimParameters!$B$10</f>
        <v>7.5000000000000002E-4</v>
      </c>
      <c r="D115" s="13">
        <f t="shared" si="5"/>
        <v>-3.1246128935404425</v>
      </c>
      <c r="E115" s="13">
        <f>D115+LOG(SimParameters!$B$25)</f>
        <v>-3.8235828978764612</v>
      </c>
      <c r="F115" s="13">
        <f t="shared" si="6"/>
        <v>2.1382188906687895E-2</v>
      </c>
    </row>
    <row r="116" spans="1:6" x14ac:dyDescent="0.2">
      <c r="A116" s="4">
        <v>2</v>
      </c>
      <c r="B116" s="4">
        <v>32</v>
      </c>
      <c r="C116" s="4">
        <f>potential_preec_untrt!C116*SimParameters!$B$10</f>
        <v>8.9999999999999998E-4</v>
      </c>
      <c r="D116" s="13">
        <f t="shared" si="5"/>
        <v>-3.045366449532092</v>
      </c>
      <c r="E116" s="13">
        <f>D116+LOG(SimParameters!$B$25)</f>
        <v>-3.7443364538681108</v>
      </c>
      <c r="F116" s="13">
        <f t="shared" si="6"/>
        <v>2.3104857265484235E-2</v>
      </c>
    </row>
    <row r="117" spans="1:6" x14ac:dyDescent="0.2">
      <c r="A117" s="4">
        <v>2</v>
      </c>
      <c r="B117" s="4">
        <v>33</v>
      </c>
      <c r="C117" s="4">
        <f>potential_preec_untrt!C117*SimParameters!$B$10</f>
        <v>2.2499999999999999E-2</v>
      </c>
      <c r="D117" s="13">
        <f t="shared" si="5"/>
        <v>-1.637934247956542</v>
      </c>
      <c r="E117" s="13">
        <f>D117+LOG(SimParameters!$B$25)</f>
        <v>-2.3369042522925607</v>
      </c>
      <c r="F117" s="13">
        <f t="shared" si="6"/>
        <v>8.8112336716316256E-2</v>
      </c>
    </row>
    <row r="118" spans="1:6" x14ac:dyDescent="0.2">
      <c r="A118" s="4">
        <v>2</v>
      </c>
      <c r="B118" s="4">
        <v>34</v>
      </c>
      <c r="C118" s="4">
        <f>potential_preec_untrt!C118*SimParameters!$B$10</f>
        <v>0.03</v>
      </c>
      <c r="D118" s="13">
        <f t="shared" si="5"/>
        <v>-1.5096504795465824</v>
      </c>
      <c r="E118" s="13">
        <f>D118+LOG(SimParameters!$B$25)</f>
        <v>-2.2086204838826013</v>
      </c>
      <c r="F118" s="13">
        <f t="shared" si="6"/>
        <v>9.8979033395933586E-2</v>
      </c>
    </row>
    <row r="119" spans="1:6" x14ac:dyDescent="0.2">
      <c r="A119" s="4">
        <v>2</v>
      </c>
      <c r="B119" s="4">
        <v>35</v>
      </c>
      <c r="C119" s="4">
        <f>potential_preec_untrt!C119*SimParameters!$B$10</f>
        <v>3.7500000000000006E-2</v>
      </c>
      <c r="D119" s="13">
        <f t="shared" si="5"/>
        <v>-1.4093694704528195</v>
      </c>
      <c r="E119" s="13">
        <f>D119+LOG(SimParameters!$B$25)</f>
        <v>-2.1083394747888384</v>
      </c>
      <c r="F119" s="13">
        <f t="shared" si="6"/>
        <v>0.10828890682965885</v>
      </c>
    </row>
    <row r="120" spans="1:6" x14ac:dyDescent="0.2">
      <c r="A120" s="4">
        <v>2</v>
      </c>
      <c r="B120" s="4">
        <v>36</v>
      </c>
      <c r="C120" s="4">
        <f>potential_preec_untrt!C120*SimParameters!$B$10</f>
        <v>4.4999999999999998E-2</v>
      </c>
      <c r="D120" s="13">
        <f t="shared" si="5"/>
        <v>-1.3267908578084027</v>
      </c>
      <c r="E120" s="13">
        <f>D120+LOG(SimParameters!$B$25)</f>
        <v>-2.0257608621444216</v>
      </c>
      <c r="F120" s="13">
        <f t="shared" si="6"/>
        <v>0.11652461810949209</v>
      </c>
    </row>
    <row r="121" spans="1:6" x14ac:dyDescent="0.2">
      <c r="A121" s="4">
        <v>2</v>
      </c>
      <c r="B121" s="4">
        <v>37</v>
      </c>
      <c r="C121" s="4">
        <f>potential_preec_untrt!C121*SimParameters!$B$10</f>
        <v>7.5000000000000011E-2</v>
      </c>
      <c r="D121" s="13">
        <f t="shared" si="5"/>
        <v>-1.0910804693473326</v>
      </c>
      <c r="E121" s="13">
        <f>D121+LOG(SimParameters!$B$25)</f>
        <v>-1.7900504736833514</v>
      </c>
      <c r="F121" s="13">
        <f t="shared" si="6"/>
        <v>0.14306653537063813</v>
      </c>
    </row>
    <row r="122" spans="1:6" x14ac:dyDescent="0.2">
      <c r="A122" s="4">
        <v>2</v>
      </c>
      <c r="B122" s="4">
        <v>38</v>
      </c>
      <c r="C122" s="4">
        <f>potential_preec_untrt!C122*SimParameters!$B$10</f>
        <v>9.7500000000000003E-2</v>
      </c>
      <c r="D122" s="13">
        <f t="shared" si="5"/>
        <v>-0.96644259487915873</v>
      </c>
      <c r="E122" s="13">
        <f>D122+LOG(SimParameters!$B$25)</f>
        <v>-1.6654125992151774</v>
      </c>
      <c r="F122" s="13">
        <f t="shared" si="6"/>
        <v>0.15903675725368813</v>
      </c>
    </row>
    <row r="123" spans="1:6" x14ac:dyDescent="0.2">
      <c r="A123" s="4">
        <v>2</v>
      </c>
      <c r="B123" s="4">
        <v>39</v>
      </c>
      <c r="C123" s="4">
        <f>potential_preec_untrt!C123*SimParameters!$B$10</f>
        <v>0.11249999999999999</v>
      </c>
      <c r="D123" s="13">
        <f t="shared" si="5"/>
        <v>-0.89701583927975037</v>
      </c>
      <c r="E123" s="13">
        <f>D123+LOG(SimParameters!$B$25)</f>
        <v>-1.595985843615769</v>
      </c>
      <c r="F123" s="13">
        <f t="shared" si="6"/>
        <v>0.16854339655726924</v>
      </c>
    </row>
    <row r="124" spans="1:6" x14ac:dyDescent="0.2">
      <c r="A124" s="4">
        <v>2</v>
      </c>
      <c r="B124" s="4">
        <v>40</v>
      </c>
      <c r="C124" s="4">
        <f>potential_preec_untrt!C124*SimParameters!$B$10</f>
        <v>0.15000000000000002</v>
      </c>
      <c r="D124" s="13">
        <f t="shared" si="5"/>
        <v>-0.75332766665861139</v>
      </c>
      <c r="E124" s="13">
        <f>D124+LOG(SimParameters!$B$25)</f>
        <v>-1.4522976709946303</v>
      </c>
      <c r="F124" s="13">
        <f t="shared" si="6"/>
        <v>0.18964820406450195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2024-09-04T20:24:47Z</dcterms:modified>
</cp:coreProperties>
</file>