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821A9CFD-B36D-464F-93C1-5D23FD4C19DA}" xr6:coauthVersionLast="47" xr6:coauthVersionMax="47" xr10:uidLastSave="{00000000-0000-0000-0000-000000000000}"/>
  <bookViews>
    <workbookView xWindow="28800" yWindow="0" windowWidth="28800" windowHeight="180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56" i="6" l="1"/>
  <c r="C44" i="2"/>
  <c r="E44" i="2" s="1"/>
  <c r="E57" i="6"/>
  <c r="C82" i="1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tc={B56AEC77-1E38-C442-AD48-EA5A6AC434C1}</author>
    <author>tc={9A5BA4F2-D71D-6E40-92FE-646A717AC649}</author>
    <author>tc={34BD16CF-935B-4F48-AD07-ABB7AA85441E}</author>
    <author>tc={AA203F26-57EB-FD4D-96A8-1E3EC58078F0}</author>
    <author>tc={07B01E7F-5CBB-B644-9FCD-45F9BFD5D6EA}</author>
    <author>tc={BCDF96EB-9DF4-1E43-98E7-58F719177DD9}</author>
    <author>tc={68AB5ED3-C6F0-274C-9E4B-CD4204D8241F}</author>
    <author>tc={55A5B8CF-113A-584F-ABFB-262DB11F1536}</author>
    <author>tc={4267043F-7A01-914E-845B-9F5B3CDE621E}</author>
    <author>tc={20C24BD3-9274-DD49-BA6B-FAD26A6694BF}</author>
    <author>tc={218FC0B0-CB14-1B49-A64C-0D4F75743B9C}</author>
    <author>tc={C15EC358-19C4-624D-8519-888D9D36509A}</author>
    <author>tc={7C422AC8-235A-F443-BD57-BB7AF9FE39FD}</author>
    <author>tc={DDBC1D8C-6502-5148-9760-A3D6248EE286}</author>
    <author>tc={CC9685C0-A5ED-BE4E-9EE0-B58088F9A216}</author>
    <author>tc={70D543EB-93BC-CD46-AD88-602A3D7EB00C}</author>
    <author>tc={507318D6-77D1-C046-8710-9CCE417C5393}</author>
    <author>tc={2346C224-741D-FF43-8E6E-E465088EABEE}</author>
    <author>tc={2DD1BEF4-0C61-264D-93D3-CB6AEF536583}</author>
    <author>tc={DA3B56D4-9145-A24D-B943-D5AAB2EEE929}</author>
    <author>tc={65A60DA0-0244-8342-882B-9555D788D7C8}</author>
    <author>tc={2AA8F2D0-6E32-494D-B542-C416DAEFF657}</author>
    <author>tc={60F2C183-BFC4-9A4C-A8D5-FBC4EABBD9AC}</author>
    <author>tc={BA1965E4-CB1E-A446-858D-2C189AC85BC3}</author>
    <author>tc={9D8BC7FF-7DE9-A545-846A-96484622D030}</author>
    <author>tc={266C3BF3-F32A-FA4C-ADA3-E234F64F1019}</author>
    <author>tc={7139B4AB-E114-4F4A-892B-4DE03ABE8FE1}</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tc={DEDA923B-4543-1E47-B596-BA9A60DD32F6}</author>
    <author>tc={22732877-B594-3A44-BC45-02143C03F17F}</author>
    <author>tc={EA6C2EE4-5812-B246-9332-1DE9E5ED6A26}</author>
    <author>tc={2C5EF934-2828-4B4A-9619-70709D64AE47}</author>
    <author>tc={591BA134-57CB-5442-81B5-D75EEA3596D9}</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56AEC77-1E38-C442-AD48-EA5A6AC434C1}">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34BD16CF-935B-4F48-AD07-ABB7AA85441E}">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07B01E7F-5CBB-B644-9FCD-45F9BFD5D6EA}">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68AB5ED3-C6F0-274C-9E4B-CD4204D8241F}">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4267043F-7A01-914E-845B-9F5B3CDE621E}">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218FC0B0-CB14-1B49-A64C-0D4F75743B9C}">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7C422AC8-235A-F443-BD57-BB7AF9FE39FD}">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CC9685C0-A5ED-BE4E-9EE0-B58088F9A21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507318D6-77D1-C046-8710-9CCE417C5393}">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2DD1BEF4-0C61-264D-93D3-CB6AEF536583}">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5A60DA0-0244-8342-882B-9555D788D7C8}">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60F2C183-BFC4-9A4C-A8D5-FBC4EABBD9A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9D8BC7FF-7DE9-A545-846A-96484622D03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7139B4AB-E114-4F4A-892B-4DE03ABE8FE1}">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DEDA923B-4543-1E47-B596-BA9A60DD32F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591BA134-57CB-5442-81B5-D75EEA3596D9}">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<sst xmlns="http://schemas.openxmlformats.org/spreadsheetml/2006/main" count="82" uniqueCount="51">
  <si>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</si>
  <si>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</si>
  <si>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</si>
  <si>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</si>
  <si>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</si>
  <si>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</si>
  <si>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</si>
  <si>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</si>
  <si>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</si>
  <si>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</si>
  <si>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</si>
  <si>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</si>
  <si>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</si>
  <si>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</si>
  <si>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</si>
  <si>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</si>
  <si>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</si>
  <si>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</si>
  <si>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</si>
  <si>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</si>
  <si>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</si>
  <si>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</si>
  <si>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</si>
  <si>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</si>
  <si>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</si>
  <si>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</si>
  <si>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</si>
  <si>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</si>
  <si>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</si>
  <si>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</si>
  <si>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</si>
  <si>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</si>
  <si>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</si>
  <si>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</si>
  <si>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</si>
  <si>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</si>
  <si>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</si>
  <si>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</si>
  <si>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</si>
  <si>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</si>
  <si>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</si>
  <si>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</si>
  <si>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</si>
  <si>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</si>
  <si>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</si>
  <si>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</si>
  <si>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</si>
  <si>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</si>
  <si>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</si>
  <si>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</si>
  <si>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p_fetaldeath_next_orig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</si>
</sst>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56AEC77-1E38-C442-AD48-EA5A6AC434C1}">
    <text>https://www.medicalnewstoday.com/articles/322634#miscarriage-rates-by-week</text>
  </threadedComment>
  <threadedComment ref="F1" dT="2024-06-21T20:36:49.49" personId="{51D2B8DB-A2F5-4646-800E-4DB3664DB2F8}" id="{0A0A5B0E-3063-884A-9066-B328DAAFE24D}" parentId="{B56AEC77-1E38-C442-AD48-EA5A6AC434C1}">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34BD16CF-935B-4F48-AD07-ABB7AA85441E}">
    <text>Originally had this as 0.5, but it was really high and lots of people not included in trial. Brought this down to 0.2. Same with gw 1</text>
  </threadedComment>
  <threadedComment ref="F2" dT="2024-06-21T15:12:38.33" personId="{51D2B8DB-A2F5-4646-800E-4DB3664DB2F8}" id="{37C0EDA2-8987-9546-8F89-D321862206F2}" parentId="{34BD16CF-935B-4F48-AD07-ABB7AA85441E}">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07B01E7F-5CBB-B644-9FCD-45F9BFD5D6EA}">
    <text>Lowered this slightly from 0.2 to 0.1 to improve sample size.</text>
  </threadedComment>
  <threadedComment ref="F4" dT="2024-07-05T19:53:57.22" personId="{51D2B8DB-A2F5-4646-800E-4DB3664DB2F8}" id="{49180E24-75D3-ED4E-9540-438835C8D90B}" parentId="{07B01E7F-5CBB-B644-9FCD-45F9BFD5D6EA}">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68AB5ED3-C6F0-274C-9E4B-CD4204D8241F}">
    <text>Was 0.05</text>
  </threadedComment>
  <threadedComment ref="C7" dT="2024-06-21T19:00:32.48" personId="{51D2B8DB-A2F5-4646-800E-4DB3664DB2F8}" id="{55A5B8CF-113A-584F-ABFB-262DB11F1536}">
    <text>Was 0.03</text>
  </threadedComment>
  <threadedComment ref="F7" dT="2024-06-21T19:00:32.48" personId="{51D2B8DB-A2F5-4646-800E-4DB3664DB2F8}" id="{4267043F-7A01-914E-845B-9F5B3CDE621E}">
    <text>Was 0.03</text>
  </threadedComment>
  <threadedComment ref="C8" dT="2024-06-21T19:00:32.48" personId="{51D2B8DB-A2F5-4646-800E-4DB3664DB2F8}" id="{20C24BD3-9274-DD49-BA6B-FAD26A6694BF}">
    <text>Was 0.03</text>
  </threadedComment>
  <threadedComment ref="F8" dT="2024-06-21T19:00:32.48" personId="{51D2B8DB-A2F5-4646-800E-4DB3664DB2F8}" id="{218FC0B0-CB14-1B49-A64C-0D4F75743B9C}">
    <text>Was 0.03</text>
  </threadedComment>
  <threadedComment ref="C9" dT="2024-06-21T19:00:32.48" personId="{51D2B8DB-A2F5-4646-800E-4DB3664DB2F8}" id="{C15EC358-19C4-624D-8519-888D9D36509A}">
    <text>Was 0.03</text>
  </threadedComment>
  <threadedComment ref="F9" dT="2024-06-21T19:00:32.48" personId="{51D2B8DB-A2F5-4646-800E-4DB3664DB2F8}" id="{7C422AC8-235A-F443-BD57-BB7AF9FE39FD}">
    <text>Was 0.03</text>
  </threadedComment>
  <threadedComment ref="C10" dT="2024-06-21T19:00:51.59" personId="{51D2B8DB-A2F5-4646-800E-4DB3664DB2F8}" id="{DDBC1D8C-6502-5148-9760-A3D6248EE286}">
    <text>Was 0.03</text>
  </threadedComment>
  <threadedComment ref="F10" dT="2024-06-21T19:00:51.59" personId="{51D2B8DB-A2F5-4646-800E-4DB3664DB2F8}" id="{CC9685C0-A5ED-BE4E-9EE0-B58088F9A216}">
    <text>Was 0.03</text>
  </threadedComment>
  <threadedComment ref="C11" dT="2024-06-21T19:00:51.59" personId="{51D2B8DB-A2F5-4646-800E-4DB3664DB2F8}" id="{70D543EB-93BC-CD46-AD88-602A3D7EB00C}">
    <text>Was 0.03</text>
  </threadedComment>
  <threadedComment ref="F11" dT="2024-06-21T19:00:51.59" personId="{51D2B8DB-A2F5-4646-800E-4DB3664DB2F8}" id="{507318D6-77D1-C046-8710-9CCE417C5393}">
    <text>Was 0.03</text>
  </threadedComment>
  <threadedComment ref="C12" dT="2024-06-21T19:00:51.59" personId="{51D2B8DB-A2F5-4646-800E-4DB3664DB2F8}" id="{2346C224-741D-FF43-8E6E-E465088EABEE}">
    <text>Was 0.03</text>
  </threadedComment>
  <threadedComment ref="F12" dT="2024-06-21T19:00:51.59" personId="{51D2B8DB-A2F5-4646-800E-4DB3664DB2F8}" id="{2DD1BEF4-0C61-264D-93D3-CB6AEF536583}">
    <text>Was 0.03</text>
  </threadedComment>
  <threadedComment ref="C13" dT="2024-06-21T19:00:51.59" personId="{51D2B8DB-A2F5-4646-800E-4DB3664DB2F8}" id="{DA3B56D4-9145-A24D-B943-D5AAB2EEE929}">
    <text>Was 0.03</text>
  </threadedComment>
  <threadedComment ref="F13" dT="2024-06-21T19:00:51.59" personId="{51D2B8DB-A2F5-4646-800E-4DB3664DB2F8}" id="{65A60DA0-0244-8342-882B-9555D788D7C8}">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60F2C183-BFC4-9A4C-A8D5-FBC4EABBD9AC}">
    <text>All the 0.003s — https://stacks.cdc.gov/view/cdc/61387</text>
  </threadedComment>
  <threadedComment ref="F20" dT="2024-06-19T20:53:57.65" personId="{51D2B8DB-A2F5-4646-800E-4DB3664DB2F8}" id="{05BAD9F3-6CD3-F946-9946-EB7D28335DB3}" parentId="{60F2C183-BFC4-9A4C-A8D5-FBC4EABBD9AC}">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9D8BC7FF-7DE9-A545-846A-96484622D030}">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7139B4AB-E114-4F4A-892B-4DE03ABE8FE1}">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DEDA923B-4543-1E47-B596-BA9A60DD32F6}">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591BA134-57CB-5442-81B5-D75EEA3596D9}">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tabSelected="1" workbookViewId="0">
      <selection activeCell="B11" sqref="B11"/>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50</v>
      </c>
    </row>
    <row r="2" spans="1:6" x14ac:dyDescent="0.2">
      <c r="A2" s="2">
        <v>0</v>
      </c>
      <c r="B2" s="2">
        <v>0</v>
      </c>
      <c r="C2" s="8">
        <v>0</v>
      </c>
      <c r="D2" s="8">
        <v>0</v>
      </c>
      <c r="E2" s="2">
        <f>1-D2-C2</f>
        <v>1</v>
      </c>
      <c r="F2" s="8">
        <v>0.1</v>
      </c>
    </row>
    <row r="3" spans="1:6" x14ac:dyDescent="0.2">
      <c r="A3" s="2">
        <v>0</v>
      </c>
      <c r="B3" s="2">
        <v>1</v>
      </c>
      <c r="C3" s="8">
        <v>0</v>
      </c>
      <c r="D3" s="8">
        <v>0</v>
      </c>
      <c r="E3" s="2">
        <f>1-D3-C3</f>
        <v>1</v>
      </c>
      <c r="F3" s="8">
        <v>0.1</v>
      </c>
    </row>
    <row r="4" spans="1:6" x14ac:dyDescent="0.2">
      <c r="A4" s="2">
        <v>0</v>
      </c>
      <c r="B4" s="2">
        <v>2</v>
      </c>
      <c r="C4" s="8">
        <v>0</v>
      </c>
      <c r="D4" s="8">
        <v>0</v>
      </c>
      <c r="E4" s="2">
        <f>1-D4-C4</f>
        <v>1</v>
      </c>
      <c r="F4" s="8">
        <v>0.05</v>
      </c>
    </row>
    <row r="5" spans="1:6" x14ac:dyDescent="0.2">
      <c r="A5" s="2">
        <v>0</v>
      </c>
      <c r="B5" s="2">
        <v>3</v>
      </c>
      <c r="C5" s="8">
        <v>0</v>
      </c>
      <c r="D5" s="8">
        <v>0</v>
      </c>
      <c r="E5" s="2">
        <f>1-D5-C5</f>
        <v>1</v>
      </c>
      <c r="F5" s="8">
        <v>0.05</v>
      </c>
    </row>
    <row r="6" spans="1:6" x14ac:dyDescent="0.2">
      <c r="A6" s="2">
        <v>0</v>
      </c>
      <c r="B6" s="2">
        <v>4</v>
      </c>
      <c r="C6" s="8">
        <v>0</v>
      </c>
      <c r="D6" s="8">
        <v>0</v>
      </c>
      <c r="E6" s="2">
        <f>1-D6-C6</f>
        <v>1</v>
      </c>
      <c r="F6" s="8">
        <v>0.1</v>
      </c>
    </row>
    <row r="7" spans="1:6" x14ac:dyDescent="0.2">
      <c r="A7" s="2">
        <v>0</v>
      </c>
      <c r="B7" s="2">
        <v>5</v>
      </c>
      <c r="C7" s="8">
        <v>0</v>
      </c>
      <c r="D7" s="8">
        <v>0</v>
      </c>
      <c r="E7" s="2">
        <f t="shared" ref="E7:E41" si="0">1-C7-D7</f>
        <v>1</v>
      </c>
      <c r="F7" s="8">
        <v>0.1</v>
      </c>
    </row>
    <row r="8" spans="1:6" x14ac:dyDescent="0.2">
      <c r="A8" s="2">
        <v>0</v>
      </c>
      <c r="B8" s="2">
        <v>6</v>
      </c>
      <c r="C8" s="8">
        <v>0</v>
      </c>
      <c r="D8" s="8">
        <v>0</v>
      </c>
      <c r="E8" s="2">
        <f t="shared" si="0"/>
        <v>1</v>
      </c>
      <c r="F8" s="8">
        <v>0.09</v>
      </c>
    </row>
    <row r="9" spans="1:6" x14ac:dyDescent="0.2">
      <c r="A9" s="2">
        <v>0</v>
      </c>
      <c r="B9" s="2">
        <v>7</v>
      </c>
      <c r="C9" s="8">
        <v>0.09</v>
      </c>
      <c r="D9" s="8">
        <v>0</v>
      </c>
      <c r="E9" s="2">
        <f t="shared" si="0"/>
        <v>0.91</v>
      </c>
      <c r="F9" s="8">
        <v>0.09</v>
      </c>
    </row>
    <row r="10" spans="1:6" x14ac:dyDescent="0.2">
      <c r="A10" s="2">
        <v>0</v>
      </c>
      <c r="B10" s="2">
        <v>8</v>
      </c>
      <c r="C10" s="8">
        <v>1.4999999999999999E-2</v>
      </c>
      <c r="D10" s="8">
        <v>0</v>
      </c>
      <c r="E10" s="2">
        <f t="shared" si="0"/>
        <v>0.98499999999999999</v>
      </c>
      <c r="F10" s="8">
        <v>1.4999999999999999E-2</v>
      </c>
    </row>
    <row r="11" spans="1:6" x14ac:dyDescent="0.2">
      <c r="A11" s="2">
        <v>0</v>
      </c>
      <c r="B11" s="2">
        <v>9</v>
      </c>
      <c r="C11" s="8">
        <v>1.4999999999999999E-2</v>
      </c>
      <c r="D11" s="8">
        <v>0</v>
      </c>
      <c r="E11" s="2">
        <f t="shared" si="0"/>
        <v>0.98499999999999999</v>
      </c>
      <c r="F11" s="8">
        <v>1.4999999999999999E-2</v>
      </c>
    </row>
    <row r="12" spans="1:6" x14ac:dyDescent="0.2">
      <c r="A12" s="2">
        <v>0</v>
      </c>
      <c r="B12" s="2">
        <v>10</v>
      </c>
      <c r="C12" s="8">
        <v>1.4999999999999999E-2</v>
      </c>
      <c r="D12" s="8">
        <v>0</v>
      </c>
      <c r="E12" s="2">
        <f t="shared" si="0"/>
        <v>0.98499999999999999</v>
      </c>
      <c r="F12" s="8">
        <v>1.4999999999999999E-2</v>
      </c>
    </row>
    <row r="13" spans="1:6" x14ac:dyDescent="0.2">
      <c r="A13" s="2">
        <v>0</v>
      </c>
      <c r="B13" s="2">
        <v>11</v>
      </c>
      <c r="C13" s="8">
        <v>1.4999999999999999E-2</v>
      </c>
      <c r="D13" s="8">
        <v>0</v>
      </c>
      <c r="E13" s="2">
        <f t="shared" si="0"/>
        <v>0.98499999999999999</v>
      </c>
      <c r="F13" s="8">
        <v>1.4999999999999999E-2</v>
      </c>
    </row>
    <row r="14" spans="1:6" x14ac:dyDescent="0.2">
      <c r="A14" s="2">
        <v>0</v>
      </c>
      <c r="B14" s="2">
        <v>12</v>
      </c>
      <c r="C14" s="8">
        <v>0.01</v>
      </c>
      <c r="D14" s="8">
        <v>0</v>
      </c>
      <c r="E14" s="2">
        <f t="shared" si="0"/>
        <v>0.99</v>
      </c>
      <c r="F14" s="8">
        <v>0.01</v>
      </c>
    </row>
    <row r="15" spans="1:6" x14ac:dyDescent="0.2">
      <c r="A15" s="2">
        <v>0</v>
      </c>
      <c r="B15" s="2">
        <v>13</v>
      </c>
      <c r="C15" s="8">
        <v>0.01</v>
      </c>
      <c r="D15" s="8">
        <v>0</v>
      </c>
      <c r="E15" s="2">
        <f t="shared" si="0"/>
        <v>0.99</v>
      </c>
      <c r="F15" s="8">
        <v>0.01</v>
      </c>
    </row>
    <row r="16" spans="1:6" x14ac:dyDescent="0.2">
      <c r="A16" s="2">
        <v>0</v>
      </c>
      <c r="B16" s="2">
        <v>14</v>
      </c>
      <c r="C16" s="8">
        <v>0.01</v>
      </c>
      <c r="D16" s="8">
        <v>0</v>
      </c>
      <c r="E16" s="2">
        <f t="shared" si="0"/>
        <v>0.99</v>
      </c>
      <c r="F16" s="8">
        <v>0.01</v>
      </c>
    </row>
    <row r="17" spans="1:6" x14ac:dyDescent="0.2">
      <c r="A17" s="2">
        <v>0</v>
      </c>
      <c r="B17" s="2">
        <v>15</v>
      </c>
      <c r="C17" s="8">
        <v>0.01</v>
      </c>
      <c r="D17" s="8">
        <v>0</v>
      </c>
      <c r="E17" s="2">
        <f t="shared" si="0"/>
        <v>0.99</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C2*SimParameters!B9</f>
        <v>0</v>
      </c>
      <c r="D43" s="3">
        <f>D2</f>
        <v>0</v>
      </c>
      <c r="E43" s="3">
        <f>1-D43-C43</f>
        <v>1</v>
      </c>
      <c r="F43" s="3">
        <f>F2*SimParameters!E9</f>
        <v>0</v>
      </c>
    </row>
    <row r="44" spans="1:6" x14ac:dyDescent="0.2">
      <c r="A44" s="3">
        <v>1</v>
      </c>
      <c r="B44" s="3">
        <v>1</v>
      </c>
      <c r="C44" s="3">
        <f>C3*SimParameters!B9</f>
        <v>0</v>
      </c>
      <c r="D44" s="3">
        <f t="shared" ref="D44:D83" si="1">D3</f>
        <v>0</v>
      </c>
      <c r="E44" s="3">
        <f>1-D44-C44</f>
        <v>1</v>
      </c>
      <c r="F44" s="3">
        <f>F3*SimParameters!E9</f>
        <v>0</v>
      </c>
    </row>
    <row r="45" spans="1:6" x14ac:dyDescent="0.2">
      <c r="A45" s="3">
        <v>1</v>
      </c>
      <c r="B45" s="3">
        <v>2</v>
      </c>
      <c r="C45" s="3">
        <f>C4*SimParameters!B9</f>
        <v>0</v>
      </c>
      <c r="D45" s="3">
        <f t="shared" si="1"/>
        <v>0</v>
      </c>
      <c r="E45" s="3">
        <f>1-D45-C45</f>
        <v>1</v>
      </c>
      <c r="F45" s="3">
        <f>F4*SimParameters!E9</f>
        <v>0</v>
      </c>
    </row>
    <row r="46" spans="1:6" x14ac:dyDescent="0.2">
      <c r="A46" s="3">
        <v>1</v>
      </c>
      <c r="B46" s="3">
        <v>3</v>
      </c>
      <c r="C46" s="3">
        <f>C5*SimParameters!B9</f>
        <v>0</v>
      </c>
      <c r="D46" s="3">
        <f t="shared" si="1"/>
        <v>0</v>
      </c>
      <c r="E46" s="3">
        <f>1-D46-C46</f>
        <v>1</v>
      </c>
      <c r="F46" s="3">
        <f>F5*SimParameters!E9</f>
        <v>0</v>
      </c>
    </row>
    <row r="47" spans="1:6" x14ac:dyDescent="0.2">
      <c r="A47" s="3">
        <v>1</v>
      </c>
      <c r="B47" s="3">
        <v>4</v>
      </c>
      <c r="C47" s="3">
        <f>C6*SimParameters!B9</f>
        <v>0</v>
      </c>
      <c r="D47" s="3">
        <f t="shared" si="1"/>
        <v>0</v>
      </c>
      <c r="E47" s="3">
        <f>1-D47-C47</f>
        <v>1</v>
      </c>
      <c r="F47" s="3">
        <f>F6*SimParameters!E9</f>
        <v>0</v>
      </c>
    </row>
    <row r="48" spans="1:6" x14ac:dyDescent="0.2">
      <c r="A48" s="3">
        <v>1</v>
      </c>
      <c r="B48" s="3">
        <v>5</v>
      </c>
      <c r="C48" s="3">
        <f>C7*SimParameters!B9</f>
        <v>0</v>
      </c>
      <c r="D48" s="3">
        <f t="shared" si="1"/>
        <v>0</v>
      </c>
      <c r="E48" s="3">
        <f t="shared" ref="E48:E82" si="2">1-C48-D48</f>
        <v>1</v>
      </c>
      <c r="F48" s="3">
        <f>F7*SimParameters!E9</f>
        <v>0</v>
      </c>
    </row>
    <row r="49" spans="1:6" x14ac:dyDescent="0.2">
      <c r="A49" s="3">
        <v>1</v>
      </c>
      <c r="B49" s="3">
        <v>6</v>
      </c>
      <c r="C49" s="3">
        <f>C8*SimParameters!B9</f>
        <v>0</v>
      </c>
      <c r="D49" s="3">
        <f t="shared" si="1"/>
        <v>0</v>
      </c>
      <c r="E49" s="3">
        <f t="shared" si="2"/>
        <v>1</v>
      </c>
      <c r="F49" s="3">
        <f>F8*SimParameters!E9</f>
        <v>0</v>
      </c>
    </row>
    <row r="50" spans="1:6" x14ac:dyDescent="0.2">
      <c r="A50" s="3">
        <v>1</v>
      </c>
      <c r="B50" s="3">
        <v>7</v>
      </c>
      <c r="C50" s="3">
        <f>C9*SimParameters!B9</f>
        <v>0.11249999999999999</v>
      </c>
      <c r="D50" s="3">
        <f t="shared" si="1"/>
        <v>0</v>
      </c>
      <c r="E50" s="3">
        <f t="shared" si="2"/>
        <v>0.88749999999999996</v>
      </c>
      <c r="F50" s="3">
        <f>F9*SimParameters!E9</f>
        <v>0</v>
      </c>
    </row>
    <row r="51" spans="1:6" x14ac:dyDescent="0.2">
      <c r="A51" s="3">
        <v>1</v>
      </c>
      <c r="B51" s="3">
        <v>8</v>
      </c>
      <c r="C51" s="3">
        <f>C10*SimParameters!B9</f>
        <v>1.8749999999999999E-2</v>
      </c>
      <c r="D51" s="3">
        <f t="shared" si="1"/>
        <v>0</v>
      </c>
      <c r="E51" s="3">
        <f t="shared" si="2"/>
        <v>0.98124999999999996</v>
      </c>
      <c r="F51" s="3">
        <f>F10*SimParameters!E9</f>
        <v>0</v>
      </c>
    </row>
    <row r="52" spans="1:6" x14ac:dyDescent="0.2">
      <c r="A52" s="3">
        <v>1</v>
      </c>
      <c r="B52" s="3">
        <v>9</v>
      </c>
      <c r="C52" s="3">
        <f>C11*SimParameters!B9</f>
        <v>1.8749999999999999E-2</v>
      </c>
      <c r="D52" s="3">
        <f t="shared" si="1"/>
        <v>0</v>
      </c>
      <c r="E52" s="3">
        <f t="shared" si="2"/>
        <v>0.98124999999999996</v>
      </c>
      <c r="F52" s="3">
        <f>F11*SimParameters!E9</f>
        <v>0</v>
      </c>
    </row>
    <row r="53" spans="1:6" x14ac:dyDescent="0.2">
      <c r="A53" s="3">
        <v>1</v>
      </c>
      <c r="B53" s="3">
        <v>10</v>
      </c>
      <c r="C53" s="3">
        <f>C12*SimParameters!B9</f>
        <v>1.8749999999999999E-2</v>
      </c>
      <c r="D53" s="3">
        <f t="shared" si="1"/>
        <v>0</v>
      </c>
      <c r="E53" s="3">
        <f t="shared" si="2"/>
        <v>0.98124999999999996</v>
      </c>
      <c r="F53" s="3">
        <f>F12*SimParameters!E9</f>
        <v>0</v>
      </c>
    </row>
    <row r="54" spans="1:6" x14ac:dyDescent="0.2">
      <c r="A54" s="3">
        <v>1</v>
      </c>
      <c r="B54" s="3">
        <v>11</v>
      </c>
      <c r="C54" s="3">
        <f>C13*SimParameters!B9</f>
        <v>1.8749999999999999E-2</v>
      </c>
      <c r="D54" s="3">
        <f t="shared" si="1"/>
        <v>0</v>
      </c>
      <c r="E54" s="3">
        <f t="shared" si="2"/>
        <v>0.98124999999999996</v>
      </c>
      <c r="F54" s="3">
        <f>F13*SimParameters!E9</f>
        <v>0</v>
      </c>
    </row>
    <row r="55" spans="1:6" x14ac:dyDescent="0.2">
      <c r="A55" s="3">
        <v>1</v>
      </c>
      <c r="B55" s="3">
        <v>12</v>
      </c>
      <c r="C55" s="3">
        <f>C14*SimParameters!B9</f>
        <v>1.2500000000000001E-2</v>
      </c>
      <c r="D55" s="3">
        <f t="shared" si="1"/>
        <v>0</v>
      </c>
      <c r="E55" s="3">
        <f t="shared" si="2"/>
        <v>0.98750000000000004</v>
      </c>
      <c r="F55" s="3">
        <f>F14*SimParameters!E9</f>
        <v>0</v>
      </c>
    </row>
    <row r="56" spans="1:6" x14ac:dyDescent="0.2">
      <c r="A56" s="3">
        <v>1</v>
      </c>
      <c r="B56" s="3">
        <v>13</v>
      </c>
      <c r="C56" s="3">
        <f>C15*SimParameters!B9</f>
        <v>1.2500000000000001E-2</v>
      </c>
      <c r="D56" s="3">
        <f t="shared" si="1"/>
        <v>0</v>
      </c>
      <c r="E56" s="3">
        <f t="shared" si="2"/>
        <v>0.98750000000000004</v>
      </c>
      <c r="F56" s="3">
        <f>F15*SimParameters!E9</f>
        <v>0</v>
      </c>
    </row>
    <row r="57" spans="1:6" x14ac:dyDescent="0.2">
      <c r="A57" s="3">
        <v>1</v>
      </c>
      <c r="B57" s="3">
        <v>14</v>
      </c>
      <c r="C57" s="3">
        <f>C16*SimParameters!B9</f>
        <v>1.2500000000000001E-2</v>
      </c>
      <c r="D57" s="3">
        <f t="shared" si="1"/>
        <v>0</v>
      </c>
      <c r="E57" s="3">
        <f t="shared" si="2"/>
        <v>0.98750000000000004</v>
      </c>
      <c r="F57" s="3">
        <f>F16*SimParameters!E9</f>
        <v>0</v>
      </c>
    </row>
    <row r="58" spans="1:6" x14ac:dyDescent="0.2">
      <c r="A58" s="3">
        <v>1</v>
      </c>
      <c r="B58" s="3">
        <v>15</v>
      </c>
      <c r="C58" s="3">
        <f>C17*SimParameters!B9</f>
        <v>1.2500000000000001E-2</v>
      </c>
      <c r="D58" s="3">
        <f t="shared" si="1"/>
        <v>0</v>
      </c>
      <c r="E58" s="3">
        <f t="shared" si="2"/>
        <v>0.98750000000000004</v>
      </c>
      <c r="F58" s="3">
        <f>F17*SimParameters!E9</f>
        <v>0</v>
      </c>
    </row>
    <row r="59" spans="1:6" x14ac:dyDescent="0.2">
      <c r="A59" s="3">
        <v>1</v>
      </c>
      <c r="B59" s="3">
        <v>16</v>
      </c>
      <c r="C59" s="3">
        <f>C18*SimParameters!B9</f>
        <v>1E-3</v>
      </c>
      <c r="D59" s="3">
        <f t="shared" si="1"/>
        <v>0</v>
      </c>
      <c r="E59" s="3">
        <f t="shared" si="2"/>
        <v>0.999</v>
      </c>
      <c r="F59" s="3">
        <f>F18*SimParameters!E9</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C2*SimParameters!B10</f>
        <v>0</v>
      </c>
      <c r="D84" s="4">
        <f>D2</f>
        <v>0</v>
      </c>
      <c r="E84" s="4">
        <f>1-D84-C84</f>
        <v>1</v>
      </c>
      <c r="F84" s="4">
        <f>F2*SimParameters!E10</f>
        <v>0</v>
      </c>
    </row>
    <row r="85" spans="1:6" x14ac:dyDescent="0.2">
      <c r="A85" s="4">
        <v>2</v>
      </c>
      <c r="B85" s="4">
        <v>1</v>
      </c>
      <c r="C85" s="4">
        <f>C3*SimParameters!B10</f>
        <v>0</v>
      </c>
      <c r="D85" s="4">
        <f t="shared" ref="D85:D124" si="5">D3</f>
        <v>0</v>
      </c>
      <c r="E85" s="4">
        <f>1-D85-C85</f>
        <v>1</v>
      </c>
      <c r="F85" s="4">
        <f>F3*SimParameters!E10</f>
        <v>0</v>
      </c>
    </row>
    <row r="86" spans="1:6" x14ac:dyDescent="0.2">
      <c r="A86" s="4">
        <v>2</v>
      </c>
      <c r="B86" s="4">
        <v>2</v>
      </c>
      <c r="C86" s="4">
        <f>C4*SimParameters!B10</f>
        <v>0</v>
      </c>
      <c r="D86" s="4">
        <f t="shared" si="5"/>
        <v>0</v>
      </c>
      <c r="E86" s="4">
        <f>1-D86-C86</f>
        <v>1</v>
      </c>
      <c r="F86" s="4">
        <f>F4*SimParameters!E10</f>
        <v>0</v>
      </c>
    </row>
    <row r="87" spans="1:6" x14ac:dyDescent="0.2">
      <c r="A87" s="4">
        <v>2</v>
      </c>
      <c r="B87" s="4">
        <v>3</v>
      </c>
      <c r="C87" s="4">
        <f>C5*SimParameters!B10</f>
        <v>0</v>
      </c>
      <c r="D87" s="4">
        <f t="shared" si="5"/>
        <v>0</v>
      </c>
      <c r="E87" s="4">
        <f>1-D87-C87</f>
        <v>1</v>
      </c>
      <c r="F87" s="4">
        <f>F5*SimParameters!E10</f>
        <v>0</v>
      </c>
    </row>
    <row r="88" spans="1:6" x14ac:dyDescent="0.2">
      <c r="A88" s="4">
        <v>2</v>
      </c>
      <c r="B88" s="4">
        <v>4</v>
      </c>
      <c r="C88" s="4">
        <f>C6*SimParameters!B10</f>
        <v>0</v>
      </c>
      <c r="D88" s="4">
        <f t="shared" si="5"/>
        <v>0</v>
      </c>
      <c r="E88" s="4">
        <f>1-D88-C88</f>
        <v>1</v>
      </c>
      <c r="F88" s="4">
        <f>F6*SimParameters!E10</f>
        <v>0</v>
      </c>
    </row>
    <row r="89" spans="1:6" x14ac:dyDescent="0.2">
      <c r="A89" s="4">
        <v>2</v>
      </c>
      <c r="B89" s="4">
        <v>5</v>
      </c>
      <c r="C89" s="4">
        <f>C7*SimParameters!B10</f>
        <v>0</v>
      </c>
      <c r="D89" s="4">
        <f t="shared" si="5"/>
        <v>0</v>
      </c>
      <c r="E89" s="4">
        <f t="shared" ref="E89:E123" si="6">1-C89-D89</f>
        <v>1</v>
      </c>
      <c r="F89" s="4">
        <f>F7*SimParameters!E10</f>
        <v>0</v>
      </c>
    </row>
    <row r="90" spans="1:6" x14ac:dyDescent="0.2">
      <c r="A90" s="4">
        <v>2</v>
      </c>
      <c r="B90" s="4">
        <v>6</v>
      </c>
      <c r="C90" s="4">
        <f>C8*SimParameters!B10</f>
        <v>0</v>
      </c>
      <c r="D90" s="4">
        <f t="shared" si="5"/>
        <v>0</v>
      </c>
      <c r="E90" s="4">
        <f t="shared" si="6"/>
        <v>1</v>
      </c>
      <c r="F90" s="4">
        <f>F8*SimParameters!E10</f>
        <v>0</v>
      </c>
    </row>
    <row r="91" spans="1:6" x14ac:dyDescent="0.2">
      <c r="A91" s="4">
        <v>2</v>
      </c>
      <c r="B91" s="4">
        <v>7</v>
      </c>
      <c r="C91" s="4">
        <f>C9*SimParameters!B10</f>
        <v>0.13500000000000001</v>
      </c>
      <c r="D91" s="4">
        <f t="shared" si="5"/>
        <v>0</v>
      </c>
      <c r="E91" s="4">
        <f t="shared" si="6"/>
        <v>0.86499999999999999</v>
      </c>
      <c r="F91" s="4">
        <f>F9*SimParameters!E10</f>
        <v>0</v>
      </c>
    </row>
    <row r="92" spans="1:6" x14ac:dyDescent="0.2">
      <c r="A92" s="4">
        <v>2</v>
      </c>
      <c r="B92" s="4">
        <v>8</v>
      </c>
      <c r="C92" s="4">
        <f>C10*SimParameters!B10</f>
        <v>2.2499999999999999E-2</v>
      </c>
      <c r="D92" s="4">
        <f t="shared" si="5"/>
        <v>0</v>
      </c>
      <c r="E92" s="4">
        <f t="shared" si="6"/>
        <v>0.97750000000000004</v>
      </c>
      <c r="F92" s="4">
        <f>F10*SimParameters!E10</f>
        <v>0</v>
      </c>
    </row>
    <row r="93" spans="1:6" x14ac:dyDescent="0.2">
      <c r="A93" s="4">
        <v>2</v>
      </c>
      <c r="B93" s="4">
        <v>9</v>
      </c>
      <c r="C93" s="4">
        <f>C11*SimParameters!B10</f>
        <v>2.2499999999999999E-2</v>
      </c>
      <c r="D93" s="4">
        <f t="shared" si="5"/>
        <v>0</v>
      </c>
      <c r="E93" s="4">
        <f t="shared" si="6"/>
        <v>0.97750000000000004</v>
      </c>
      <c r="F93" s="4">
        <f>F11*SimParameters!E10</f>
        <v>0</v>
      </c>
    </row>
    <row r="94" spans="1:6" x14ac:dyDescent="0.2">
      <c r="A94" s="4">
        <v>2</v>
      </c>
      <c r="B94" s="4">
        <v>10</v>
      </c>
      <c r="C94" s="4">
        <f>C12*SimParameters!B10</f>
        <v>2.2499999999999999E-2</v>
      </c>
      <c r="D94" s="4">
        <f t="shared" si="5"/>
        <v>0</v>
      </c>
      <c r="E94" s="4">
        <f t="shared" si="6"/>
        <v>0.97750000000000004</v>
      </c>
      <c r="F94" s="4">
        <f>F12*SimParameters!E10</f>
        <v>0</v>
      </c>
    </row>
    <row r="95" spans="1:6" x14ac:dyDescent="0.2">
      <c r="A95" s="4">
        <v>2</v>
      </c>
      <c r="B95" s="4">
        <v>11</v>
      </c>
      <c r="C95" s="4">
        <f>C13*SimParameters!B10</f>
        <v>2.2499999999999999E-2</v>
      </c>
      <c r="D95" s="4">
        <f t="shared" si="5"/>
        <v>0</v>
      </c>
      <c r="E95" s="4">
        <f t="shared" si="6"/>
        <v>0.97750000000000004</v>
      </c>
      <c r="F95" s="4">
        <f>F13*SimParameters!E10</f>
        <v>0</v>
      </c>
    </row>
    <row r="96" spans="1:6" x14ac:dyDescent="0.2">
      <c r="A96" s="4">
        <v>2</v>
      </c>
      <c r="B96" s="4">
        <v>12</v>
      </c>
      <c r="C96" s="4">
        <f>C14*SimParameters!B10</f>
        <v>1.4999999999999999E-2</v>
      </c>
      <c r="D96" s="4">
        <f t="shared" si="5"/>
        <v>0</v>
      </c>
      <c r="E96" s="4">
        <f t="shared" si="6"/>
        <v>0.98499999999999999</v>
      </c>
      <c r="F96" s="4">
        <f>F14*SimParameters!E10</f>
        <v>0</v>
      </c>
    </row>
    <row r="97" spans="1:6" x14ac:dyDescent="0.2">
      <c r="A97" s="4">
        <v>2</v>
      </c>
      <c r="B97" s="4">
        <v>13</v>
      </c>
      <c r="C97" s="4">
        <f>C15*SimParameters!B10</f>
        <v>1.4999999999999999E-2</v>
      </c>
      <c r="D97" s="4">
        <f t="shared" si="5"/>
        <v>0</v>
      </c>
      <c r="E97" s="4">
        <f t="shared" si="6"/>
        <v>0.98499999999999999</v>
      </c>
      <c r="F97" s="4">
        <f>F15*SimParameters!E10</f>
        <v>0</v>
      </c>
    </row>
    <row r="98" spans="1:6" x14ac:dyDescent="0.2">
      <c r="A98" s="4">
        <v>2</v>
      </c>
      <c r="B98" s="4">
        <v>14</v>
      </c>
      <c r="C98" s="4">
        <f>C16*SimParameters!B10</f>
        <v>1.4999999999999999E-2</v>
      </c>
      <c r="D98" s="4">
        <f t="shared" si="5"/>
        <v>0</v>
      </c>
      <c r="E98" s="4">
        <f t="shared" si="6"/>
        <v>0.98499999999999999</v>
      </c>
      <c r="F98" s="4">
        <f>F16*SimParameters!E10</f>
        <v>0</v>
      </c>
    </row>
    <row r="99" spans="1:6" x14ac:dyDescent="0.2">
      <c r="A99" s="4">
        <v>2</v>
      </c>
      <c r="B99" s="4">
        <v>15</v>
      </c>
      <c r="C99" s="4">
        <f>C17*SimParameters!B10</f>
        <v>1.4999999999999999E-2</v>
      </c>
      <c r="D99" s="4">
        <f t="shared" si="5"/>
        <v>0</v>
      </c>
      <c r="E99" s="4">
        <f t="shared" si="6"/>
        <v>0.98499999999999999</v>
      </c>
      <c r="F99" s="4">
        <f>F17*SimParameters!E10</f>
        <v>0</v>
      </c>
    </row>
    <row r="100" spans="1:6" x14ac:dyDescent="0.2">
      <c r="A100" s="4">
        <v>2</v>
      </c>
      <c r="B100" s="4">
        <v>16</v>
      </c>
      <c r="C100" s="4">
        <f>C18*SimParameters!B10</f>
        <v>1.2000000000000001E-3</v>
      </c>
      <c r="D100" s="4">
        <f t="shared" si="5"/>
        <v>0</v>
      </c>
      <c r="E100" s="4">
        <f t="shared" si="6"/>
        <v>0.99880000000000002</v>
      </c>
      <c r="F100" s="4">
        <f>F18*SimParameters!E10</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107"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0.09</v>
      </c>
      <c r="D9" s="2">
        <f>potential_preg_untrt!D9</f>
        <v>0</v>
      </c>
      <c r="E9" s="2">
        <f t="shared" si="0"/>
        <v>0.91</v>
      </c>
    </row>
    <row r="10" spans="1:5" x14ac:dyDescent="0.2">
      <c r="A10" s="2">
        <v>0</v>
      </c>
      <c r="B10" s="2">
        <v>8</v>
      </c>
      <c r="C10" s="2">
        <f>potential_preg_untrt!C10*SimParameters!B3</f>
        <v>1.4999999999999999E-2</v>
      </c>
      <c r="D10" s="2">
        <f>potential_preg_untrt!D10</f>
        <v>0</v>
      </c>
      <c r="E10" s="2">
        <f t="shared" si="0"/>
        <v>0.98499999999999999</v>
      </c>
    </row>
    <row r="11" spans="1:5" x14ac:dyDescent="0.2">
      <c r="A11" s="2">
        <v>0</v>
      </c>
      <c r="B11" s="2">
        <v>9</v>
      </c>
      <c r="C11" s="2">
        <f>potential_preg_untrt!C11*SimParameters!B3</f>
        <v>1.4999999999999999E-2</v>
      </c>
      <c r="D11" s="2">
        <f>potential_preg_untrt!D11</f>
        <v>0</v>
      </c>
      <c r="E11" s="2">
        <f t="shared" si="0"/>
        <v>0.98499999999999999</v>
      </c>
    </row>
    <row r="12" spans="1:5" x14ac:dyDescent="0.2">
      <c r="A12" s="2">
        <v>0</v>
      </c>
      <c r="B12" s="2">
        <v>10</v>
      </c>
      <c r="C12" s="2">
        <f>potential_preg_untrt!C12*SimParameters!B3</f>
        <v>1.4999999999999999E-2</v>
      </c>
      <c r="D12" s="2">
        <f>potential_preg_untrt!D12</f>
        <v>0</v>
      </c>
      <c r="E12" s="2">
        <f t="shared" si="0"/>
        <v>0.98499999999999999</v>
      </c>
    </row>
    <row r="13" spans="1:5" x14ac:dyDescent="0.2">
      <c r="A13" s="2">
        <v>0</v>
      </c>
      <c r="B13" s="2">
        <v>11</v>
      </c>
      <c r="C13" s="2">
        <f>potential_preg_untrt!C13*SimParameters!B3</f>
        <v>1.4999999999999999E-2</v>
      </c>
      <c r="D13" s="2">
        <f>potential_preg_untrt!D13</f>
        <v>0</v>
      </c>
      <c r="E13" s="2">
        <f t="shared" si="0"/>
        <v>0.98499999999999999</v>
      </c>
    </row>
    <row r="14" spans="1:5" x14ac:dyDescent="0.2">
      <c r="A14" s="2">
        <v>0</v>
      </c>
      <c r="B14" s="2">
        <v>12</v>
      </c>
      <c r="C14" s="2">
        <f>potential_preg_untrt!C14*SimParameters!B3</f>
        <v>0.01</v>
      </c>
      <c r="D14" s="2">
        <f>potential_preg_untrt!D14</f>
        <v>0</v>
      </c>
      <c r="E14" s="2">
        <f t="shared" si="0"/>
        <v>0.99</v>
      </c>
    </row>
    <row r="15" spans="1:5" x14ac:dyDescent="0.2">
      <c r="A15" s="2">
        <v>0</v>
      </c>
      <c r="B15" s="2">
        <v>13</v>
      </c>
      <c r="C15" s="2">
        <f>potential_preg_untrt!C15*SimParameters!B3</f>
        <v>0.01</v>
      </c>
      <c r="D15" s="2">
        <f>potential_preg_untrt!D15</f>
        <v>0</v>
      </c>
      <c r="E15" s="2">
        <f t="shared" si="0"/>
        <v>0.99</v>
      </c>
    </row>
    <row r="16" spans="1:5" x14ac:dyDescent="0.2">
      <c r="A16" s="2">
        <v>0</v>
      </c>
      <c r="B16" s="2">
        <v>14</v>
      </c>
      <c r="C16" s="2">
        <f>potential_preg_untrt!C16*SimParameters!B3</f>
        <v>0.01</v>
      </c>
      <c r="D16" s="2">
        <f>potential_preg_untrt!D16</f>
        <v>0</v>
      </c>
      <c r="E16" s="2">
        <f t="shared" si="0"/>
        <v>0.99</v>
      </c>
    </row>
    <row r="17" spans="1:5" x14ac:dyDescent="0.2">
      <c r="A17" s="2">
        <v>0</v>
      </c>
      <c r="B17" s="2">
        <v>15</v>
      </c>
      <c r="C17" s="2">
        <f>potential_preg_untrt!C17*SimParameters!B3</f>
        <v>0.01</v>
      </c>
      <c r="D17" s="2">
        <f>potential_preg_untrt!D17</f>
        <v>0</v>
      </c>
      <c r="E17" s="2">
        <f t="shared" si="0"/>
        <v>0.99</v>
      </c>
    </row>
    <row r="18" spans="1:5" x14ac:dyDescent="0.2">
      <c r="A18" s="2">
        <v>0</v>
      </c>
      <c r="B18" s="2">
        <v>16</v>
      </c>
      <c r="C18" s="2">
        <f>potential_preg_untrt!C18*SimParameters!B3</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0.11249999999999999</v>
      </c>
      <c r="D50" s="3">
        <f>potential_preg_untrt!D50</f>
        <v>0</v>
      </c>
      <c r="E50" s="3">
        <f t="shared" si="1"/>
        <v>0.88749999999999996</v>
      </c>
    </row>
    <row r="51" spans="1:5" x14ac:dyDescent="0.2">
      <c r="A51" s="3">
        <v>1</v>
      </c>
      <c r="B51" s="3">
        <v>8</v>
      </c>
      <c r="C51" s="3">
        <f>potential_preg_untrt!C51*SimParameters!$B$3</f>
        <v>1.8749999999999999E-2</v>
      </c>
      <c r="D51" s="3">
        <f>potential_preg_untrt!D51</f>
        <v>0</v>
      </c>
      <c r="E51" s="3">
        <f t="shared" si="1"/>
        <v>0.98124999999999996</v>
      </c>
    </row>
    <row r="52" spans="1:5" x14ac:dyDescent="0.2">
      <c r="A52" s="3">
        <v>1</v>
      </c>
      <c r="B52" s="3">
        <v>9</v>
      </c>
      <c r="C52" s="3">
        <f>potential_preg_untrt!C52*SimParameters!$B$3</f>
        <v>1.8749999999999999E-2</v>
      </c>
      <c r="D52" s="3">
        <f>potential_preg_untrt!D52</f>
        <v>0</v>
      </c>
      <c r="E52" s="3">
        <f t="shared" si="1"/>
        <v>0.98124999999999996</v>
      </c>
    </row>
    <row r="53" spans="1:5" x14ac:dyDescent="0.2">
      <c r="A53" s="3">
        <v>1</v>
      </c>
      <c r="B53" s="3">
        <v>10</v>
      </c>
      <c r="C53" s="3">
        <f>potential_preg_untrt!C53*SimParameters!$B$3</f>
        <v>1.8749999999999999E-2</v>
      </c>
      <c r="D53" s="3">
        <f>potential_preg_untrt!D53</f>
        <v>0</v>
      </c>
      <c r="E53" s="3">
        <f t="shared" si="1"/>
        <v>0.98124999999999996</v>
      </c>
    </row>
    <row r="54" spans="1:5" x14ac:dyDescent="0.2">
      <c r="A54" s="3">
        <v>1</v>
      </c>
      <c r="B54" s="3">
        <v>11</v>
      </c>
      <c r="C54" s="3">
        <f>potential_preg_untrt!C54*SimParameters!$B$3</f>
        <v>1.8749999999999999E-2</v>
      </c>
      <c r="D54" s="3">
        <f>potential_preg_untrt!D54</f>
        <v>0</v>
      </c>
      <c r="E54" s="3">
        <f t="shared" si="1"/>
        <v>0.98124999999999996</v>
      </c>
    </row>
    <row r="55" spans="1:5" x14ac:dyDescent="0.2">
      <c r="A55" s="3">
        <v>1</v>
      </c>
      <c r="B55" s="3">
        <v>12</v>
      </c>
      <c r="C55" s="3">
        <f>potential_preg_untrt!C55*SimParameters!$B$3</f>
        <v>1.2500000000000001E-2</v>
      </c>
      <c r="D55" s="3">
        <f>potential_preg_untrt!D55</f>
        <v>0</v>
      </c>
      <c r="E55" s="3">
        <f t="shared" si="1"/>
        <v>0.98750000000000004</v>
      </c>
    </row>
    <row r="56" spans="1:5" x14ac:dyDescent="0.2">
      <c r="A56" s="3">
        <v>1</v>
      </c>
      <c r="B56" s="3">
        <v>13</v>
      </c>
      <c r="C56" s="3">
        <f>potential_preg_untrt!C56*SimParameters!$B$3</f>
        <v>1.2500000000000001E-2</v>
      </c>
      <c r="D56" s="3">
        <f>potential_preg_untrt!D56</f>
        <v>0</v>
      </c>
      <c r="E56" s="3">
        <f t="shared" si="1"/>
        <v>0.98750000000000004</v>
      </c>
    </row>
    <row r="57" spans="1:5" x14ac:dyDescent="0.2">
      <c r="A57" s="3">
        <v>1</v>
      </c>
      <c r="B57" s="3">
        <v>14</v>
      </c>
      <c r="C57" s="3">
        <f>potential_preg_untrt!C57*SimParameters!$B$3</f>
        <v>1.2500000000000001E-2</v>
      </c>
      <c r="D57" s="3">
        <f>potential_preg_untrt!D57</f>
        <v>0</v>
      </c>
      <c r="E57" s="3">
        <f t="shared" si="1"/>
        <v>0.98750000000000004</v>
      </c>
    </row>
    <row r="58" spans="1:5" x14ac:dyDescent="0.2">
      <c r="A58" s="3">
        <v>1</v>
      </c>
      <c r="B58" s="3">
        <v>15</v>
      </c>
      <c r="C58" s="3">
        <f>potential_preg_untrt!C58*SimParameters!$B$3</f>
        <v>1.2500000000000001E-2</v>
      </c>
      <c r="D58" s="3">
        <f>potential_preg_untrt!D58</f>
        <v>0</v>
      </c>
      <c r="E58" s="3">
        <f t="shared" si="1"/>
        <v>0.98750000000000004</v>
      </c>
    </row>
    <row r="59" spans="1:5" x14ac:dyDescent="0.2">
      <c r="A59" s="3">
        <v>1</v>
      </c>
      <c r="B59" s="3">
        <v>16</v>
      </c>
      <c r="C59" s="3">
        <f>potential_preg_untrt!C59*SimParameters!$B$3</f>
        <v>1E-3</v>
      </c>
      <c r="D59" s="3">
        <f>potential_preg_untrt!D59</f>
        <v>0</v>
      </c>
      <c r="E59" s="3">
        <f t="shared" si="1"/>
        <v>0.999</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0.13500000000000001</v>
      </c>
      <c r="D91" s="4">
        <f>potential_preg_untrt!D91</f>
        <v>0</v>
      </c>
      <c r="E91" s="4">
        <f t="shared" si="2"/>
        <v>0.86499999999999999</v>
      </c>
    </row>
    <row r="92" spans="1:5" x14ac:dyDescent="0.2">
      <c r="A92" s="4">
        <v>2</v>
      </c>
      <c r="B92" s="4">
        <v>8</v>
      </c>
      <c r="C92" s="4">
        <f>potential_preg_untrt!C92*SimParameters!$B$3</f>
        <v>2.2499999999999999E-2</v>
      </c>
      <c r="D92" s="4">
        <f>potential_preg_untrt!D92</f>
        <v>0</v>
      </c>
      <c r="E92" s="4">
        <f t="shared" si="2"/>
        <v>0.97750000000000004</v>
      </c>
    </row>
    <row r="93" spans="1:5" x14ac:dyDescent="0.2">
      <c r="A93" s="4">
        <v>2</v>
      </c>
      <c r="B93" s="4">
        <v>9</v>
      </c>
      <c r="C93" s="4">
        <f>potential_preg_untrt!C93*SimParameters!$B$3</f>
        <v>2.2499999999999999E-2</v>
      </c>
      <c r="D93" s="4">
        <f>potential_preg_untrt!D93</f>
        <v>0</v>
      </c>
      <c r="E93" s="4">
        <f t="shared" si="2"/>
        <v>0.97750000000000004</v>
      </c>
    </row>
    <row r="94" spans="1:5" x14ac:dyDescent="0.2">
      <c r="A94" s="4">
        <v>2</v>
      </c>
      <c r="B94" s="4">
        <v>10</v>
      </c>
      <c r="C94" s="4">
        <f>potential_preg_untrt!C94*SimParameters!$B$3</f>
        <v>2.2499999999999999E-2</v>
      </c>
      <c r="D94" s="4">
        <f>potential_preg_untrt!D94</f>
        <v>0</v>
      </c>
      <c r="E94" s="4">
        <f t="shared" si="2"/>
        <v>0.97750000000000004</v>
      </c>
    </row>
    <row r="95" spans="1:5" x14ac:dyDescent="0.2">
      <c r="A95" s="4">
        <v>2</v>
      </c>
      <c r="B95" s="4">
        <v>11</v>
      </c>
      <c r="C95" s="4">
        <f>potential_preg_untrt!C95*SimParameters!$B$3</f>
        <v>2.2499999999999999E-2</v>
      </c>
      <c r="D95" s="4">
        <f>potential_preg_untrt!D95</f>
        <v>0</v>
      </c>
      <c r="E95" s="4">
        <f t="shared" si="2"/>
        <v>0.97750000000000004</v>
      </c>
    </row>
    <row r="96" spans="1:5" x14ac:dyDescent="0.2">
      <c r="A96" s="4">
        <v>2</v>
      </c>
      <c r="B96" s="4">
        <v>12</v>
      </c>
      <c r="C96" s="4">
        <f>potential_preg_untrt!C96*SimParameters!$B$3</f>
        <v>1.4999999999999999E-2</v>
      </c>
      <c r="D96" s="4">
        <f>potential_preg_untrt!D96</f>
        <v>0</v>
      </c>
      <c r="E96" s="4">
        <f t="shared" si="2"/>
        <v>0.98499999999999999</v>
      </c>
    </row>
    <row r="97" spans="1:5" x14ac:dyDescent="0.2">
      <c r="A97" s="4">
        <v>2</v>
      </c>
      <c r="B97" s="4">
        <v>13</v>
      </c>
      <c r="C97" s="4">
        <f>potential_preg_untrt!C97*SimParameters!$B$3</f>
        <v>1.4999999999999999E-2</v>
      </c>
      <c r="D97" s="4">
        <f>potential_preg_untrt!D97</f>
        <v>0</v>
      </c>
      <c r="E97" s="4">
        <f t="shared" si="2"/>
        <v>0.98499999999999999</v>
      </c>
    </row>
    <row r="98" spans="1:5" x14ac:dyDescent="0.2">
      <c r="A98" s="4">
        <v>2</v>
      </c>
      <c r="B98" s="4">
        <v>14</v>
      </c>
      <c r="C98" s="4">
        <f>potential_preg_untrt!C98*SimParameters!$B$3</f>
        <v>1.4999999999999999E-2</v>
      </c>
      <c r="D98" s="4">
        <f>potential_preg_untrt!D98</f>
        <v>0</v>
      </c>
      <c r="E98" s="4">
        <f t="shared" si="2"/>
        <v>0.98499999999999999</v>
      </c>
    </row>
    <row r="99" spans="1:5" x14ac:dyDescent="0.2">
      <c r="A99" s="4">
        <v>2</v>
      </c>
      <c r="B99" s="4">
        <v>15</v>
      </c>
      <c r="C99" s="4">
        <f>potential_preg_untrt!C99*SimParameters!$B$3</f>
        <v>1.4999999999999999E-2</v>
      </c>
      <c r="D99" s="4">
        <f>potential_preg_untrt!D99</f>
        <v>0</v>
      </c>
      <c r="E99" s="4">
        <f t="shared" si="2"/>
        <v>0.98499999999999999</v>
      </c>
    </row>
    <row r="100" spans="1:5" x14ac:dyDescent="0.2">
      <c r="A100" s="4">
        <v>2</v>
      </c>
      <c r="B100" s="4">
        <v>16</v>
      </c>
      <c r="C100" s="4">
        <f>potential_preg_untrt!C100*SimParameters!$B$3</f>
        <v>1.2000000000000001E-3</v>
      </c>
      <c r="D100" s="4">
        <f>potential_preg_untrt!D100</f>
        <v>0</v>
      </c>
      <c r="E100" s="4">
        <f t="shared" si="2"/>
        <v>0.99880000000000002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6"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2024-09-04T17:53:49Z</dcterms:modified>
</cp:coreProperties>
</file>