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4F022E8E-339C-ED44-B7B8-2E3E517A4C09}" xr6:coauthVersionLast="47" xr6:coauthVersionMax="47" xr10:uidLastSave="{00000000-0000-0000-0000-000000000000}"/>
  <bookViews>
    <workbookView xWindow="13680" yWindow="-21000" windowWidth="33600" windowHeight="21000" activeTab="7"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2" i="12" l="1"/>
  <c r="C123" i="12"/>
  <c r="C124" i="12"/>
  <c r="C121" i="12"/>
  <c r="C81" i="12"/>
  <c r="C82" i="12"/>
  <c r="C83" i="12"/>
  <c r="C80" i="12"/>
  <c r="E38" i="12"/>
  <c r="E36" i="12"/>
  <c r="E34" i="12"/>
  <c r="E32" i="12"/>
  <c r="E30" i="12"/>
  <c r="E28" i="12"/>
  <c r="E26" i="12"/>
  <c r="E24" i="12"/>
  <c r="E22"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117" i="11" s="1"/>
  <c r="C36" i="11"/>
  <c r="C118" i="11" s="1"/>
  <c r="C37" i="11"/>
  <c r="C119" i="11" s="1"/>
  <c r="C38" i="11"/>
  <c r="C120" i="11" s="1"/>
  <c r="C39" i="11"/>
  <c r="C80" i="11" s="1"/>
  <c r="C40" i="11"/>
  <c r="C122" i="11" s="1"/>
  <c r="C41" i="11"/>
  <c r="C123" i="11" s="1"/>
  <c r="C42" i="11"/>
  <c r="C124"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2" i="11"/>
  <c r="C103" i="11"/>
  <c r="C104" i="11"/>
  <c r="C105" i="11"/>
  <c r="C106" i="11"/>
  <c r="C107" i="11"/>
  <c r="C101" i="11"/>
  <c r="C61" i="11"/>
  <c r="C62" i="11"/>
  <c r="C63" i="11"/>
  <c r="C64" i="11"/>
  <c r="C65" i="11"/>
  <c r="C66" i="11"/>
  <c r="C60"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E8" i="12"/>
  <c r="E13" i="12"/>
  <c r="C85" i="11"/>
  <c r="C86" i="11"/>
  <c r="C87" i="11"/>
  <c r="C88" i="11"/>
  <c r="C89" i="11"/>
  <c r="C90" i="11"/>
  <c r="C91" i="11"/>
  <c r="C92" i="11"/>
  <c r="C93" i="11"/>
  <c r="C94" i="11"/>
  <c r="C95" i="11"/>
  <c r="C96" i="11"/>
  <c r="C97" i="11"/>
  <c r="C98" i="11"/>
  <c r="C99" i="11"/>
  <c r="C100" i="11"/>
  <c r="C84" i="11"/>
  <c r="C44" i="11"/>
  <c r="C45" i="11"/>
  <c r="C46" i="11"/>
  <c r="C47" i="11"/>
  <c r="C48" i="11"/>
  <c r="C49" i="11"/>
  <c r="C50" i="11"/>
  <c r="C51" i="11"/>
  <c r="C52" i="11"/>
  <c r="C53" i="11"/>
  <c r="C54" i="11"/>
  <c r="C55" i="11"/>
  <c r="C56" i="11"/>
  <c r="C57" i="11"/>
  <c r="C58" i="11"/>
  <c r="C59" i="11"/>
  <c r="C43" i="11"/>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4" i="6"/>
  <c r="C124" i="2" s="1"/>
  <c r="C123" i="6"/>
  <c r="E123" i="6" s="1"/>
  <c r="C122" i="6"/>
  <c r="C122" i="2" s="1"/>
  <c r="C121" i="6"/>
  <c r="C121" i="2" s="1"/>
  <c r="C120" i="6"/>
  <c r="C120" i="2" s="1"/>
  <c r="C119" i="6"/>
  <c r="C119" i="2" s="1"/>
  <c r="C118" i="6"/>
  <c r="C118" i="2" s="1"/>
  <c r="C117" i="6"/>
  <c r="C117" i="2" s="1"/>
  <c r="C116" i="6"/>
  <c r="C116" i="2" s="1"/>
  <c r="C115" i="6"/>
  <c r="C115" i="2" s="1"/>
  <c r="C114" i="6"/>
  <c r="C114" i="2" s="1"/>
  <c r="C113" i="6"/>
  <c r="C113" i="2" s="1"/>
  <c r="C112" i="6"/>
  <c r="C112" i="2" s="1"/>
  <c r="C111" i="6"/>
  <c r="C111" i="2" s="1"/>
  <c r="C110" i="6"/>
  <c r="C110" i="2" s="1"/>
  <c r="C109" i="6"/>
  <c r="C109" i="2" s="1"/>
  <c r="C108" i="6"/>
  <c r="C108" i="2" s="1"/>
  <c r="C107" i="6"/>
  <c r="C107" i="2" s="1"/>
  <c r="C106" i="6"/>
  <c r="C106" i="2" s="1"/>
  <c r="C105" i="6"/>
  <c r="C105" i="2" s="1"/>
  <c r="C104" i="6"/>
  <c r="C104" i="2" s="1"/>
  <c r="C103" i="6"/>
  <c r="C103" i="2" s="1"/>
  <c r="C102" i="6"/>
  <c r="C102" i="2" s="1"/>
  <c r="C101" i="6"/>
  <c r="C101" i="2" s="1"/>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3" i="6"/>
  <c r="C83" i="2" s="1"/>
  <c r="C82" i="6"/>
  <c r="C82" i="2" s="1"/>
  <c r="C81" i="6"/>
  <c r="C81" i="2" s="1"/>
  <c r="C80" i="6"/>
  <c r="C80" i="2" s="1"/>
  <c r="C79" i="6"/>
  <c r="C79" i="2" s="1"/>
  <c r="C78" i="6"/>
  <c r="C78" i="2" s="1"/>
  <c r="C77" i="6"/>
  <c r="C77" i="2" s="1"/>
  <c r="C76" i="6"/>
  <c r="C76" i="2" s="1"/>
  <c r="C75" i="6"/>
  <c r="C75" i="2" s="1"/>
  <c r="C74" i="6"/>
  <c r="C74" i="2" s="1"/>
  <c r="C73" i="6"/>
  <c r="C73" i="2" s="1"/>
  <c r="C72" i="6"/>
  <c r="C72" i="2" s="1"/>
  <c r="C71" i="6"/>
  <c r="C71" i="2" s="1"/>
  <c r="C70" i="6"/>
  <c r="C70" i="2" s="1"/>
  <c r="C69" i="6"/>
  <c r="C69" i="2" s="1"/>
  <c r="C68" i="6"/>
  <c r="C68" i="2" s="1"/>
  <c r="C67" i="6"/>
  <c r="C67" i="2" s="1"/>
  <c r="C66" i="6"/>
  <c r="C66" i="2" s="1"/>
  <c r="C65" i="6"/>
  <c r="C65" i="2" s="1"/>
  <c r="C64" i="6"/>
  <c r="E64" i="6" s="1"/>
  <c r="C63" i="6"/>
  <c r="C63" i="2" s="1"/>
  <c r="C62" i="6"/>
  <c r="C62" i="2" s="1"/>
  <c r="C61" i="6"/>
  <c r="C61" i="2" s="1"/>
  <c r="C60" i="6"/>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C43" i="6"/>
  <c r="E43"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95" i="6" l="1"/>
  <c r="C93" i="2"/>
  <c r="E93" i="2" s="1"/>
  <c r="E96" i="6"/>
  <c r="E85" i="6"/>
  <c r="E97" i="6"/>
  <c r="E98" i="6"/>
  <c r="E88" i="6"/>
  <c r="E53" i="6"/>
  <c r="E51" i="6"/>
  <c r="C55" i="2"/>
  <c r="E55" i="2" s="1"/>
  <c r="C47" i="2"/>
  <c r="E47" i="2" s="1"/>
  <c r="C64" i="2"/>
  <c r="E54" i="6"/>
  <c r="C46" i="2"/>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C121" i="11"/>
  <c r="E123" i="2"/>
  <c r="E40" i="2"/>
  <c r="E60" i="6"/>
  <c r="E46" i="2"/>
  <c r="E87" i="6"/>
  <c r="E45" i="6"/>
  <c r="E86" i="6"/>
  <c r="E41" i="2"/>
  <c r="C82" i="11"/>
  <c r="E122" i="6"/>
  <c r="E122" i="2"/>
  <c r="E81" i="2"/>
  <c r="C81" i="11"/>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C73" i="11"/>
  <c r="D83" i="6"/>
  <c r="D83" i="2" s="1"/>
  <c r="D42" i="2"/>
  <c r="D79" i="2"/>
  <c r="E79" i="2" s="1"/>
  <c r="D119" i="2"/>
  <c r="E119" i="2" s="1"/>
  <c r="C83" i="1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C72" i="11"/>
  <c r="E118" i="6"/>
  <c r="E111" i="6"/>
  <c r="E114" i="6"/>
  <c r="E68" i="2"/>
  <c r="E61" i="6"/>
  <c r="E102" i="2"/>
  <c r="E65" i="6"/>
  <c r="E66" i="6"/>
  <c r="E74" i="6"/>
  <c r="E107" i="6"/>
  <c r="E115" i="6"/>
  <c r="E105" i="2"/>
  <c r="E113" i="2"/>
  <c r="E67" i="2"/>
  <c r="C108" i="11"/>
  <c r="E109" i="6"/>
  <c r="E117" i="6"/>
  <c r="E73" i="6"/>
  <c r="E75" i="6"/>
  <c r="E77" i="6"/>
  <c r="E72" i="2"/>
  <c r="E64" i="2"/>
  <c r="E69" i="6"/>
  <c r="E71" i="6"/>
  <c r="E70" i="6"/>
  <c r="C116" i="11"/>
  <c r="C74" i="11"/>
  <c r="E104" i="6"/>
  <c r="E62" i="6"/>
  <c r="E103" i="6"/>
  <c r="C60" i="10"/>
  <c r="C79" i="11"/>
  <c r="C71" i="11"/>
  <c r="C78" i="11"/>
  <c r="C70" i="11"/>
  <c r="C77" i="11"/>
  <c r="C69" i="11"/>
  <c r="C76" i="11"/>
  <c r="C68" i="11"/>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D108" authorId="29"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tc={07325BD5-DBD7-D345-91E1-9899E6E1E2F8}</author>
    <author>tc={2623C7C6-39C8-A44D-90FA-D0272993273C}</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 ref="E13" authorId="1" shapeId="0" xr:uid="{07325BD5-DBD7-D345-91E1-9899E6E1E2F8}">
      <text>
        <t>[Threaded comment]
Your version of Excel allows you to read this threaded comment; however, any edits to it will get removed if the file is opened in a newer version of Excel. Learn more: https://go.microsoft.com/fwlink/?linkid=870924
Comment:
    Check this math</t>
      </text>
    </comment>
    <comment ref="E22" authorId="2" shapeId="0" xr:uid="{2623C7C6-39C8-A44D-90FA-D0272993273C}">
      <text>
        <t>[Threaded comment]
Your version of Excel allows you to read this threaded comment; however, any edits to it will get removed if the file is opened in a newer version of Excel. Learn more: https://go.microsoft.com/fwlink/?linkid=870924
Comment:
    Check this math</t>
      </text>
    </comment>
  </commentList>
</comments>
</file>

<file path=xl/sharedStrings.xml><?xml version="1.0" encoding="utf-8"?>
<sst xmlns="http://schemas.openxmlformats.org/spreadsheetml/2006/main" count="82" uniqueCount="50">
  <si>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</si>
  <si>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</si>
  <si>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</si>
  <si>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</si>
  <si>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</si>
  <si>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</si>
  <si>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</si>
  <si>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</si>
  <si>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</si>
  <si>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</si>
  <si>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</si>
  <si>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</si>
  <si>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</si>
  <si>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</si>
  <si>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</si>
  <si>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</si>
  <si>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</si>
  <si>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</si>
  <si>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</si>
  <si>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</si>
  <si>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</si>
  <si>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</si>
  <si>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WeeklyProb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</si>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</sst>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 ref="E13" dT="2024-04-19T18:46:15.87" personId="{51D2B8DB-A2F5-4646-800E-4DB3664DB2F8}" id="{07325BD5-DBD7-D345-91E1-9899E6E1E2F8}" done="1">
    <text>Check this math</text>
  </threadedComment>
  <threadedComment ref="E22" dT="2024-04-19T18:46:15.87" personId="{51D2B8DB-A2F5-4646-800E-4DB3664DB2F8}" id="{2623C7C6-39C8-A44D-90FA-D0272993273C}" done="1">
    <text>Check this math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23</v>
      </c>
    </row>
    <row r="3" spans="2:3" ht="85" x14ac:dyDescent="0.2">
      <c r="B3" s="6" t="s">
        <v>24</v>
      </c>
    </row>
    <row r="5" spans="2:3" ht="17" x14ac:dyDescent="0.2">
      <c r="B5" s="7" t="s">
        <v>25</v>
      </c>
      <c r="C5" s="7" t="s">
        <v>42</v>
      </c>
    </row>
    <row r="6" spans="2:3" ht="17" x14ac:dyDescent="0.2">
      <c r="B6" s="9" t="s">
        <v>26</v>
      </c>
    </row>
    <row r="7" spans="2:3" ht="119" x14ac:dyDescent="0.2">
      <c r="B7" s="10" t="s">
        <v>36</v>
      </c>
    </row>
    <row r="8" spans="2:3" ht="17" x14ac:dyDescent="0.2">
      <c r="B8" s="9" t="s">
        <v>27</v>
      </c>
      <c r="C8" s="9" t="s">
        <v>27</v>
      </c>
    </row>
    <row r="9" spans="2:3" ht="102" x14ac:dyDescent="0.2">
      <c r="B9" s="10" t="s">
        <v>31</v>
      </c>
      <c r="C9" s="5" t="s">
        <v>43</v>
      </c>
    </row>
    <row r="10" spans="2:3" ht="17" x14ac:dyDescent="0.2">
      <c r="B10" s="9" t="s">
        <v>28</v>
      </c>
      <c r="C10" s="9" t="s">
        <v>28</v>
      </c>
    </row>
    <row r="11" spans="2:3" ht="85" x14ac:dyDescent="0.2">
      <c r="B11" s="10" t="s">
        <v>29</v>
      </c>
      <c r="C11" s="5" t="s">
        <v>43</v>
      </c>
    </row>
    <row r="12" spans="2:3" ht="17" x14ac:dyDescent="0.2">
      <c r="B12" s="9" t="s">
        <v>30</v>
      </c>
      <c r="C12" s="9" t="s">
        <v>30</v>
      </c>
    </row>
    <row r="13" spans="2:3" ht="136" x14ac:dyDescent="0.2">
      <c r="B13" s="10" t="s">
        <v>32</v>
      </c>
      <c r="C13" s="5" t="s">
        <v>44</v>
      </c>
    </row>
    <row r="14" spans="2:3" ht="17" x14ac:dyDescent="0.2">
      <c r="B14" s="9" t="s">
        <v>33</v>
      </c>
      <c r="C14" s="9" t="s">
        <v>33</v>
      </c>
    </row>
    <row r="15" spans="2:3" ht="136" x14ac:dyDescent="0.2">
      <c r="B15" s="10" t="s">
        <v>37</v>
      </c>
      <c r="C15" s="5" t="s">
        <v>44</v>
      </c>
    </row>
    <row r="16" spans="2:3" ht="17" x14ac:dyDescent="0.2">
      <c r="B16" s="9" t="s">
        <v>34</v>
      </c>
      <c r="C16" s="9" t="s">
        <v>34</v>
      </c>
    </row>
    <row r="17" spans="2:3" ht="68" x14ac:dyDescent="0.2">
      <c r="B17" s="10" t="s">
        <v>38</v>
      </c>
      <c r="C17" s="5" t="s">
        <v>45</v>
      </c>
    </row>
    <row r="18" spans="2:3" ht="17" x14ac:dyDescent="0.2">
      <c r="B18" s="9" t="s">
        <v>39</v>
      </c>
      <c r="C18" s="9" t="s">
        <v>39</v>
      </c>
    </row>
    <row r="19" spans="2:3" ht="102" x14ac:dyDescent="0.2">
      <c r="B19" s="6" t="s">
        <v>41</v>
      </c>
      <c r="C19" s="5"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17" sqref="B17"/>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0.8</v>
      </c>
    </row>
    <row r="4" spans="1:2" x14ac:dyDescent="0.2">
      <c r="A4" t="s">
        <v>2</v>
      </c>
      <c r="B4" s="8">
        <v>0.8</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49</v>
      </c>
    </row>
    <row r="19" spans="1:2" x14ac:dyDescent="0.2">
      <c r="B19" s="8">
        <v>0.2</v>
      </c>
    </row>
    <row r="21" spans="1:2" x14ac:dyDescent="0.2">
      <c r="A21" s="1" t="s">
        <v>35</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workbookViewId="0">
      <selection activeCell="C14" sqref="C14"/>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0.09</v>
      </c>
      <c r="D8" s="8">
        <v>0</v>
      </c>
      <c r="E8" s="2">
        <f t="shared" si="0"/>
        <v>0.91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0.125</v>
      </c>
      <c r="D43" s="3">
        <f>D2</f>
        <v>0</v>
      </c>
      <c r="E43" s="3">
        <f>1-D43-C43</f>
        <v>0.875</v>
      </c>
    </row>
    <row r="44" spans="1:5" x14ac:dyDescent="0.2">
      <c r="A44" s="3">
        <v>1</v>
      </c>
      <c r="B44" s="3">
        <v>1</v>
      </c>
      <c r="C44" s="3">
        <f>C3*SimParameters!B9</f>
        <v>0.125</v>
      </c>
      <c r="D44" s="3">
        <f t="shared" ref="D44:D83" si="1">D3</f>
        <v>0</v>
      </c>
      <c r="E44" s="3">
        <f>1-D44-C44</f>
        <v>0.875</v>
      </c>
    </row>
    <row r="45" spans="1:5" x14ac:dyDescent="0.2">
      <c r="A45" s="3">
        <v>1</v>
      </c>
      <c r="B45" s="3">
        <v>2</v>
      </c>
      <c r="C45" s="3">
        <f>C4*SimParameters!B9</f>
        <v>6.25E-2</v>
      </c>
      <c r="D45" s="3">
        <f t="shared" si="1"/>
        <v>0</v>
      </c>
      <c r="E45" s="3">
        <f>1-D45-C45</f>
        <v>0.9375</v>
      </c>
    </row>
    <row r="46" spans="1:5" x14ac:dyDescent="0.2">
      <c r="A46" s="3">
        <v>1</v>
      </c>
      <c r="B46" s="3">
        <v>3</v>
      </c>
      <c r="C46" s="3">
        <f>C5*SimParameters!B9</f>
        <v>6.25E-2</v>
      </c>
      <c r="D46" s="3">
        <f t="shared" si="1"/>
        <v>0</v>
      </c>
      <c r="E46" s="3">
        <f>1-D46-C46</f>
        <v>0.9375</v>
      </c>
    </row>
    <row r="47" spans="1:5" x14ac:dyDescent="0.2">
      <c r="A47" s="3">
        <v>1</v>
      </c>
      <c r="B47" s="3">
        <v>4</v>
      </c>
      <c r="C47" s="3">
        <f>C6*SimParameters!B9</f>
        <v>0.125</v>
      </c>
      <c r="D47" s="3">
        <f t="shared" si="1"/>
        <v>0</v>
      </c>
      <c r="E47" s="3">
        <f>1-D47-C47</f>
        <v>0.875</v>
      </c>
    </row>
    <row r="48" spans="1:5" x14ac:dyDescent="0.2">
      <c r="A48" s="3">
        <v>1</v>
      </c>
      <c r="B48" s="3">
        <v>5</v>
      </c>
      <c r="C48" s="3">
        <f>C7*SimParameters!B9</f>
        <v>0.125</v>
      </c>
      <c r="D48" s="3">
        <f t="shared" si="1"/>
        <v>0</v>
      </c>
      <c r="E48" s="3">
        <f t="shared" ref="E48:E82" si="2">1-C48-D48</f>
        <v>0.875</v>
      </c>
    </row>
    <row r="49" spans="1:5" x14ac:dyDescent="0.2">
      <c r="A49" s="3">
        <v>1</v>
      </c>
      <c r="B49" s="3">
        <v>6</v>
      </c>
      <c r="C49" s="3">
        <f>C8*SimParameters!B9</f>
        <v>0.11249999999999999</v>
      </c>
      <c r="D49" s="3">
        <f t="shared" si="1"/>
        <v>0</v>
      </c>
      <c r="E49" s="3">
        <f t="shared" si="2"/>
        <v>0.88749999999999996</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C19*SimParameters!B9</f>
        <v>1E-3</v>
      </c>
      <c r="D60" s="3">
        <f t="shared" si="1"/>
        <v>0</v>
      </c>
      <c r="E60" s="3">
        <f t="shared" si="2"/>
        <v>0.999</v>
      </c>
    </row>
    <row r="61" spans="1:5" x14ac:dyDescent="0.2">
      <c r="A61" s="3">
        <v>1</v>
      </c>
      <c r="B61" s="3">
        <v>18</v>
      </c>
      <c r="C61" s="3">
        <f>C20*SimParameters!B9</f>
        <v>1E-3</v>
      </c>
      <c r="D61" s="3">
        <f t="shared" si="1"/>
        <v>0</v>
      </c>
      <c r="E61" s="3">
        <f t="shared" si="2"/>
        <v>0.999</v>
      </c>
    </row>
    <row r="62" spans="1:5" x14ac:dyDescent="0.2">
      <c r="A62" s="3">
        <v>1</v>
      </c>
      <c r="B62" s="3">
        <v>19</v>
      </c>
      <c r="C62" s="3">
        <f>C21*SimParameters!B9</f>
        <v>1E-3</v>
      </c>
      <c r="D62" s="3">
        <f t="shared" si="1"/>
        <v>0</v>
      </c>
      <c r="E62" s="3">
        <f t="shared" si="2"/>
        <v>0.999</v>
      </c>
    </row>
    <row r="63" spans="1:5" x14ac:dyDescent="0.2">
      <c r="A63" s="3">
        <v>1</v>
      </c>
      <c r="B63" s="3">
        <v>20</v>
      </c>
      <c r="C63" s="3">
        <f>C22*SimParameters!B9</f>
        <v>3.1250000000000001E-5</v>
      </c>
      <c r="D63" s="3">
        <f t="shared" si="1"/>
        <v>0</v>
      </c>
      <c r="E63" s="3">
        <f t="shared" si="2"/>
        <v>0.99996874999999996</v>
      </c>
    </row>
    <row r="64" spans="1:5" x14ac:dyDescent="0.2">
      <c r="A64" s="3">
        <v>1</v>
      </c>
      <c r="B64" s="3">
        <v>21</v>
      </c>
      <c r="C64" s="3">
        <f>C23*SimParameters!B9</f>
        <v>7.5000000000000002E-7</v>
      </c>
      <c r="D64" s="3">
        <f t="shared" si="1"/>
        <v>1.0000000000000001E-5</v>
      </c>
      <c r="E64" s="3">
        <f t="shared" si="2"/>
        <v>0.99998925000000005</v>
      </c>
    </row>
    <row r="65" spans="1:5" x14ac:dyDescent="0.2">
      <c r="A65" s="3">
        <v>1</v>
      </c>
      <c r="B65" s="3">
        <v>22</v>
      </c>
      <c r="C65" s="3">
        <f>C24*SimParameters!B9</f>
        <v>7.5000000000000002E-7</v>
      </c>
      <c r="D65" s="3">
        <f t="shared" si="1"/>
        <v>1.0000000000000001E-5</v>
      </c>
      <c r="E65" s="3">
        <f t="shared" si="2"/>
        <v>0.99998925000000005</v>
      </c>
    </row>
    <row r="66" spans="1:5" x14ac:dyDescent="0.2">
      <c r="A66" s="3">
        <v>1</v>
      </c>
      <c r="B66" s="3">
        <v>23</v>
      </c>
      <c r="C66" s="3">
        <f>C25*SimParameters!B9</f>
        <v>7.5000000000000002E-7</v>
      </c>
      <c r="D66" s="3">
        <f t="shared" si="1"/>
        <v>1.0000000000000001E-5</v>
      </c>
      <c r="E66" s="3">
        <f t="shared" si="2"/>
        <v>0.99998925000000005</v>
      </c>
    </row>
    <row r="67" spans="1:5" x14ac:dyDescent="0.2">
      <c r="A67" s="3">
        <v>1</v>
      </c>
      <c r="B67" s="3">
        <v>24</v>
      </c>
      <c r="C67" s="3">
        <f>C26*SimParameters!B9</f>
        <v>7.5000000000000002E-7</v>
      </c>
      <c r="D67" s="3">
        <f t="shared" si="1"/>
        <v>1E-3</v>
      </c>
      <c r="E67" s="3">
        <f t="shared" si="2"/>
        <v>0.99899925000000001</v>
      </c>
    </row>
    <row r="68" spans="1:5" x14ac:dyDescent="0.2">
      <c r="A68" s="3">
        <v>1</v>
      </c>
      <c r="B68" s="3">
        <v>25</v>
      </c>
      <c r="C68" s="3">
        <f>C27*SimParameters!B9</f>
        <v>7.5000000000000002E-7</v>
      </c>
      <c r="D68" s="3">
        <f t="shared" si="1"/>
        <v>1.5E-3</v>
      </c>
      <c r="E68" s="3">
        <f t="shared" si="2"/>
        <v>0.99849925000000006</v>
      </c>
    </row>
    <row r="69" spans="1:5" x14ac:dyDescent="0.2">
      <c r="A69" s="3">
        <v>1</v>
      </c>
      <c r="B69" s="3">
        <v>26</v>
      </c>
      <c r="C69" s="3">
        <f>C28*SimParameters!B9</f>
        <v>7.5000000000000002E-7</v>
      </c>
      <c r="D69" s="3">
        <f t="shared" si="1"/>
        <v>1.8E-3</v>
      </c>
      <c r="E69" s="3">
        <f t="shared" si="2"/>
        <v>0.99819924999999998</v>
      </c>
    </row>
    <row r="70" spans="1:5" x14ac:dyDescent="0.2">
      <c r="A70" s="3">
        <v>1</v>
      </c>
      <c r="B70" s="3">
        <v>27</v>
      </c>
      <c r="C70" s="3">
        <f>C29*SimParameters!B9</f>
        <v>7.5000000000000002E-6</v>
      </c>
      <c r="D70" s="3">
        <f t="shared" si="1"/>
        <v>2E-3</v>
      </c>
      <c r="E70" s="3">
        <f t="shared" si="2"/>
        <v>0.99799249999999995</v>
      </c>
    </row>
    <row r="71" spans="1:5" x14ac:dyDescent="0.2">
      <c r="A71" s="3">
        <v>1</v>
      </c>
      <c r="B71" s="3">
        <v>28</v>
      </c>
      <c r="C71" s="3">
        <f>C30*SimParameters!B9</f>
        <v>3.1250000000000001E-5</v>
      </c>
      <c r="D71" s="3">
        <f t="shared" si="1"/>
        <v>3.0000000000000001E-3</v>
      </c>
      <c r="E71" s="3">
        <f t="shared" si="2"/>
        <v>0.99696874999999996</v>
      </c>
    </row>
    <row r="72" spans="1:5" x14ac:dyDescent="0.2">
      <c r="A72" s="3">
        <v>1</v>
      </c>
      <c r="B72" s="3">
        <v>29</v>
      </c>
      <c r="C72" s="3">
        <f>C31*SimParameters!B9</f>
        <v>3.1250000000000001E-5</v>
      </c>
      <c r="D72" s="3">
        <f t="shared" si="1"/>
        <v>5.0000000000000001E-3</v>
      </c>
      <c r="E72" s="3">
        <f t="shared" si="2"/>
        <v>0.99496874999999996</v>
      </c>
    </row>
    <row r="73" spans="1:5" x14ac:dyDescent="0.2">
      <c r="A73" s="3">
        <v>1</v>
      </c>
      <c r="B73" s="3">
        <v>30</v>
      </c>
      <c r="C73" s="3">
        <f>C32*SimParameters!B9</f>
        <v>3.1250000000000001E-5</v>
      </c>
      <c r="D73" s="3">
        <f t="shared" si="1"/>
        <v>6.0000000000000001E-3</v>
      </c>
      <c r="E73" s="3">
        <f t="shared" si="2"/>
        <v>0.99396874999999996</v>
      </c>
    </row>
    <row r="74" spans="1:5" x14ac:dyDescent="0.2">
      <c r="A74" s="3">
        <v>1</v>
      </c>
      <c r="B74" s="3">
        <v>31</v>
      </c>
      <c r="C74" s="3">
        <f>C33*SimParameters!B9</f>
        <v>1.8749999999999998E-4</v>
      </c>
      <c r="D74" s="3">
        <f t="shared" si="1"/>
        <v>8.0000000000000002E-3</v>
      </c>
      <c r="E74" s="3">
        <f t="shared" si="2"/>
        <v>0.99181249999999999</v>
      </c>
    </row>
    <row r="75" spans="1:5" x14ac:dyDescent="0.2">
      <c r="A75" s="3">
        <v>1</v>
      </c>
      <c r="B75" s="3">
        <v>32</v>
      </c>
      <c r="C75" s="3">
        <f>C34*SimParameters!B9</f>
        <v>4.3750000000000001E-4</v>
      </c>
      <c r="D75" s="3">
        <f t="shared" si="1"/>
        <v>0.05</v>
      </c>
      <c r="E75" s="3">
        <f t="shared" si="2"/>
        <v>0.94956249999999998</v>
      </c>
    </row>
    <row r="76" spans="1:5" x14ac:dyDescent="0.2">
      <c r="A76" s="3">
        <v>1</v>
      </c>
      <c r="B76" s="3">
        <v>33</v>
      </c>
      <c r="C76" s="3">
        <f>C35*SimParameters!B9</f>
        <v>6.8750000000000007E-4</v>
      </c>
      <c r="D76" s="3">
        <f t="shared" si="1"/>
        <v>0.08</v>
      </c>
      <c r="E76" s="3">
        <f t="shared" si="2"/>
        <v>0.91931250000000009</v>
      </c>
    </row>
    <row r="77" spans="1:5" x14ac:dyDescent="0.2">
      <c r="A77" s="3">
        <v>1</v>
      </c>
      <c r="B77" s="3">
        <v>34</v>
      </c>
      <c r="C77" s="3">
        <f>C36*SimParameters!B9</f>
        <v>4.3750000000000004E-3</v>
      </c>
      <c r="D77" s="3">
        <f t="shared" si="1"/>
        <v>0.35</v>
      </c>
      <c r="E77" s="3">
        <f t="shared" si="2"/>
        <v>0.645625</v>
      </c>
    </row>
    <row r="78" spans="1:5" x14ac:dyDescent="0.2">
      <c r="A78" s="3">
        <v>1</v>
      </c>
      <c r="B78" s="3">
        <v>35</v>
      </c>
      <c r="C78" s="3">
        <f>C37*SimParameters!B9</f>
        <v>1.8749999999999999E-3</v>
      </c>
      <c r="D78" s="3">
        <f t="shared" si="1"/>
        <v>0.4</v>
      </c>
      <c r="E78" s="3">
        <f t="shared" si="2"/>
        <v>0.59812500000000002</v>
      </c>
    </row>
    <row r="79" spans="1:5" x14ac:dyDescent="0.2">
      <c r="A79" s="3">
        <v>1</v>
      </c>
      <c r="B79" s="3">
        <v>36</v>
      </c>
      <c r="C79" s="3">
        <f>C38*SimParameters!B9</f>
        <v>2E-3</v>
      </c>
      <c r="D79" s="3">
        <f t="shared" si="1"/>
        <v>0.7</v>
      </c>
      <c r="E79" s="3">
        <f t="shared" si="2"/>
        <v>0.29800000000000004</v>
      </c>
    </row>
    <row r="80" spans="1:5" x14ac:dyDescent="0.2">
      <c r="A80" s="3">
        <v>1</v>
      </c>
      <c r="B80" s="3">
        <v>37</v>
      </c>
      <c r="C80" s="3">
        <f>C39*SimParameters!B9</f>
        <v>7.4999999999999997E-3</v>
      </c>
      <c r="D80" s="3">
        <f t="shared" si="1"/>
        <v>0.7</v>
      </c>
      <c r="E80" s="3">
        <f t="shared" si="2"/>
        <v>0.29250000000000009</v>
      </c>
    </row>
    <row r="81" spans="1:5" x14ac:dyDescent="0.2">
      <c r="A81" s="3">
        <v>1</v>
      </c>
      <c r="B81" s="3">
        <v>38</v>
      </c>
      <c r="C81" s="3">
        <f>C40*SimParameters!B9</f>
        <v>1.2500000000000001E-2</v>
      </c>
      <c r="D81" s="3">
        <f t="shared" si="1"/>
        <v>0.85</v>
      </c>
      <c r="E81" s="3">
        <f t="shared" si="2"/>
        <v>0.13750000000000007</v>
      </c>
    </row>
    <row r="82" spans="1:5" x14ac:dyDescent="0.2">
      <c r="A82" s="3">
        <v>1</v>
      </c>
      <c r="B82" s="3">
        <v>39</v>
      </c>
      <c r="C82" s="3">
        <f>C41*SimParameters!B9</f>
        <v>0.25</v>
      </c>
      <c r="D82" s="3">
        <f t="shared" si="1"/>
        <v>0.7</v>
      </c>
      <c r="E82" s="3">
        <f t="shared" si="2"/>
        <v>5.0000000000000044E-2</v>
      </c>
    </row>
    <row r="83" spans="1:5" x14ac:dyDescent="0.2">
      <c r="A83" s="3">
        <v>1</v>
      </c>
      <c r="B83" s="3">
        <v>40</v>
      </c>
      <c r="C83" s="3">
        <f>C42*SimParameters!B9</f>
        <v>0.25</v>
      </c>
      <c r="D83" s="3">
        <f t="shared" si="1"/>
        <v>0.8</v>
      </c>
      <c r="E83" s="3">
        <v>0</v>
      </c>
    </row>
    <row r="84" spans="1:5" x14ac:dyDescent="0.2">
      <c r="A84" s="4">
        <v>2</v>
      </c>
      <c r="B84" s="4">
        <v>0</v>
      </c>
      <c r="C84" s="4">
        <f>C2*SimParameters!B10</f>
        <v>0.15000000000000002</v>
      </c>
      <c r="D84" s="4">
        <f>D2</f>
        <v>0</v>
      </c>
      <c r="E84" s="4">
        <f>1-D84-C84</f>
        <v>0.85</v>
      </c>
    </row>
    <row r="85" spans="1:5" x14ac:dyDescent="0.2">
      <c r="A85" s="4">
        <v>2</v>
      </c>
      <c r="B85" s="4">
        <v>1</v>
      </c>
      <c r="C85" s="4">
        <f>C3*SimParameters!B10</f>
        <v>0.15000000000000002</v>
      </c>
      <c r="D85" s="4">
        <f t="shared" ref="D85:D124" si="3">D3</f>
        <v>0</v>
      </c>
      <c r="E85" s="4">
        <f>1-D85-C85</f>
        <v>0.85</v>
      </c>
    </row>
    <row r="86" spans="1:5" x14ac:dyDescent="0.2">
      <c r="A86" s="4">
        <v>2</v>
      </c>
      <c r="B86" s="4">
        <v>2</v>
      </c>
      <c r="C86" s="4">
        <f>C4*SimParameters!B10</f>
        <v>7.5000000000000011E-2</v>
      </c>
      <c r="D86" s="4">
        <f t="shared" si="3"/>
        <v>0</v>
      </c>
      <c r="E86" s="4">
        <f>1-D86-C86</f>
        <v>0.92500000000000004</v>
      </c>
    </row>
    <row r="87" spans="1:5" x14ac:dyDescent="0.2">
      <c r="A87" s="4">
        <v>2</v>
      </c>
      <c r="B87" s="4">
        <v>3</v>
      </c>
      <c r="C87" s="4">
        <f>C5*SimParameters!B10</f>
        <v>7.5000000000000011E-2</v>
      </c>
      <c r="D87" s="4">
        <f t="shared" si="3"/>
        <v>0</v>
      </c>
      <c r="E87" s="4">
        <f>1-D87-C87</f>
        <v>0.92500000000000004</v>
      </c>
    </row>
    <row r="88" spans="1:5" x14ac:dyDescent="0.2">
      <c r="A88" s="4">
        <v>2</v>
      </c>
      <c r="B88" s="4">
        <v>4</v>
      </c>
      <c r="C88" s="4">
        <f>C6*SimParameters!B10</f>
        <v>0.15000000000000002</v>
      </c>
      <c r="D88" s="4">
        <f t="shared" si="3"/>
        <v>0</v>
      </c>
      <c r="E88" s="4">
        <f>1-D88-C88</f>
        <v>0.85</v>
      </c>
    </row>
    <row r="89" spans="1:5" x14ac:dyDescent="0.2">
      <c r="A89" s="4">
        <v>2</v>
      </c>
      <c r="B89" s="4">
        <v>5</v>
      </c>
      <c r="C89" s="4">
        <f>C7*SimParameters!B10</f>
        <v>0.15000000000000002</v>
      </c>
      <c r="D89" s="4">
        <f t="shared" si="3"/>
        <v>0</v>
      </c>
      <c r="E89" s="4">
        <f t="shared" ref="E89:E123" si="4">1-C89-D89</f>
        <v>0.85</v>
      </c>
    </row>
    <row r="90" spans="1:5" x14ac:dyDescent="0.2">
      <c r="A90" s="4">
        <v>2</v>
      </c>
      <c r="B90" s="4">
        <v>6</v>
      </c>
      <c r="C90" s="4">
        <f>C8*SimParameters!B10</f>
        <v>0.13500000000000001</v>
      </c>
      <c r="D90" s="4">
        <f t="shared" si="3"/>
        <v>0</v>
      </c>
      <c r="E90" s="4">
        <f t="shared" si="4"/>
        <v>0.86499999999999999</v>
      </c>
    </row>
    <row r="91" spans="1:5" x14ac:dyDescent="0.2">
      <c r="A91" s="4">
        <v>2</v>
      </c>
      <c r="B91" s="4">
        <v>7</v>
      </c>
      <c r="C91" s="4">
        <f>C9*SimParameters!B10</f>
        <v>0.13500000000000001</v>
      </c>
      <c r="D91" s="4">
        <f t="shared" si="3"/>
        <v>0</v>
      </c>
      <c r="E91" s="4">
        <f t="shared" si="4"/>
        <v>0.86499999999999999</v>
      </c>
    </row>
    <row r="92" spans="1:5" x14ac:dyDescent="0.2">
      <c r="A92" s="4">
        <v>2</v>
      </c>
      <c r="B92" s="4">
        <v>8</v>
      </c>
      <c r="C92" s="4">
        <f>C10*SimParameters!B10</f>
        <v>2.2499999999999999E-2</v>
      </c>
      <c r="D92" s="4">
        <f t="shared" si="3"/>
        <v>0</v>
      </c>
      <c r="E92" s="4">
        <f t="shared" si="4"/>
        <v>0.97750000000000004</v>
      </c>
    </row>
    <row r="93" spans="1:5" x14ac:dyDescent="0.2">
      <c r="A93" s="4">
        <v>2</v>
      </c>
      <c r="B93" s="4">
        <v>9</v>
      </c>
      <c r="C93" s="4">
        <f>C11*SimParameters!B10</f>
        <v>2.2499999999999999E-2</v>
      </c>
      <c r="D93" s="4">
        <f t="shared" si="3"/>
        <v>0</v>
      </c>
      <c r="E93" s="4">
        <f t="shared" si="4"/>
        <v>0.97750000000000004</v>
      </c>
    </row>
    <row r="94" spans="1:5" x14ac:dyDescent="0.2">
      <c r="A94" s="4">
        <v>2</v>
      </c>
      <c r="B94" s="4">
        <v>10</v>
      </c>
      <c r="C94" s="4">
        <f>C12*SimParameters!B10</f>
        <v>2.2499999999999999E-2</v>
      </c>
      <c r="D94" s="4">
        <f t="shared" si="3"/>
        <v>0</v>
      </c>
      <c r="E94" s="4">
        <f t="shared" si="4"/>
        <v>0.97750000000000004</v>
      </c>
    </row>
    <row r="95" spans="1:5" x14ac:dyDescent="0.2">
      <c r="A95" s="4">
        <v>2</v>
      </c>
      <c r="B95" s="4">
        <v>11</v>
      </c>
      <c r="C95" s="4">
        <f>C13*SimParameters!B10</f>
        <v>2.2499999999999999E-2</v>
      </c>
      <c r="D95" s="4">
        <f t="shared" si="3"/>
        <v>0</v>
      </c>
      <c r="E95" s="4">
        <f t="shared" si="4"/>
        <v>0.97750000000000004</v>
      </c>
    </row>
    <row r="96" spans="1:5" x14ac:dyDescent="0.2">
      <c r="A96" s="4">
        <v>2</v>
      </c>
      <c r="B96" s="4">
        <v>12</v>
      </c>
      <c r="C96" s="4">
        <f>C14*SimParameters!B10</f>
        <v>1.4999999999999999E-2</v>
      </c>
      <c r="D96" s="4">
        <f t="shared" si="3"/>
        <v>0</v>
      </c>
      <c r="E96" s="4">
        <f t="shared" si="4"/>
        <v>0.98499999999999999</v>
      </c>
    </row>
    <row r="97" spans="1:5" x14ac:dyDescent="0.2">
      <c r="A97" s="4">
        <v>2</v>
      </c>
      <c r="B97" s="4">
        <v>13</v>
      </c>
      <c r="C97" s="4">
        <f>C15*SimParameters!B10</f>
        <v>1.4999999999999999E-2</v>
      </c>
      <c r="D97" s="4">
        <f t="shared" si="3"/>
        <v>0</v>
      </c>
      <c r="E97" s="4">
        <f t="shared" si="4"/>
        <v>0.98499999999999999</v>
      </c>
    </row>
    <row r="98" spans="1:5" x14ac:dyDescent="0.2">
      <c r="A98" s="4">
        <v>2</v>
      </c>
      <c r="B98" s="4">
        <v>14</v>
      </c>
      <c r="C98" s="4">
        <f>C16*SimParameters!B10</f>
        <v>1.4999999999999999E-2</v>
      </c>
      <c r="D98" s="4">
        <f t="shared" si="3"/>
        <v>0</v>
      </c>
      <c r="E98" s="4">
        <f t="shared" si="4"/>
        <v>0.98499999999999999</v>
      </c>
    </row>
    <row r="99" spans="1:5" x14ac:dyDescent="0.2">
      <c r="A99" s="4">
        <v>2</v>
      </c>
      <c r="B99" s="4">
        <v>15</v>
      </c>
      <c r="C99" s="4">
        <f>C17*SimParameters!B10</f>
        <v>1.4999999999999999E-2</v>
      </c>
      <c r="D99" s="4">
        <f t="shared" si="3"/>
        <v>0</v>
      </c>
      <c r="E99" s="4">
        <f t="shared" si="4"/>
        <v>0.98499999999999999</v>
      </c>
    </row>
    <row r="100" spans="1:5" x14ac:dyDescent="0.2">
      <c r="A100" s="4">
        <v>2</v>
      </c>
      <c r="B100" s="4">
        <v>16</v>
      </c>
      <c r="C100" s="4">
        <f>C18*SimParameters!B10</f>
        <v>1.2000000000000001E-3</v>
      </c>
      <c r="D100" s="4">
        <f t="shared" si="3"/>
        <v>0</v>
      </c>
      <c r="E100" s="4">
        <f t="shared" si="4"/>
        <v>0.99880000000000002</v>
      </c>
    </row>
    <row r="101" spans="1:5" x14ac:dyDescent="0.2">
      <c r="A101" s="4">
        <v>2</v>
      </c>
      <c r="B101" s="4">
        <v>17</v>
      </c>
      <c r="C101" s="4">
        <f>C19*SimParameters!B10</f>
        <v>1.2000000000000001E-3</v>
      </c>
      <c r="D101" s="4">
        <f t="shared" si="3"/>
        <v>0</v>
      </c>
      <c r="E101" s="4">
        <f t="shared" si="4"/>
        <v>0.99880000000000002</v>
      </c>
    </row>
    <row r="102" spans="1:5" x14ac:dyDescent="0.2">
      <c r="A102" s="4">
        <v>2</v>
      </c>
      <c r="B102" s="4">
        <v>18</v>
      </c>
      <c r="C102" s="4">
        <f>C20*SimParameters!B10</f>
        <v>1.2000000000000001E-3</v>
      </c>
      <c r="D102" s="4">
        <f t="shared" si="3"/>
        <v>0</v>
      </c>
      <c r="E102" s="4">
        <f t="shared" si="4"/>
        <v>0.99880000000000002</v>
      </c>
    </row>
    <row r="103" spans="1:5" x14ac:dyDescent="0.2">
      <c r="A103" s="4">
        <v>2</v>
      </c>
      <c r="B103" s="4">
        <v>19</v>
      </c>
      <c r="C103" s="4">
        <f>C21*SimParameters!B10</f>
        <v>1.2000000000000001E-3</v>
      </c>
      <c r="D103" s="4">
        <f t="shared" si="3"/>
        <v>0</v>
      </c>
      <c r="E103" s="4">
        <f t="shared" si="4"/>
        <v>0.99880000000000002</v>
      </c>
    </row>
    <row r="104" spans="1:5" x14ac:dyDescent="0.2">
      <c r="A104" s="4">
        <v>2</v>
      </c>
      <c r="B104" s="4">
        <v>20</v>
      </c>
      <c r="C104" s="4">
        <f>C22*SimParameters!B10</f>
        <v>3.7500000000000003E-5</v>
      </c>
      <c r="D104" s="4">
        <f t="shared" si="3"/>
        <v>0</v>
      </c>
      <c r="E104" s="4">
        <f t="shared" si="4"/>
        <v>0.99996249999999998</v>
      </c>
    </row>
    <row r="105" spans="1:5" x14ac:dyDescent="0.2">
      <c r="A105" s="4">
        <v>2</v>
      </c>
      <c r="B105" s="4">
        <v>21</v>
      </c>
      <c r="C105" s="4">
        <f>C23*SimParameters!B10</f>
        <v>8.9999999999999996E-7</v>
      </c>
      <c r="D105" s="4">
        <f t="shared" si="3"/>
        <v>1.0000000000000001E-5</v>
      </c>
      <c r="E105" s="4">
        <f t="shared" si="4"/>
        <v>0.99998910000000008</v>
      </c>
    </row>
    <row r="106" spans="1:5" x14ac:dyDescent="0.2">
      <c r="A106" s="4">
        <v>2</v>
      </c>
      <c r="B106" s="4">
        <v>22</v>
      </c>
      <c r="C106" s="4">
        <f>C24*SimParameters!B10</f>
        <v>8.9999999999999996E-7</v>
      </c>
      <c r="D106" s="4">
        <f t="shared" si="3"/>
        <v>1.0000000000000001E-5</v>
      </c>
      <c r="E106" s="4">
        <f t="shared" si="4"/>
        <v>0.99998910000000008</v>
      </c>
    </row>
    <row r="107" spans="1:5" x14ac:dyDescent="0.2">
      <c r="A107" s="4">
        <v>2</v>
      </c>
      <c r="B107" s="4">
        <v>23</v>
      </c>
      <c r="C107" s="4">
        <f>C25*SimParameters!B10</f>
        <v>8.9999999999999996E-7</v>
      </c>
      <c r="D107" s="4">
        <f t="shared" si="3"/>
        <v>1.0000000000000001E-5</v>
      </c>
      <c r="E107" s="4">
        <f t="shared" si="4"/>
        <v>0.99998910000000008</v>
      </c>
    </row>
    <row r="108" spans="1:5" x14ac:dyDescent="0.2">
      <c r="A108" s="4">
        <v>2</v>
      </c>
      <c r="B108" s="4">
        <v>24</v>
      </c>
      <c r="C108" s="4">
        <f>C26*SimParameters!B10</f>
        <v>8.9999999999999996E-7</v>
      </c>
      <c r="D108" s="4">
        <f t="shared" si="3"/>
        <v>1E-3</v>
      </c>
      <c r="E108" s="4">
        <f t="shared" si="4"/>
        <v>0.99899910000000003</v>
      </c>
    </row>
    <row r="109" spans="1:5" x14ac:dyDescent="0.2">
      <c r="A109" s="4">
        <v>2</v>
      </c>
      <c r="B109" s="4">
        <v>25</v>
      </c>
      <c r="C109" s="4">
        <f>C27*SimParameters!B10</f>
        <v>8.9999999999999996E-7</v>
      </c>
      <c r="D109" s="4">
        <f t="shared" si="3"/>
        <v>1.5E-3</v>
      </c>
      <c r="E109" s="4">
        <f t="shared" si="4"/>
        <v>0.99849910000000008</v>
      </c>
    </row>
    <row r="110" spans="1:5" x14ac:dyDescent="0.2">
      <c r="A110" s="4">
        <v>2</v>
      </c>
      <c r="B110" s="4">
        <v>26</v>
      </c>
      <c r="C110" s="4">
        <f>C28*SimParameters!B10</f>
        <v>8.9999999999999996E-7</v>
      </c>
      <c r="D110" s="4">
        <f t="shared" si="3"/>
        <v>1.8E-3</v>
      </c>
      <c r="E110" s="4">
        <f t="shared" si="4"/>
        <v>0.99819910000000001</v>
      </c>
    </row>
    <row r="111" spans="1:5" x14ac:dyDescent="0.2">
      <c r="A111" s="4">
        <v>2</v>
      </c>
      <c r="B111" s="4">
        <v>27</v>
      </c>
      <c r="C111" s="4">
        <f>C29*SimParameters!B10</f>
        <v>9.0000000000000002E-6</v>
      </c>
      <c r="D111" s="4">
        <f t="shared" si="3"/>
        <v>2E-3</v>
      </c>
      <c r="E111" s="4">
        <f t="shared" si="4"/>
        <v>0.99799099999999996</v>
      </c>
    </row>
    <row r="112" spans="1:5" x14ac:dyDescent="0.2">
      <c r="A112" s="4">
        <v>2</v>
      </c>
      <c r="B112" s="4">
        <v>28</v>
      </c>
      <c r="C112" s="4">
        <f>C30*SimParameters!B10</f>
        <v>3.7500000000000003E-5</v>
      </c>
      <c r="D112" s="4">
        <f t="shared" si="3"/>
        <v>3.0000000000000001E-3</v>
      </c>
      <c r="E112" s="4">
        <f t="shared" si="4"/>
        <v>0.99696249999999997</v>
      </c>
    </row>
    <row r="113" spans="1:5" x14ac:dyDescent="0.2">
      <c r="A113" s="4">
        <v>2</v>
      </c>
      <c r="B113" s="4">
        <v>29</v>
      </c>
      <c r="C113" s="4">
        <f>C31*SimParameters!B10</f>
        <v>3.7500000000000003E-5</v>
      </c>
      <c r="D113" s="4">
        <f t="shared" si="3"/>
        <v>5.0000000000000001E-3</v>
      </c>
      <c r="E113" s="4">
        <f t="shared" si="4"/>
        <v>0.99496249999999997</v>
      </c>
    </row>
    <row r="114" spans="1:5" x14ac:dyDescent="0.2">
      <c r="A114" s="4">
        <v>2</v>
      </c>
      <c r="B114" s="4">
        <v>30</v>
      </c>
      <c r="C114" s="4">
        <f>C32*SimParameters!B10</f>
        <v>3.7500000000000003E-5</v>
      </c>
      <c r="D114" s="4">
        <f t="shared" si="3"/>
        <v>6.0000000000000001E-3</v>
      </c>
      <c r="E114" s="4">
        <f t="shared" si="4"/>
        <v>0.99396249999999997</v>
      </c>
    </row>
    <row r="115" spans="1:5" x14ac:dyDescent="0.2">
      <c r="A115" s="4">
        <v>2</v>
      </c>
      <c r="B115" s="4">
        <v>31</v>
      </c>
      <c r="C115" s="4">
        <f>C33*SimParameters!B10</f>
        <v>2.2499999999999999E-4</v>
      </c>
      <c r="D115" s="4">
        <f t="shared" si="3"/>
        <v>8.0000000000000002E-3</v>
      </c>
      <c r="E115" s="4">
        <f t="shared" si="4"/>
        <v>0.99177499999999996</v>
      </c>
    </row>
    <row r="116" spans="1:5" x14ac:dyDescent="0.2">
      <c r="A116" s="4">
        <v>2</v>
      </c>
      <c r="B116" s="4">
        <v>32</v>
      </c>
      <c r="C116" s="4">
        <f>C34*SimParameters!B10</f>
        <v>5.2499999999999997E-4</v>
      </c>
      <c r="D116" s="4">
        <f t="shared" si="3"/>
        <v>0.05</v>
      </c>
      <c r="E116" s="4">
        <f t="shared" si="4"/>
        <v>0.94947499999999996</v>
      </c>
    </row>
    <row r="117" spans="1:5" x14ac:dyDescent="0.2">
      <c r="A117" s="4">
        <v>2</v>
      </c>
      <c r="B117" s="4">
        <v>33</v>
      </c>
      <c r="C117" s="4">
        <f>C35*SimParameters!B10</f>
        <v>8.25E-4</v>
      </c>
      <c r="D117" s="4">
        <f t="shared" si="3"/>
        <v>0.08</v>
      </c>
      <c r="E117" s="4">
        <f t="shared" si="4"/>
        <v>0.91917500000000008</v>
      </c>
    </row>
    <row r="118" spans="1:5" x14ac:dyDescent="0.2">
      <c r="A118" s="4">
        <v>2</v>
      </c>
      <c r="B118" s="4">
        <v>34</v>
      </c>
      <c r="C118" s="4">
        <f>C36*SimParameters!B10</f>
        <v>5.2500000000000003E-3</v>
      </c>
      <c r="D118" s="4">
        <f t="shared" si="3"/>
        <v>0.35</v>
      </c>
      <c r="E118" s="4">
        <f t="shared" si="4"/>
        <v>0.64475000000000005</v>
      </c>
    </row>
    <row r="119" spans="1:5" x14ac:dyDescent="0.2">
      <c r="A119" s="4">
        <v>2</v>
      </c>
      <c r="B119" s="4">
        <v>35</v>
      </c>
      <c r="C119" s="4">
        <f>C37*SimParameters!B10</f>
        <v>2.2500000000000003E-3</v>
      </c>
      <c r="D119" s="4">
        <f t="shared" si="3"/>
        <v>0.4</v>
      </c>
      <c r="E119" s="4">
        <f t="shared" si="4"/>
        <v>0.59775</v>
      </c>
    </row>
    <row r="120" spans="1:5" x14ac:dyDescent="0.2">
      <c r="A120" s="4">
        <v>2</v>
      </c>
      <c r="B120" s="4">
        <v>36</v>
      </c>
      <c r="C120" s="4">
        <f>C38*SimParameters!B10</f>
        <v>2.4000000000000002E-3</v>
      </c>
      <c r="D120" s="4">
        <f t="shared" si="3"/>
        <v>0.7</v>
      </c>
      <c r="E120" s="4">
        <f t="shared" si="4"/>
        <v>0.29760000000000009</v>
      </c>
    </row>
    <row r="121" spans="1:5" x14ac:dyDescent="0.2">
      <c r="A121" s="4">
        <v>2</v>
      </c>
      <c r="B121" s="4">
        <v>37</v>
      </c>
      <c r="C121" s="4">
        <f>C39*SimParameters!B10</f>
        <v>9.0000000000000011E-3</v>
      </c>
      <c r="D121" s="4">
        <f t="shared" si="3"/>
        <v>0.7</v>
      </c>
      <c r="E121" s="4">
        <f t="shared" si="4"/>
        <v>0.29100000000000004</v>
      </c>
    </row>
    <row r="122" spans="1:5" x14ac:dyDescent="0.2">
      <c r="A122" s="4">
        <v>2</v>
      </c>
      <c r="B122" s="4">
        <v>38</v>
      </c>
      <c r="C122" s="4">
        <f>C40*SimParameters!B10</f>
        <v>1.4999999999999999E-2</v>
      </c>
      <c r="D122" s="4">
        <f t="shared" si="3"/>
        <v>0.85</v>
      </c>
      <c r="E122" s="4">
        <f t="shared" si="4"/>
        <v>0.13500000000000001</v>
      </c>
    </row>
    <row r="123" spans="1:5" x14ac:dyDescent="0.2">
      <c r="A123" s="4">
        <v>2</v>
      </c>
      <c r="B123" s="4">
        <v>39</v>
      </c>
      <c r="C123" s="4">
        <f>C41*SimParameters!B10</f>
        <v>0.30000000000000004</v>
      </c>
      <c r="D123" s="4">
        <f t="shared" si="3"/>
        <v>0.7</v>
      </c>
      <c r="E123" s="4">
        <f t="shared" si="4"/>
        <v>0</v>
      </c>
    </row>
    <row r="124" spans="1:5" x14ac:dyDescent="0.2">
      <c r="A124" s="4">
        <v>2</v>
      </c>
      <c r="B124" s="4">
        <v>40</v>
      </c>
      <c r="C124" s="4">
        <f>C42*SimParameters!B10</f>
        <v>0.30000000000000004</v>
      </c>
      <c r="D124" s="4">
        <f t="shared" si="3"/>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95" workbookViewId="0">
      <selection activeCell="I120" sqref="I12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8.0000000000000016E-2</v>
      </c>
      <c r="D2" s="2">
        <f>potential_preg_untrt!D2</f>
        <v>0</v>
      </c>
      <c r="E2" s="2">
        <f>1-D2-C2</f>
        <v>0.91999999999999993</v>
      </c>
    </row>
    <row r="3" spans="1:5" x14ac:dyDescent="0.2">
      <c r="A3" s="2">
        <v>0</v>
      </c>
      <c r="B3" s="2">
        <v>1</v>
      </c>
      <c r="C3" s="2">
        <f>potential_preg_untrt!C3*SimParameters!B3</f>
        <v>8.0000000000000016E-2</v>
      </c>
      <c r="D3" s="2">
        <f>potential_preg_untrt!D3</f>
        <v>0</v>
      </c>
      <c r="E3" s="2">
        <f>1-D3-C3</f>
        <v>0.91999999999999993</v>
      </c>
    </row>
    <row r="4" spans="1:5" x14ac:dyDescent="0.2">
      <c r="A4" s="2">
        <v>0</v>
      </c>
      <c r="B4" s="2">
        <v>2</v>
      </c>
      <c r="C4" s="2">
        <f>potential_preg_untrt!C4*SimParameters!B3</f>
        <v>4.0000000000000008E-2</v>
      </c>
      <c r="D4" s="2">
        <f>potential_preg_untrt!D4</f>
        <v>0</v>
      </c>
      <c r="E4" s="2">
        <f>1-D4-C4</f>
        <v>0.96</v>
      </c>
    </row>
    <row r="5" spans="1:5" x14ac:dyDescent="0.2">
      <c r="A5" s="2">
        <v>0</v>
      </c>
      <c r="B5" s="2">
        <v>3</v>
      </c>
      <c r="C5" s="2">
        <f>potential_preg_untrt!C5*SimParameters!B3</f>
        <v>4.0000000000000008E-2</v>
      </c>
      <c r="D5" s="2">
        <f>potential_preg_untrt!D5</f>
        <v>0</v>
      </c>
      <c r="E5" s="2">
        <f>1-D5-C5</f>
        <v>0.96</v>
      </c>
    </row>
    <row r="6" spans="1:5" x14ac:dyDescent="0.2">
      <c r="A6" s="2">
        <v>0</v>
      </c>
      <c r="B6" s="2">
        <v>4</v>
      </c>
      <c r="C6" s="2">
        <f>potential_preg_untrt!C6*SimParameters!B3</f>
        <v>8.0000000000000016E-2</v>
      </c>
      <c r="D6" s="2">
        <f>potential_preg_untrt!D6</f>
        <v>0</v>
      </c>
      <c r="E6" s="2">
        <f>1-D6-C6</f>
        <v>0.91999999999999993</v>
      </c>
    </row>
    <row r="7" spans="1:5" x14ac:dyDescent="0.2">
      <c r="A7" s="2">
        <v>0</v>
      </c>
      <c r="B7" s="2">
        <v>5</v>
      </c>
      <c r="C7" s="2">
        <f>potential_preg_untrt!C7*SimParameters!B3</f>
        <v>8.0000000000000016E-2</v>
      </c>
      <c r="D7" s="2">
        <f>potential_preg_untrt!D7</f>
        <v>0</v>
      </c>
      <c r="E7" s="2">
        <f t="shared" ref="E7:E41" si="0">1-C7-D7</f>
        <v>0.91999999999999993</v>
      </c>
    </row>
    <row r="8" spans="1:5" x14ac:dyDescent="0.2">
      <c r="A8" s="2">
        <v>0</v>
      </c>
      <c r="B8" s="2">
        <v>6</v>
      </c>
      <c r="C8" s="2">
        <f>potential_preg_untrt!C8*SimParameters!B3</f>
        <v>7.1999999999999995E-2</v>
      </c>
      <c r="D8" s="2">
        <f>potential_preg_untrt!D8</f>
        <v>0</v>
      </c>
      <c r="E8" s="2">
        <f t="shared" si="0"/>
        <v>0.92800000000000005</v>
      </c>
    </row>
    <row r="9" spans="1:5" x14ac:dyDescent="0.2">
      <c r="A9" s="2">
        <v>0</v>
      </c>
      <c r="B9" s="2">
        <v>7</v>
      </c>
      <c r="C9" s="2">
        <f>potential_preg_untrt!C9*SimParameters!B3</f>
        <v>7.1999999999999995E-2</v>
      </c>
      <c r="D9" s="2">
        <f>potential_preg_untrt!D9</f>
        <v>0</v>
      </c>
      <c r="E9" s="2">
        <f t="shared" si="0"/>
        <v>0.92800000000000005</v>
      </c>
    </row>
    <row r="10" spans="1:5" x14ac:dyDescent="0.2">
      <c r="A10" s="2">
        <v>0</v>
      </c>
      <c r="B10" s="2">
        <v>8</v>
      </c>
      <c r="C10" s="2">
        <f>potential_preg_untrt!C10*SimParameters!B3</f>
        <v>1.2E-2</v>
      </c>
      <c r="D10" s="2">
        <f>potential_preg_untrt!D10</f>
        <v>0</v>
      </c>
      <c r="E10" s="2">
        <f t="shared" si="0"/>
        <v>0.98799999999999999</v>
      </c>
    </row>
    <row r="11" spans="1:5" x14ac:dyDescent="0.2">
      <c r="A11" s="2">
        <v>0</v>
      </c>
      <c r="B11" s="2">
        <v>9</v>
      </c>
      <c r="C11" s="2">
        <f>potential_preg_untrt!C11*SimParameters!B3</f>
        <v>1.2E-2</v>
      </c>
      <c r="D11" s="2">
        <f>potential_preg_untrt!D11</f>
        <v>0</v>
      </c>
      <c r="E11" s="2">
        <f t="shared" si="0"/>
        <v>0.98799999999999999</v>
      </c>
    </row>
    <row r="12" spans="1:5" x14ac:dyDescent="0.2">
      <c r="A12" s="2">
        <v>0</v>
      </c>
      <c r="B12" s="2">
        <v>10</v>
      </c>
      <c r="C12" s="2">
        <f>potential_preg_untrt!C12*SimParameters!B3</f>
        <v>1.2E-2</v>
      </c>
      <c r="D12" s="2">
        <f>potential_preg_untrt!D12</f>
        <v>0</v>
      </c>
      <c r="E12" s="2">
        <f t="shared" si="0"/>
        <v>0.98799999999999999</v>
      </c>
    </row>
    <row r="13" spans="1:5" x14ac:dyDescent="0.2">
      <c r="A13" s="2">
        <v>0</v>
      </c>
      <c r="B13" s="2">
        <v>11</v>
      </c>
      <c r="C13" s="2">
        <f>potential_preg_untrt!C13*SimParameters!B3</f>
        <v>1.2E-2</v>
      </c>
      <c r="D13" s="2">
        <f>potential_preg_untrt!D13</f>
        <v>0</v>
      </c>
      <c r="E13" s="2">
        <f t="shared" si="0"/>
        <v>0.98799999999999999</v>
      </c>
    </row>
    <row r="14" spans="1:5" x14ac:dyDescent="0.2">
      <c r="A14" s="2">
        <v>0</v>
      </c>
      <c r="B14" s="2">
        <v>12</v>
      </c>
      <c r="C14" s="2">
        <f>potential_preg_untrt!C14*SimParameters!B3</f>
        <v>8.0000000000000002E-3</v>
      </c>
      <c r="D14" s="2">
        <f>potential_preg_untrt!D14</f>
        <v>0</v>
      </c>
      <c r="E14" s="2">
        <f t="shared" si="0"/>
        <v>0.99199999999999999</v>
      </c>
    </row>
    <row r="15" spans="1:5" x14ac:dyDescent="0.2">
      <c r="A15" s="2">
        <v>0</v>
      </c>
      <c r="B15" s="2">
        <v>13</v>
      </c>
      <c r="C15" s="2">
        <f>potential_preg_untrt!C15*SimParameters!B3</f>
        <v>8.0000000000000002E-3</v>
      </c>
      <c r="D15" s="2">
        <f>potential_preg_untrt!D15</f>
        <v>0</v>
      </c>
      <c r="E15" s="2">
        <f t="shared" si="0"/>
        <v>0.99199999999999999</v>
      </c>
    </row>
    <row r="16" spans="1:5" x14ac:dyDescent="0.2">
      <c r="A16" s="2">
        <v>0</v>
      </c>
      <c r="B16" s="2">
        <v>14</v>
      </c>
      <c r="C16" s="2">
        <f>potential_preg_untrt!C16*SimParameters!B3</f>
        <v>8.0000000000000002E-3</v>
      </c>
      <c r="D16" s="2">
        <f>potential_preg_untrt!D16</f>
        <v>0</v>
      </c>
      <c r="E16" s="2">
        <f t="shared" si="0"/>
        <v>0.99199999999999999</v>
      </c>
    </row>
    <row r="17" spans="1:5" x14ac:dyDescent="0.2">
      <c r="A17" s="2">
        <v>0</v>
      </c>
      <c r="B17" s="2">
        <v>15</v>
      </c>
      <c r="C17" s="2">
        <f>potential_preg_untrt!C17*SimParameters!B3</f>
        <v>8.0000000000000002E-3</v>
      </c>
      <c r="D17" s="2">
        <f>potential_preg_untrt!D17</f>
        <v>0</v>
      </c>
      <c r="E17" s="2">
        <f t="shared" si="0"/>
        <v>0.99199999999999999</v>
      </c>
    </row>
    <row r="18" spans="1:5" x14ac:dyDescent="0.2">
      <c r="A18" s="2">
        <v>0</v>
      </c>
      <c r="B18" s="2">
        <v>16</v>
      </c>
      <c r="C18" s="2">
        <f>potential_preg_untrt!C18*SimParameters!B3</f>
        <v>6.4000000000000005E-4</v>
      </c>
      <c r="D18" s="2">
        <f>potential_preg_untrt!D18</f>
        <v>0</v>
      </c>
      <c r="E18" s="2">
        <f t="shared" si="0"/>
        <v>0.99936000000000003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0.1</v>
      </c>
      <c r="D43" s="3">
        <f>potential_preg_untrt!D43</f>
        <v>0</v>
      </c>
      <c r="E43" s="3">
        <f>1-D43-C43</f>
        <v>0.9</v>
      </c>
    </row>
    <row r="44" spans="1:5" x14ac:dyDescent="0.2">
      <c r="A44" s="3">
        <v>1</v>
      </c>
      <c r="B44" s="3">
        <v>1</v>
      </c>
      <c r="C44" s="3">
        <f>potential_preg_untrt!C44*SimParameters!$B$3</f>
        <v>0.1</v>
      </c>
      <c r="D44" s="3">
        <f>potential_preg_untrt!D44</f>
        <v>0</v>
      </c>
      <c r="E44" s="3">
        <f>1-D44-C44</f>
        <v>0.9</v>
      </c>
    </row>
    <row r="45" spans="1:5" x14ac:dyDescent="0.2">
      <c r="A45" s="3">
        <v>1</v>
      </c>
      <c r="B45" s="3">
        <v>2</v>
      </c>
      <c r="C45" s="3">
        <f>potential_preg_untrt!C45*SimParameters!$B$3</f>
        <v>0.05</v>
      </c>
      <c r="D45" s="3">
        <f>potential_preg_untrt!D45</f>
        <v>0</v>
      </c>
      <c r="E45" s="3">
        <f>1-D45-C45</f>
        <v>0.95</v>
      </c>
    </row>
    <row r="46" spans="1:5" x14ac:dyDescent="0.2">
      <c r="A46" s="3">
        <v>1</v>
      </c>
      <c r="B46" s="3">
        <v>3</v>
      </c>
      <c r="C46" s="3">
        <f>potential_preg_untrt!C46*SimParameters!$B$3</f>
        <v>0.05</v>
      </c>
      <c r="D46" s="3">
        <f>potential_preg_untrt!D46</f>
        <v>0</v>
      </c>
      <c r="E46" s="3">
        <f>1-D46-C46</f>
        <v>0.95</v>
      </c>
    </row>
    <row r="47" spans="1:5" x14ac:dyDescent="0.2">
      <c r="A47" s="3">
        <v>1</v>
      </c>
      <c r="B47" s="3">
        <v>4</v>
      </c>
      <c r="C47" s="3">
        <f>potential_preg_untrt!C47*SimParameters!$B$3</f>
        <v>0.1</v>
      </c>
      <c r="D47" s="3">
        <f>potential_preg_untrt!D47</f>
        <v>0</v>
      </c>
      <c r="E47" s="3">
        <f>1-D47-C47</f>
        <v>0.9</v>
      </c>
    </row>
    <row r="48" spans="1:5" x14ac:dyDescent="0.2">
      <c r="A48" s="3">
        <v>1</v>
      </c>
      <c r="B48" s="3">
        <v>5</v>
      </c>
      <c r="C48" s="3">
        <f>potential_preg_untrt!C48*SimParameters!$B$3</f>
        <v>0.1</v>
      </c>
      <c r="D48" s="3">
        <f>potential_preg_untrt!D48</f>
        <v>0</v>
      </c>
      <c r="E48" s="3">
        <f t="shared" ref="E48:E82" si="1">1-C48-D48</f>
        <v>0.9</v>
      </c>
    </row>
    <row r="49" spans="1:5" x14ac:dyDescent="0.2">
      <c r="A49" s="3">
        <v>1</v>
      </c>
      <c r="B49" s="3">
        <v>6</v>
      </c>
      <c r="C49" s="3">
        <f>potential_preg_untrt!C49*SimParameters!$B$3</f>
        <v>0.09</v>
      </c>
      <c r="D49" s="3">
        <f>potential_preg_untrt!D49</f>
        <v>0</v>
      </c>
      <c r="E49" s="3">
        <f t="shared" si="1"/>
        <v>0.91</v>
      </c>
    </row>
    <row r="50" spans="1:5" x14ac:dyDescent="0.2">
      <c r="A50" s="3">
        <v>1</v>
      </c>
      <c r="B50" s="3">
        <v>7</v>
      </c>
      <c r="C50" s="3">
        <f>potential_preg_untrt!C50*SimParameters!$B$3</f>
        <v>0.09</v>
      </c>
      <c r="D50" s="3">
        <f>potential_preg_untrt!D50</f>
        <v>0</v>
      </c>
      <c r="E50" s="3">
        <f t="shared" si="1"/>
        <v>0.91</v>
      </c>
    </row>
    <row r="51" spans="1:5" x14ac:dyDescent="0.2">
      <c r="A51" s="3">
        <v>1</v>
      </c>
      <c r="B51" s="3">
        <v>8</v>
      </c>
      <c r="C51" s="3">
        <f>potential_preg_untrt!C51*SimParameters!$B$3</f>
        <v>1.4999999999999999E-2</v>
      </c>
      <c r="D51" s="3">
        <f>potential_preg_untrt!D51</f>
        <v>0</v>
      </c>
      <c r="E51" s="3">
        <f t="shared" si="1"/>
        <v>0.98499999999999999</v>
      </c>
    </row>
    <row r="52" spans="1:5" x14ac:dyDescent="0.2">
      <c r="A52" s="3">
        <v>1</v>
      </c>
      <c r="B52" s="3">
        <v>9</v>
      </c>
      <c r="C52" s="3">
        <f>potential_preg_untrt!C52*SimParameters!$B$3</f>
        <v>1.4999999999999999E-2</v>
      </c>
      <c r="D52" s="3">
        <f>potential_preg_untrt!D52</f>
        <v>0</v>
      </c>
      <c r="E52" s="3">
        <f t="shared" si="1"/>
        <v>0.98499999999999999</v>
      </c>
    </row>
    <row r="53" spans="1:5" x14ac:dyDescent="0.2">
      <c r="A53" s="3">
        <v>1</v>
      </c>
      <c r="B53" s="3">
        <v>10</v>
      </c>
      <c r="C53" s="3">
        <f>potential_preg_untrt!C53*SimParameters!$B$3</f>
        <v>1.4999999999999999E-2</v>
      </c>
      <c r="D53" s="3">
        <f>potential_preg_untrt!D53</f>
        <v>0</v>
      </c>
      <c r="E53" s="3">
        <f t="shared" si="1"/>
        <v>0.98499999999999999</v>
      </c>
    </row>
    <row r="54" spans="1:5" x14ac:dyDescent="0.2">
      <c r="A54" s="3">
        <v>1</v>
      </c>
      <c r="B54" s="3">
        <v>11</v>
      </c>
      <c r="C54" s="3">
        <f>potential_preg_untrt!C54*SimParameters!$B$3</f>
        <v>1.4999999999999999E-2</v>
      </c>
      <c r="D54" s="3">
        <f>potential_preg_untrt!D54</f>
        <v>0</v>
      </c>
      <c r="E54" s="3">
        <f t="shared" si="1"/>
        <v>0.98499999999999999</v>
      </c>
    </row>
    <row r="55" spans="1:5" x14ac:dyDescent="0.2">
      <c r="A55" s="3">
        <v>1</v>
      </c>
      <c r="B55" s="3">
        <v>12</v>
      </c>
      <c r="C55" s="3">
        <f>potential_preg_untrt!C55*SimParameters!$B$3</f>
        <v>1.0000000000000002E-2</v>
      </c>
      <c r="D55" s="3">
        <f>potential_preg_untrt!D55</f>
        <v>0</v>
      </c>
      <c r="E55" s="3">
        <f t="shared" si="1"/>
        <v>0.99</v>
      </c>
    </row>
    <row r="56" spans="1:5" x14ac:dyDescent="0.2">
      <c r="A56" s="3">
        <v>1</v>
      </c>
      <c r="B56" s="3">
        <v>13</v>
      </c>
      <c r="C56" s="3">
        <f>potential_preg_untrt!C56*SimParameters!$B$3</f>
        <v>1.0000000000000002E-2</v>
      </c>
      <c r="D56" s="3">
        <f>potential_preg_untrt!D56</f>
        <v>0</v>
      </c>
      <c r="E56" s="3">
        <f t="shared" si="1"/>
        <v>0.99</v>
      </c>
    </row>
    <row r="57" spans="1:5" x14ac:dyDescent="0.2">
      <c r="A57" s="3">
        <v>1</v>
      </c>
      <c r="B57" s="3">
        <v>14</v>
      </c>
      <c r="C57" s="3">
        <f>potential_preg_untrt!C57*SimParameters!$B$3</f>
        <v>1.0000000000000002E-2</v>
      </c>
      <c r="D57" s="3">
        <f>potential_preg_untrt!D57</f>
        <v>0</v>
      </c>
      <c r="E57" s="3">
        <f t="shared" si="1"/>
        <v>0.99</v>
      </c>
    </row>
    <row r="58" spans="1:5" x14ac:dyDescent="0.2">
      <c r="A58" s="3">
        <v>1</v>
      </c>
      <c r="B58" s="3">
        <v>15</v>
      </c>
      <c r="C58" s="3">
        <f>potential_preg_untrt!C58*SimParameters!$B$3</f>
        <v>1.0000000000000002E-2</v>
      </c>
      <c r="D58" s="3">
        <f>potential_preg_untrt!D58</f>
        <v>0</v>
      </c>
      <c r="E58" s="3">
        <f t="shared" si="1"/>
        <v>0.99</v>
      </c>
    </row>
    <row r="59" spans="1:5" x14ac:dyDescent="0.2">
      <c r="A59" s="3">
        <v>1</v>
      </c>
      <c r="B59" s="3">
        <v>16</v>
      </c>
      <c r="C59" s="3">
        <f>potential_preg_untrt!C59*SimParameters!$B$3</f>
        <v>8.0000000000000004E-4</v>
      </c>
      <c r="D59" s="3">
        <f>potential_preg_untrt!D59</f>
        <v>0</v>
      </c>
      <c r="E59" s="3">
        <f t="shared" si="1"/>
        <v>0.99919999999999998</v>
      </c>
    </row>
    <row r="60" spans="1:5" x14ac:dyDescent="0.2">
      <c r="A60" s="3">
        <v>1</v>
      </c>
      <c r="B60" s="3">
        <v>17</v>
      </c>
      <c r="C60" s="3">
        <f>potential_preg_untrt!C60</f>
        <v>1E-3</v>
      </c>
      <c r="D60" s="3">
        <f>potential_preg_untrt!D60</f>
        <v>0</v>
      </c>
      <c r="E60" s="3">
        <f t="shared" si="1"/>
        <v>0.999</v>
      </c>
    </row>
    <row r="61" spans="1:5" x14ac:dyDescent="0.2">
      <c r="A61" s="3">
        <v>1</v>
      </c>
      <c r="B61" s="3">
        <v>18</v>
      </c>
      <c r="C61" s="3">
        <f>potential_preg_untrt!C61</f>
        <v>1E-3</v>
      </c>
      <c r="D61" s="3">
        <f>potential_preg_untrt!D61</f>
        <v>0</v>
      </c>
      <c r="E61" s="3">
        <f t="shared" si="1"/>
        <v>0.999</v>
      </c>
    </row>
    <row r="62" spans="1:5" x14ac:dyDescent="0.2">
      <c r="A62" s="3">
        <v>1</v>
      </c>
      <c r="B62" s="3">
        <v>19</v>
      </c>
      <c r="C62" s="3">
        <f>potential_preg_untrt!C62</f>
        <v>1E-3</v>
      </c>
      <c r="D62" s="3">
        <f>potential_preg_untrt!D62</f>
        <v>0</v>
      </c>
      <c r="E62" s="3">
        <f t="shared" si="1"/>
        <v>0.999</v>
      </c>
    </row>
    <row r="63" spans="1:5" x14ac:dyDescent="0.2">
      <c r="A63" s="3">
        <v>1</v>
      </c>
      <c r="B63" s="3">
        <v>20</v>
      </c>
      <c r="C63" s="3">
        <f>potential_preg_untrt!C63</f>
        <v>3.1250000000000001E-5</v>
      </c>
      <c r="D63" s="3">
        <f>potential_preg_untrt!D63</f>
        <v>0</v>
      </c>
      <c r="E63" s="3">
        <f t="shared" si="1"/>
        <v>0.99996874999999996</v>
      </c>
    </row>
    <row r="64" spans="1:5" x14ac:dyDescent="0.2">
      <c r="A64" s="3">
        <v>1</v>
      </c>
      <c r="B64" s="3">
        <v>21</v>
      </c>
      <c r="C64" s="3">
        <f>potential_preg_untrt!C64</f>
        <v>7.5000000000000002E-7</v>
      </c>
      <c r="D64" s="3">
        <f>potential_preg_untrt!D64</f>
        <v>1.0000000000000001E-5</v>
      </c>
      <c r="E64" s="3">
        <f t="shared" si="1"/>
        <v>0.99998925000000005</v>
      </c>
    </row>
    <row r="65" spans="1:5" x14ac:dyDescent="0.2">
      <c r="A65" s="3">
        <v>1</v>
      </c>
      <c r="B65" s="3">
        <v>22</v>
      </c>
      <c r="C65" s="3">
        <f>potential_preg_untrt!C65</f>
        <v>7.5000000000000002E-7</v>
      </c>
      <c r="D65" s="3">
        <f>potential_preg_untrt!D65</f>
        <v>1.0000000000000001E-5</v>
      </c>
      <c r="E65" s="3">
        <f t="shared" si="1"/>
        <v>0.99998925000000005</v>
      </c>
    </row>
    <row r="66" spans="1:5" x14ac:dyDescent="0.2">
      <c r="A66" s="3">
        <v>1</v>
      </c>
      <c r="B66" s="3">
        <v>23</v>
      </c>
      <c r="C66" s="3">
        <f>potential_preg_untrt!C66</f>
        <v>7.5000000000000002E-7</v>
      </c>
      <c r="D66" s="3">
        <f>potential_preg_untrt!D66</f>
        <v>1.0000000000000001E-5</v>
      </c>
      <c r="E66" s="3">
        <f t="shared" si="1"/>
        <v>0.99998925000000005</v>
      </c>
    </row>
    <row r="67" spans="1:5" x14ac:dyDescent="0.2">
      <c r="A67" s="3">
        <v>1</v>
      </c>
      <c r="B67" s="3">
        <v>24</v>
      </c>
      <c r="C67" s="3">
        <f>potential_preg_untrt!C67</f>
        <v>7.5000000000000002E-7</v>
      </c>
      <c r="D67" s="3">
        <f>potential_preg_untrt!D67</f>
        <v>1E-3</v>
      </c>
      <c r="E67" s="3">
        <f t="shared" si="1"/>
        <v>0.99899925000000001</v>
      </c>
    </row>
    <row r="68" spans="1:5" x14ac:dyDescent="0.2">
      <c r="A68" s="3">
        <v>1</v>
      </c>
      <c r="B68" s="3">
        <v>25</v>
      </c>
      <c r="C68" s="3">
        <f>potential_preg_untrt!C68</f>
        <v>7.5000000000000002E-7</v>
      </c>
      <c r="D68" s="3">
        <f>potential_preg_untrt!D68</f>
        <v>1.5E-3</v>
      </c>
      <c r="E68" s="3">
        <f t="shared" si="1"/>
        <v>0.99849925000000006</v>
      </c>
    </row>
    <row r="69" spans="1:5" x14ac:dyDescent="0.2">
      <c r="A69" s="3">
        <v>1</v>
      </c>
      <c r="B69" s="3">
        <v>26</v>
      </c>
      <c r="C69" s="3">
        <f>potential_preg_untrt!C69</f>
        <v>7.5000000000000002E-7</v>
      </c>
      <c r="D69" s="3">
        <f>potential_preg_untrt!D69</f>
        <v>1.8E-3</v>
      </c>
      <c r="E69" s="3">
        <f t="shared" si="1"/>
        <v>0.99819924999999998</v>
      </c>
    </row>
    <row r="70" spans="1:5" x14ac:dyDescent="0.2">
      <c r="A70" s="3">
        <v>1</v>
      </c>
      <c r="B70" s="3">
        <v>27</v>
      </c>
      <c r="C70" s="3">
        <f>potential_preg_untrt!C70</f>
        <v>7.5000000000000002E-6</v>
      </c>
      <c r="D70" s="3">
        <f>potential_preg_untrt!D70</f>
        <v>2E-3</v>
      </c>
      <c r="E70" s="3">
        <f t="shared" si="1"/>
        <v>0.99799249999999995</v>
      </c>
    </row>
    <row r="71" spans="1:5" x14ac:dyDescent="0.2">
      <c r="A71" s="3">
        <v>1</v>
      </c>
      <c r="B71" s="3">
        <v>28</v>
      </c>
      <c r="C71" s="3">
        <f>potential_preg_untrt!C71</f>
        <v>3.1250000000000001E-5</v>
      </c>
      <c r="D71" s="3">
        <f>potential_preg_untrt!D71</f>
        <v>3.0000000000000001E-3</v>
      </c>
      <c r="E71" s="3">
        <f t="shared" si="1"/>
        <v>0.99696874999999996</v>
      </c>
    </row>
    <row r="72" spans="1:5" x14ac:dyDescent="0.2">
      <c r="A72" s="3">
        <v>1</v>
      </c>
      <c r="B72" s="3">
        <v>29</v>
      </c>
      <c r="C72" s="3">
        <f>potential_preg_untrt!C72</f>
        <v>3.1250000000000001E-5</v>
      </c>
      <c r="D72" s="3">
        <f>potential_preg_untrt!D72</f>
        <v>5.0000000000000001E-3</v>
      </c>
      <c r="E72" s="3">
        <f t="shared" si="1"/>
        <v>0.99496874999999996</v>
      </c>
    </row>
    <row r="73" spans="1:5" x14ac:dyDescent="0.2">
      <c r="A73" s="3">
        <v>1</v>
      </c>
      <c r="B73" s="3">
        <v>30</v>
      </c>
      <c r="C73" s="3">
        <f>potential_preg_untrt!C73</f>
        <v>3.1250000000000001E-5</v>
      </c>
      <c r="D73" s="3">
        <f>potential_preg_untrt!D73</f>
        <v>6.0000000000000001E-3</v>
      </c>
      <c r="E73" s="3">
        <f t="shared" si="1"/>
        <v>0.99396874999999996</v>
      </c>
    </row>
    <row r="74" spans="1:5" x14ac:dyDescent="0.2">
      <c r="A74" s="3">
        <v>1</v>
      </c>
      <c r="B74" s="3">
        <v>31</v>
      </c>
      <c r="C74" s="3">
        <f>potential_preg_untrt!C74</f>
        <v>1.8749999999999998E-4</v>
      </c>
      <c r="D74" s="3">
        <f>potential_preg_untrt!D74</f>
        <v>8.0000000000000002E-3</v>
      </c>
      <c r="E74" s="3">
        <f t="shared" si="1"/>
        <v>0.99181249999999999</v>
      </c>
    </row>
    <row r="75" spans="1:5" x14ac:dyDescent="0.2">
      <c r="A75" s="3">
        <v>1</v>
      </c>
      <c r="B75" s="3">
        <v>32</v>
      </c>
      <c r="C75" s="3">
        <f>potential_preg_untrt!C75</f>
        <v>4.3750000000000001E-4</v>
      </c>
      <c r="D75" s="3">
        <f>potential_preg_untrt!D75</f>
        <v>0.05</v>
      </c>
      <c r="E75" s="3">
        <f t="shared" si="1"/>
        <v>0.94956249999999998</v>
      </c>
    </row>
    <row r="76" spans="1:5" x14ac:dyDescent="0.2">
      <c r="A76" s="3">
        <v>1</v>
      </c>
      <c r="B76" s="3">
        <v>33</v>
      </c>
      <c r="C76" s="3">
        <f>potential_preg_untrt!C76</f>
        <v>6.8750000000000007E-4</v>
      </c>
      <c r="D76" s="3">
        <f>potential_preg_untrt!D76</f>
        <v>0.08</v>
      </c>
      <c r="E76" s="3">
        <f t="shared" si="1"/>
        <v>0.91931250000000009</v>
      </c>
    </row>
    <row r="77" spans="1:5" x14ac:dyDescent="0.2">
      <c r="A77" s="3">
        <v>1</v>
      </c>
      <c r="B77" s="3">
        <v>34</v>
      </c>
      <c r="C77" s="3">
        <f>potential_preg_untrt!C77</f>
        <v>4.3750000000000004E-3</v>
      </c>
      <c r="D77" s="3">
        <f>potential_preg_untrt!D77</f>
        <v>0.35</v>
      </c>
      <c r="E77" s="3">
        <f t="shared" si="1"/>
        <v>0.645625</v>
      </c>
    </row>
    <row r="78" spans="1:5" x14ac:dyDescent="0.2">
      <c r="A78" s="3">
        <v>1</v>
      </c>
      <c r="B78" s="3">
        <v>35</v>
      </c>
      <c r="C78" s="3">
        <f>potential_preg_untrt!C78</f>
        <v>1.8749999999999999E-3</v>
      </c>
      <c r="D78" s="3">
        <f>potential_preg_untrt!D78</f>
        <v>0.4</v>
      </c>
      <c r="E78" s="3">
        <f t="shared" si="1"/>
        <v>0.59812500000000002</v>
      </c>
    </row>
    <row r="79" spans="1:5" x14ac:dyDescent="0.2">
      <c r="A79" s="3">
        <v>1</v>
      </c>
      <c r="B79" s="3">
        <v>36</v>
      </c>
      <c r="C79" s="3">
        <f>potential_preg_untrt!C79</f>
        <v>2E-3</v>
      </c>
      <c r="D79" s="3">
        <f>potential_preg_untrt!D79</f>
        <v>0.7</v>
      </c>
      <c r="E79" s="3">
        <f t="shared" si="1"/>
        <v>0.29800000000000004</v>
      </c>
    </row>
    <row r="80" spans="1:5" x14ac:dyDescent="0.2">
      <c r="A80" s="3">
        <v>1</v>
      </c>
      <c r="B80" s="3">
        <v>37</v>
      </c>
      <c r="C80" s="3">
        <f>potential_preg_untrt!C80</f>
        <v>7.4999999999999997E-3</v>
      </c>
      <c r="D80" s="3">
        <f>potential_preg_untrt!D80</f>
        <v>0.7</v>
      </c>
      <c r="E80" s="3">
        <f t="shared" si="1"/>
        <v>0.29250000000000009</v>
      </c>
    </row>
    <row r="81" spans="1:5" x14ac:dyDescent="0.2">
      <c r="A81" s="3">
        <v>1</v>
      </c>
      <c r="B81" s="3">
        <v>38</v>
      </c>
      <c r="C81" s="3">
        <f>potential_preg_untrt!C81</f>
        <v>1.2500000000000001E-2</v>
      </c>
      <c r="D81" s="3">
        <f>potential_preg_untrt!D81</f>
        <v>0.85</v>
      </c>
      <c r="E81" s="3">
        <f t="shared" si="1"/>
        <v>0.13750000000000007</v>
      </c>
    </row>
    <row r="82" spans="1:5" x14ac:dyDescent="0.2">
      <c r="A82" s="3">
        <v>1</v>
      </c>
      <c r="B82" s="3">
        <v>39</v>
      </c>
      <c r="C82" s="3">
        <f>potential_preg_untrt!C82</f>
        <v>0.25</v>
      </c>
      <c r="D82" s="3">
        <f>potential_preg_untrt!D82</f>
        <v>0.7</v>
      </c>
      <c r="E82" s="3">
        <f t="shared" si="1"/>
        <v>5.0000000000000044E-2</v>
      </c>
    </row>
    <row r="83" spans="1:5" x14ac:dyDescent="0.2">
      <c r="A83" s="3">
        <v>1</v>
      </c>
      <c r="B83" s="3">
        <v>40</v>
      </c>
      <c r="C83" s="3">
        <f>potential_preg_untrt!C83</f>
        <v>0.25</v>
      </c>
      <c r="D83" s="3">
        <f>potential_preg_untrt!D83</f>
        <v>0.8</v>
      </c>
      <c r="E83" s="3">
        <v>0</v>
      </c>
    </row>
    <row r="84" spans="1:5" x14ac:dyDescent="0.2">
      <c r="A84" s="4">
        <v>2</v>
      </c>
      <c r="B84" s="4">
        <v>0</v>
      </c>
      <c r="C84" s="4">
        <f>potential_preg_untrt!C84*SimParameters!$B$3</f>
        <v>0.12000000000000002</v>
      </c>
      <c r="D84" s="4">
        <f>potential_preg_untrt!D84</f>
        <v>0</v>
      </c>
      <c r="E84" s="4">
        <f>1-D84-C84</f>
        <v>0.88</v>
      </c>
    </row>
    <row r="85" spans="1:5" x14ac:dyDescent="0.2">
      <c r="A85" s="4">
        <v>2</v>
      </c>
      <c r="B85" s="4">
        <v>1</v>
      </c>
      <c r="C85" s="4">
        <f>potential_preg_untrt!C85*SimParameters!$B$3</f>
        <v>0.12000000000000002</v>
      </c>
      <c r="D85" s="4">
        <f>potential_preg_untrt!D85</f>
        <v>0</v>
      </c>
      <c r="E85" s="4">
        <f>1-D85-C85</f>
        <v>0.88</v>
      </c>
    </row>
    <row r="86" spans="1:5" x14ac:dyDescent="0.2">
      <c r="A86" s="4">
        <v>2</v>
      </c>
      <c r="B86" s="4">
        <v>2</v>
      </c>
      <c r="C86" s="4">
        <f>potential_preg_untrt!C86*SimParameters!$B$3</f>
        <v>6.0000000000000012E-2</v>
      </c>
      <c r="D86" s="4">
        <f>potential_preg_untrt!D86</f>
        <v>0</v>
      </c>
      <c r="E86" s="4">
        <f>1-D86-C86</f>
        <v>0.94</v>
      </c>
    </row>
    <row r="87" spans="1:5" x14ac:dyDescent="0.2">
      <c r="A87" s="4">
        <v>2</v>
      </c>
      <c r="B87" s="4">
        <v>3</v>
      </c>
      <c r="C87" s="4">
        <f>potential_preg_untrt!C87*SimParameters!$B$3</f>
        <v>6.0000000000000012E-2</v>
      </c>
      <c r="D87" s="4">
        <f>potential_preg_untrt!D87</f>
        <v>0</v>
      </c>
      <c r="E87" s="4">
        <f>1-D87-C87</f>
        <v>0.94</v>
      </c>
    </row>
    <row r="88" spans="1:5" x14ac:dyDescent="0.2">
      <c r="A88" s="4">
        <v>2</v>
      </c>
      <c r="B88" s="4">
        <v>4</v>
      </c>
      <c r="C88" s="4">
        <f>potential_preg_untrt!C88*SimParameters!$B$3</f>
        <v>0.12000000000000002</v>
      </c>
      <c r="D88" s="4">
        <f>potential_preg_untrt!D88</f>
        <v>0</v>
      </c>
      <c r="E88" s="4">
        <f>1-D88-C88</f>
        <v>0.88</v>
      </c>
    </row>
    <row r="89" spans="1:5" x14ac:dyDescent="0.2">
      <c r="A89" s="4">
        <v>2</v>
      </c>
      <c r="B89" s="4">
        <v>5</v>
      </c>
      <c r="C89" s="4">
        <f>potential_preg_untrt!C89*SimParameters!$B$3</f>
        <v>0.12000000000000002</v>
      </c>
      <c r="D89" s="4">
        <f>potential_preg_untrt!D89</f>
        <v>0</v>
      </c>
      <c r="E89" s="4">
        <f t="shared" ref="E89:E123" si="2">1-C89-D89</f>
        <v>0.88</v>
      </c>
    </row>
    <row r="90" spans="1:5" x14ac:dyDescent="0.2">
      <c r="A90" s="4">
        <v>2</v>
      </c>
      <c r="B90" s="4">
        <v>6</v>
      </c>
      <c r="C90" s="4">
        <f>potential_preg_untrt!C90*SimParameters!$B$3</f>
        <v>0.10800000000000001</v>
      </c>
      <c r="D90" s="4">
        <f>potential_preg_untrt!D90</f>
        <v>0</v>
      </c>
      <c r="E90" s="4">
        <f t="shared" si="2"/>
        <v>0.89200000000000002</v>
      </c>
    </row>
    <row r="91" spans="1:5" x14ac:dyDescent="0.2">
      <c r="A91" s="4">
        <v>2</v>
      </c>
      <c r="B91" s="4">
        <v>7</v>
      </c>
      <c r="C91" s="4">
        <f>potential_preg_untrt!C91*SimParameters!$B$3</f>
        <v>0.10800000000000001</v>
      </c>
      <c r="D91" s="4">
        <f>potential_preg_untrt!D91</f>
        <v>0</v>
      </c>
      <c r="E91" s="4">
        <f t="shared" si="2"/>
        <v>0.89200000000000002</v>
      </c>
    </row>
    <row r="92" spans="1:5" x14ac:dyDescent="0.2">
      <c r="A92" s="4">
        <v>2</v>
      </c>
      <c r="B92" s="4">
        <v>8</v>
      </c>
      <c r="C92" s="4">
        <f>potential_preg_untrt!C92*SimParameters!$B$3</f>
        <v>1.7999999999999999E-2</v>
      </c>
      <c r="D92" s="4">
        <f>potential_preg_untrt!D92</f>
        <v>0</v>
      </c>
      <c r="E92" s="4">
        <f t="shared" si="2"/>
        <v>0.98199999999999998</v>
      </c>
    </row>
    <row r="93" spans="1:5" x14ac:dyDescent="0.2">
      <c r="A93" s="4">
        <v>2</v>
      </c>
      <c r="B93" s="4">
        <v>9</v>
      </c>
      <c r="C93" s="4">
        <f>potential_preg_untrt!C93*SimParameters!$B$3</f>
        <v>1.7999999999999999E-2</v>
      </c>
      <c r="D93" s="4">
        <f>potential_preg_untrt!D93</f>
        <v>0</v>
      </c>
      <c r="E93" s="4">
        <f t="shared" si="2"/>
        <v>0.98199999999999998</v>
      </c>
    </row>
    <row r="94" spans="1:5" x14ac:dyDescent="0.2">
      <c r="A94" s="4">
        <v>2</v>
      </c>
      <c r="B94" s="4">
        <v>10</v>
      </c>
      <c r="C94" s="4">
        <f>potential_preg_untrt!C94*SimParameters!$B$3</f>
        <v>1.7999999999999999E-2</v>
      </c>
      <c r="D94" s="4">
        <f>potential_preg_untrt!D94</f>
        <v>0</v>
      </c>
      <c r="E94" s="4">
        <f t="shared" si="2"/>
        <v>0.98199999999999998</v>
      </c>
    </row>
    <row r="95" spans="1:5" x14ac:dyDescent="0.2">
      <c r="A95" s="4">
        <v>2</v>
      </c>
      <c r="B95" s="4">
        <v>11</v>
      </c>
      <c r="C95" s="4">
        <f>potential_preg_untrt!C95*SimParameters!$B$3</f>
        <v>1.7999999999999999E-2</v>
      </c>
      <c r="D95" s="4">
        <f>potential_preg_untrt!D95</f>
        <v>0</v>
      </c>
      <c r="E95" s="4">
        <f t="shared" si="2"/>
        <v>0.98199999999999998</v>
      </c>
    </row>
    <row r="96" spans="1:5" x14ac:dyDescent="0.2">
      <c r="A96" s="4">
        <v>2</v>
      </c>
      <c r="B96" s="4">
        <v>12</v>
      </c>
      <c r="C96" s="4">
        <f>potential_preg_untrt!C96*SimParameters!$B$3</f>
        <v>1.2E-2</v>
      </c>
      <c r="D96" s="4">
        <f>potential_preg_untrt!D96</f>
        <v>0</v>
      </c>
      <c r="E96" s="4">
        <f t="shared" si="2"/>
        <v>0.98799999999999999</v>
      </c>
    </row>
    <row r="97" spans="1:5" x14ac:dyDescent="0.2">
      <c r="A97" s="4">
        <v>2</v>
      </c>
      <c r="B97" s="4">
        <v>13</v>
      </c>
      <c r="C97" s="4">
        <f>potential_preg_untrt!C97*SimParameters!$B$3</f>
        <v>1.2E-2</v>
      </c>
      <c r="D97" s="4">
        <f>potential_preg_untrt!D97</f>
        <v>0</v>
      </c>
      <c r="E97" s="4">
        <f t="shared" si="2"/>
        <v>0.98799999999999999</v>
      </c>
    </row>
    <row r="98" spans="1:5" x14ac:dyDescent="0.2">
      <c r="A98" s="4">
        <v>2</v>
      </c>
      <c r="B98" s="4">
        <v>14</v>
      </c>
      <c r="C98" s="4">
        <f>potential_preg_untrt!C98*SimParameters!$B$3</f>
        <v>1.2E-2</v>
      </c>
      <c r="D98" s="4">
        <f>potential_preg_untrt!D98</f>
        <v>0</v>
      </c>
      <c r="E98" s="4">
        <f t="shared" si="2"/>
        <v>0.98799999999999999</v>
      </c>
    </row>
    <row r="99" spans="1:5" x14ac:dyDescent="0.2">
      <c r="A99" s="4">
        <v>2</v>
      </c>
      <c r="B99" s="4">
        <v>15</v>
      </c>
      <c r="C99" s="4">
        <f>potential_preg_untrt!C99*SimParameters!$B$3</f>
        <v>1.2E-2</v>
      </c>
      <c r="D99" s="4">
        <f>potential_preg_untrt!D99</f>
        <v>0</v>
      </c>
      <c r="E99" s="4">
        <f t="shared" si="2"/>
        <v>0.98799999999999999</v>
      </c>
    </row>
    <row r="100" spans="1:5" x14ac:dyDescent="0.2">
      <c r="A100" s="4">
        <v>2</v>
      </c>
      <c r="B100" s="4">
        <v>16</v>
      </c>
      <c r="C100" s="4">
        <f>potential_preg_untrt!C100*SimParameters!$B$3</f>
        <v>9.6000000000000013E-4</v>
      </c>
      <c r="D100" s="4">
        <f>potential_preg_untrt!D100</f>
        <v>0</v>
      </c>
      <c r="E100" s="4">
        <f t="shared" si="2"/>
        <v>0.99904000000000004</v>
      </c>
    </row>
    <row r="101" spans="1:5" x14ac:dyDescent="0.2">
      <c r="A101" s="4">
        <v>2</v>
      </c>
      <c r="B101" s="4">
        <v>17</v>
      </c>
      <c r="C101" s="4">
        <f>potential_preg_untrt!C101</f>
        <v>1.2000000000000001E-3</v>
      </c>
      <c r="D101" s="4">
        <f>potential_preg_untrt!D101</f>
        <v>0</v>
      </c>
      <c r="E101" s="4">
        <f t="shared" si="2"/>
        <v>0.99880000000000002</v>
      </c>
    </row>
    <row r="102" spans="1:5" x14ac:dyDescent="0.2">
      <c r="A102" s="4">
        <v>2</v>
      </c>
      <c r="B102" s="4">
        <v>18</v>
      </c>
      <c r="C102" s="4">
        <f>potential_preg_untrt!C102</f>
        <v>1.2000000000000001E-3</v>
      </c>
      <c r="D102" s="4">
        <f>potential_preg_untrt!D102</f>
        <v>0</v>
      </c>
      <c r="E102" s="4">
        <f t="shared" si="2"/>
        <v>0.99880000000000002</v>
      </c>
    </row>
    <row r="103" spans="1:5" x14ac:dyDescent="0.2">
      <c r="A103" s="4">
        <v>2</v>
      </c>
      <c r="B103" s="4">
        <v>19</v>
      </c>
      <c r="C103" s="4">
        <f>potential_preg_untrt!C103</f>
        <v>1.2000000000000001E-3</v>
      </c>
      <c r="D103" s="4">
        <f>potential_preg_untrt!D103</f>
        <v>0</v>
      </c>
      <c r="E103" s="4">
        <f t="shared" si="2"/>
        <v>0.99880000000000002</v>
      </c>
    </row>
    <row r="104" spans="1:5" x14ac:dyDescent="0.2">
      <c r="A104" s="4">
        <v>2</v>
      </c>
      <c r="B104" s="4">
        <v>20</v>
      </c>
      <c r="C104" s="4">
        <f>potential_preg_untrt!C104</f>
        <v>3.7500000000000003E-5</v>
      </c>
      <c r="D104" s="4">
        <f>potential_preg_untrt!D104</f>
        <v>0</v>
      </c>
      <c r="E104" s="4">
        <f t="shared" si="2"/>
        <v>0.99996249999999998</v>
      </c>
    </row>
    <row r="105" spans="1:5" x14ac:dyDescent="0.2">
      <c r="A105" s="4">
        <v>2</v>
      </c>
      <c r="B105" s="4">
        <v>21</v>
      </c>
      <c r="C105" s="4">
        <f>potential_preg_untrt!C105</f>
        <v>8.9999999999999996E-7</v>
      </c>
      <c r="D105" s="4">
        <f>potential_preg_untrt!D105</f>
        <v>1.0000000000000001E-5</v>
      </c>
      <c r="E105" s="4">
        <f t="shared" si="2"/>
        <v>0.99998910000000008</v>
      </c>
    </row>
    <row r="106" spans="1:5" x14ac:dyDescent="0.2">
      <c r="A106" s="4">
        <v>2</v>
      </c>
      <c r="B106" s="4">
        <v>22</v>
      </c>
      <c r="C106" s="4">
        <f>potential_preg_untrt!C106</f>
        <v>8.9999999999999996E-7</v>
      </c>
      <c r="D106" s="4">
        <f>potential_preg_untrt!D106</f>
        <v>1.0000000000000001E-5</v>
      </c>
      <c r="E106" s="4">
        <f t="shared" si="2"/>
        <v>0.99998910000000008</v>
      </c>
    </row>
    <row r="107" spans="1:5" x14ac:dyDescent="0.2">
      <c r="A107" s="4">
        <v>2</v>
      </c>
      <c r="B107" s="4">
        <v>23</v>
      </c>
      <c r="C107" s="4">
        <f>potential_preg_untrt!C107</f>
        <v>8.9999999999999996E-7</v>
      </c>
      <c r="D107" s="4">
        <f>potential_preg_untrt!D107</f>
        <v>1.0000000000000001E-5</v>
      </c>
      <c r="E107" s="4">
        <f t="shared" si="2"/>
        <v>0.99998910000000008</v>
      </c>
    </row>
    <row r="108" spans="1:5" x14ac:dyDescent="0.2">
      <c r="A108" s="4">
        <v>2</v>
      </c>
      <c r="B108" s="4">
        <v>24</v>
      </c>
      <c r="C108" s="4">
        <f>potential_preg_untrt!C108</f>
        <v>8.9999999999999996E-7</v>
      </c>
      <c r="D108" s="4">
        <f>potential_preg_untrt!D108</f>
        <v>1E-3</v>
      </c>
      <c r="E108" s="4">
        <f t="shared" si="2"/>
        <v>0.99899910000000003</v>
      </c>
    </row>
    <row r="109" spans="1:5" x14ac:dyDescent="0.2">
      <c r="A109" s="4">
        <v>2</v>
      </c>
      <c r="B109" s="4">
        <v>25</v>
      </c>
      <c r="C109" s="4">
        <f>potential_preg_untrt!C109</f>
        <v>8.9999999999999996E-7</v>
      </c>
      <c r="D109" s="4">
        <f>potential_preg_untrt!D109</f>
        <v>1.5E-3</v>
      </c>
      <c r="E109" s="4">
        <f t="shared" si="2"/>
        <v>0.99849910000000008</v>
      </c>
    </row>
    <row r="110" spans="1:5" x14ac:dyDescent="0.2">
      <c r="A110" s="4">
        <v>2</v>
      </c>
      <c r="B110" s="4">
        <v>26</v>
      </c>
      <c r="C110" s="4">
        <f>potential_preg_untrt!C110</f>
        <v>8.9999999999999996E-7</v>
      </c>
      <c r="D110" s="4">
        <f>potential_preg_untrt!D110</f>
        <v>1.8E-3</v>
      </c>
      <c r="E110" s="4">
        <f t="shared" si="2"/>
        <v>0.99819910000000001</v>
      </c>
    </row>
    <row r="111" spans="1:5" x14ac:dyDescent="0.2">
      <c r="A111" s="4">
        <v>2</v>
      </c>
      <c r="B111" s="4">
        <v>27</v>
      </c>
      <c r="C111" s="4">
        <f>potential_preg_untrt!C111</f>
        <v>9.0000000000000002E-6</v>
      </c>
      <c r="D111" s="4">
        <f>potential_preg_untrt!D111</f>
        <v>2E-3</v>
      </c>
      <c r="E111" s="4">
        <f t="shared" si="2"/>
        <v>0.99799099999999996</v>
      </c>
    </row>
    <row r="112" spans="1:5" x14ac:dyDescent="0.2">
      <c r="A112" s="4">
        <v>2</v>
      </c>
      <c r="B112" s="4">
        <v>28</v>
      </c>
      <c r="C112" s="4">
        <f>potential_preg_untrt!C112</f>
        <v>3.7500000000000003E-5</v>
      </c>
      <c r="D112" s="4">
        <f>potential_preg_untrt!D112</f>
        <v>3.0000000000000001E-3</v>
      </c>
      <c r="E112" s="4">
        <f t="shared" si="2"/>
        <v>0.99696249999999997</v>
      </c>
    </row>
    <row r="113" spans="1:5" x14ac:dyDescent="0.2">
      <c r="A113" s="4">
        <v>2</v>
      </c>
      <c r="B113" s="4">
        <v>29</v>
      </c>
      <c r="C113" s="4">
        <f>potential_preg_untrt!C113</f>
        <v>3.7500000000000003E-5</v>
      </c>
      <c r="D113" s="4">
        <f>potential_preg_untrt!D113</f>
        <v>5.0000000000000001E-3</v>
      </c>
      <c r="E113" s="4">
        <f t="shared" si="2"/>
        <v>0.99496249999999997</v>
      </c>
    </row>
    <row r="114" spans="1:5" x14ac:dyDescent="0.2">
      <c r="A114" s="4">
        <v>2</v>
      </c>
      <c r="B114" s="4">
        <v>30</v>
      </c>
      <c r="C114" s="4">
        <f>potential_preg_untrt!C114</f>
        <v>3.7500000000000003E-5</v>
      </c>
      <c r="D114" s="4">
        <f>potential_preg_untrt!D114</f>
        <v>6.0000000000000001E-3</v>
      </c>
      <c r="E114" s="4">
        <f t="shared" si="2"/>
        <v>0.99396249999999997</v>
      </c>
    </row>
    <row r="115" spans="1:5" x14ac:dyDescent="0.2">
      <c r="A115" s="4">
        <v>2</v>
      </c>
      <c r="B115" s="4">
        <v>31</v>
      </c>
      <c r="C115" s="4">
        <f>potential_preg_untrt!C115</f>
        <v>2.2499999999999999E-4</v>
      </c>
      <c r="D115" s="4">
        <f>potential_preg_untrt!D115</f>
        <v>8.0000000000000002E-3</v>
      </c>
      <c r="E115" s="4">
        <f t="shared" si="2"/>
        <v>0.99177499999999996</v>
      </c>
    </row>
    <row r="116" spans="1:5" x14ac:dyDescent="0.2">
      <c r="A116" s="4">
        <v>2</v>
      </c>
      <c r="B116" s="4">
        <v>32</v>
      </c>
      <c r="C116" s="4">
        <f>potential_preg_untrt!C116</f>
        <v>5.2499999999999997E-4</v>
      </c>
      <c r="D116" s="4">
        <f>potential_preg_untrt!D116</f>
        <v>0.05</v>
      </c>
      <c r="E116" s="4">
        <f t="shared" si="2"/>
        <v>0.94947499999999996</v>
      </c>
    </row>
    <row r="117" spans="1:5" x14ac:dyDescent="0.2">
      <c r="A117" s="4">
        <v>2</v>
      </c>
      <c r="B117" s="4">
        <v>33</v>
      </c>
      <c r="C117" s="4">
        <f>potential_preg_untrt!C117</f>
        <v>8.25E-4</v>
      </c>
      <c r="D117" s="4">
        <f>potential_preg_untrt!D117</f>
        <v>0.08</v>
      </c>
      <c r="E117" s="4">
        <f t="shared" si="2"/>
        <v>0.91917500000000008</v>
      </c>
    </row>
    <row r="118" spans="1:5" x14ac:dyDescent="0.2">
      <c r="A118" s="4">
        <v>2</v>
      </c>
      <c r="B118" s="4">
        <v>34</v>
      </c>
      <c r="C118" s="4">
        <f>potential_preg_untrt!C118</f>
        <v>5.2500000000000003E-3</v>
      </c>
      <c r="D118" s="4">
        <f>potential_preg_untrt!D118</f>
        <v>0.35</v>
      </c>
      <c r="E118" s="4">
        <f t="shared" si="2"/>
        <v>0.64475000000000005</v>
      </c>
    </row>
    <row r="119" spans="1:5" x14ac:dyDescent="0.2">
      <c r="A119" s="4">
        <v>2</v>
      </c>
      <c r="B119" s="4">
        <v>35</v>
      </c>
      <c r="C119" s="4">
        <f>potential_preg_untrt!C119</f>
        <v>2.2500000000000003E-3</v>
      </c>
      <c r="D119" s="4">
        <f>potential_preg_untrt!D119</f>
        <v>0.4</v>
      </c>
      <c r="E119" s="4">
        <f t="shared" si="2"/>
        <v>0.59775</v>
      </c>
    </row>
    <row r="120" spans="1:5" x14ac:dyDescent="0.2">
      <c r="A120" s="4">
        <v>2</v>
      </c>
      <c r="B120" s="4">
        <v>36</v>
      </c>
      <c r="C120" s="4">
        <f>potential_preg_untrt!C120</f>
        <v>2.4000000000000002E-3</v>
      </c>
      <c r="D120" s="4">
        <f>potential_preg_untrt!D120</f>
        <v>0.7</v>
      </c>
      <c r="E120" s="4">
        <f t="shared" si="2"/>
        <v>0.29760000000000009</v>
      </c>
    </row>
    <row r="121" spans="1:5" x14ac:dyDescent="0.2">
      <c r="A121" s="4">
        <v>2</v>
      </c>
      <c r="B121" s="4">
        <v>37</v>
      </c>
      <c r="C121" s="4">
        <f>potential_preg_untrt!C121</f>
        <v>9.0000000000000011E-3</v>
      </c>
      <c r="D121" s="4">
        <f>potential_preg_untrt!D121</f>
        <v>0.7</v>
      </c>
      <c r="E121" s="4">
        <f t="shared" si="2"/>
        <v>0.29100000000000004</v>
      </c>
    </row>
    <row r="122" spans="1:5" x14ac:dyDescent="0.2">
      <c r="A122" s="4">
        <v>2</v>
      </c>
      <c r="B122" s="4">
        <v>38</v>
      </c>
      <c r="C122" s="4">
        <f>potential_preg_untrt!C122</f>
        <v>1.4999999999999999E-2</v>
      </c>
      <c r="D122" s="4">
        <f>potential_preg_untrt!D122</f>
        <v>0.85</v>
      </c>
      <c r="E122" s="4">
        <f t="shared" si="2"/>
        <v>0.13500000000000001</v>
      </c>
    </row>
    <row r="123" spans="1:5" x14ac:dyDescent="0.2">
      <c r="A123" s="4">
        <v>2</v>
      </c>
      <c r="B123" s="4">
        <v>39</v>
      </c>
      <c r="C123" s="4">
        <f>potential_preg_untrt!C123</f>
        <v>0.30000000000000004</v>
      </c>
      <c r="D123" s="4">
        <f>potential_preg_untrt!D123</f>
        <v>0.7</v>
      </c>
      <c r="E123" s="4">
        <f t="shared" si="2"/>
        <v>0</v>
      </c>
    </row>
    <row r="124" spans="1:5" x14ac:dyDescent="0.2">
      <c r="A124" s="4">
        <v>2</v>
      </c>
      <c r="B124" s="4">
        <v>40</v>
      </c>
      <c r="C124" s="4">
        <f>potential_preg_untrt!C124</f>
        <v>0.30000000000000004</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48</v>
      </c>
      <c r="E1" s="1" t="s">
        <v>47</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20" sqref="C20"/>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48</v>
      </c>
      <c r="E1" s="1" t="s">
        <v>47</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4.0000000000000001E-8</v>
      </c>
      <c r="D19" s="15">
        <f>LOG(C19/(1-C19))</f>
        <v>-7.3979399913002579</v>
      </c>
      <c r="E19" s="15">
        <f>D19+LOG(SimParameters!$B$19)</f>
        <v>-8.0969099956362776</v>
      </c>
      <c r="F19" s="15">
        <f>EXP(E19)/(1+EXP(E19))</f>
        <v>3.0438584699493763E-4</v>
      </c>
    </row>
    <row r="20" spans="1:6" x14ac:dyDescent="0.2">
      <c r="A20" s="2">
        <v>0</v>
      </c>
      <c r="B20" s="2">
        <v>18</v>
      </c>
      <c r="C20" s="2">
        <f>potential_preec_untrt!C20*SimParameters!$B$4</f>
        <v>8.0000000000000002E-8</v>
      </c>
      <c r="D20" s="15">
        <f t="shared" ref="D20:D83" si="1">LOG(C20/(1-C20))</f>
        <v>-7.0969099782644962</v>
      </c>
      <c r="E20" s="15">
        <f>D20+LOG(SimParameters!$B$19)</f>
        <v>-7.795879982600515</v>
      </c>
      <c r="F20" s="15">
        <f t="shared" ref="F20:F83" si="2">EXP(E20)/(1+EXP(E20))</f>
        <v>4.1125737432160908E-4</v>
      </c>
    </row>
    <row r="21" spans="1:6" x14ac:dyDescent="0.2">
      <c r="A21" s="2">
        <v>0</v>
      </c>
      <c r="B21" s="2">
        <v>19</v>
      </c>
      <c r="C21" s="2">
        <f>potential_preec_untrt!C21*SimParameters!$B$4</f>
        <v>8.0000000000000002E-8</v>
      </c>
      <c r="D21" s="15">
        <f t="shared" si="1"/>
        <v>-7.0969099782644962</v>
      </c>
      <c r="E21" s="15">
        <f>D21+LOG(SimParameters!$B$19)</f>
        <v>-7.795879982600515</v>
      </c>
      <c r="F21" s="15">
        <f t="shared" si="2"/>
        <v>4.1125737432160908E-4</v>
      </c>
    </row>
    <row r="22" spans="1:6" x14ac:dyDescent="0.2">
      <c r="A22" s="2">
        <v>0</v>
      </c>
      <c r="B22" s="2">
        <v>20</v>
      </c>
      <c r="C22" s="2">
        <f>potential_preec_untrt!C22*SimParameters!$B$4</f>
        <v>6.4000000000000001E-7</v>
      </c>
      <c r="D22" s="15">
        <f t="shared" si="1"/>
        <v>-6.1938197480675559</v>
      </c>
      <c r="E22" s="15">
        <f>D22+LOG(SimParameters!$B$19)</f>
        <v>-6.8927897524035746</v>
      </c>
      <c r="F22" s="15">
        <f t="shared" si="2"/>
        <v>1.0140487321676731E-3</v>
      </c>
    </row>
    <row r="23" spans="1:6" x14ac:dyDescent="0.2">
      <c r="A23" s="2">
        <v>0</v>
      </c>
      <c r="B23" s="2">
        <v>21</v>
      </c>
      <c r="C23" s="2">
        <f>potential_preec_untrt!C23*SimParameters!$B$4</f>
        <v>7.9999999999999996E-7</v>
      </c>
      <c r="D23" s="15">
        <f t="shared" si="1"/>
        <v>-6.0969096655723316</v>
      </c>
      <c r="E23" s="15">
        <f>D23+LOG(SimParameters!$B$19)</f>
        <v>-6.7958796699083504</v>
      </c>
      <c r="F23" s="15">
        <f t="shared" si="2"/>
        <v>1.1171243738873006E-3</v>
      </c>
    </row>
    <row r="24" spans="1:6" x14ac:dyDescent="0.2">
      <c r="A24" s="2">
        <v>0</v>
      </c>
      <c r="B24" s="2">
        <v>22</v>
      </c>
      <c r="C24" s="2">
        <f>potential_preec_untrt!C24*SimParameters!$B$4</f>
        <v>1.2000000000000002E-6</v>
      </c>
      <c r="D24" s="15">
        <f t="shared" si="1"/>
        <v>-5.920818232798684</v>
      </c>
      <c r="E24" s="15">
        <f>D24+LOG(SimParameters!$B$19)</f>
        <v>-6.6197882371347028</v>
      </c>
      <c r="F24" s="15">
        <f t="shared" si="2"/>
        <v>1.3319369246177649E-3</v>
      </c>
    </row>
    <row r="25" spans="1:6" x14ac:dyDescent="0.2">
      <c r="A25" s="2">
        <v>0</v>
      </c>
      <c r="B25" s="2">
        <v>23</v>
      </c>
      <c r="C25" s="2">
        <f>potential_preec_untrt!C25*SimParameters!$B$4</f>
        <v>1.2000000000000002E-6</v>
      </c>
      <c r="D25" s="15">
        <f t="shared" si="1"/>
        <v>-5.920818232798684</v>
      </c>
      <c r="E25" s="15">
        <f>D25+LOG(SimParameters!$B$19)</f>
        <v>-6.6197882371347028</v>
      </c>
      <c r="F25" s="15">
        <f t="shared" si="2"/>
        <v>1.3319369246177649E-3</v>
      </c>
    </row>
    <row r="26" spans="1:6" x14ac:dyDescent="0.2">
      <c r="A26" s="2">
        <v>0</v>
      </c>
      <c r="B26" s="2">
        <v>24</v>
      </c>
      <c r="C26" s="2">
        <f>potential_preec_untrt!C26*SimParameters!$B$4</f>
        <v>1.5999999999999999E-6</v>
      </c>
      <c r="D26" s="15">
        <f t="shared" si="1"/>
        <v>-5.7958793224723486</v>
      </c>
      <c r="E26" s="15">
        <f>D26+LOG(SimParameters!$B$19)</f>
        <v>-6.4948493268083674</v>
      </c>
      <c r="F26" s="15">
        <f t="shared" si="2"/>
        <v>1.5089226056949276E-3</v>
      </c>
    </row>
    <row r="27" spans="1:6" x14ac:dyDescent="0.2">
      <c r="A27" s="2">
        <v>0</v>
      </c>
      <c r="B27" s="2">
        <v>25</v>
      </c>
      <c r="C27" s="2">
        <f>potential_preec_untrt!C27*SimParameters!$B$4</f>
        <v>6.3999999999999997E-6</v>
      </c>
      <c r="D27" s="15">
        <f t="shared" si="1"/>
        <v>-5.1938172465225341</v>
      </c>
      <c r="E27" s="15">
        <f>D27+LOG(SimParameters!$B$19)</f>
        <v>-5.8927872508585528</v>
      </c>
      <c r="F27" s="15">
        <f t="shared" si="2"/>
        <v>2.7516825274686799E-3</v>
      </c>
    </row>
    <row r="28" spans="1:6" x14ac:dyDescent="0.2">
      <c r="A28" s="2">
        <v>0</v>
      </c>
      <c r="B28" s="2">
        <v>26</v>
      </c>
      <c r="C28" s="2">
        <f>potential_preec_untrt!C28*SimParameters!$B$4</f>
        <v>1.6000000000000003E-5</v>
      </c>
      <c r="D28" s="15">
        <f t="shared" si="1"/>
        <v>-4.7958730685767748</v>
      </c>
      <c r="E28" s="15">
        <f>D28+LOG(SimParameters!$B$19)</f>
        <v>-5.4948430729127935</v>
      </c>
      <c r="F28" s="15">
        <f t="shared" si="2"/>
        <v>4.0910952414538217E-3</v>
      </c>
    </row>
    <row r="29" spans="1:6" x14ac:dyDescent="0.2">
      <c r="A29" s="2">
        <v>0</v>
      </c>
      <c r="B29" s="2">
        <v>27</v>
      </c>
      <c r="C29" s="2">
        <f>potential_preec_untrt!C29*SimParameters!$B$4</f>
        <v>1.6000000000000003E-5</v>
      </c>
      <c r="D29" s="15">
        <f t="shared" si="1"/>
        <v>-4.7958730685767748</v>
      </c>
      <c r="E29" s="15">
        <f>D29+LOG(SimParameters!$B$19)</f>
        <v>-5.4948430729127935</v>
      </c>
      <c r="F29" s="15">
        <f t="shared" si="2"/>
        <v>4.0910952414538217E-3</v>
      </c>
    </row>
    <row r="30" spans="1:6" x14ac:dyDescent="0.2">
      <c r="A30" s="2">
        <v>0</v>
      </c>
      <c r="B30" s="2">
        <v>28</v>
      </c>
      <c r="C30" s="2">
        <f>potential_preec_untrt!C30*SimParameters!$B$4</f>
        <v>3.2000000000000005E-5</v>
      </c>
      <c r="D30" s="15">
        <f t="shared" si="1"/>
        <v>-4.4948361240343093</v>
      </c>
      <c r="E30" s="15">
        <f>D30+LOG(SimParameters!$B$19)</f>
        <v>-5.1938061283703281</v>
      </c>
      <c r="F30" s="15">
        <f t="shared" si="2"/>
        <v>5.5201976201283707E-3</v>
      </c>
    </row>
    <row r="31" spans="1:6" x14ac:dyDescent="0.2">
      <c r="A31" s="2">
        <v>0</v>
      </c>
      <c r="B31" s="2">
        <v>29</v>
      </c>
      <c r="C31" s="2">
        <f>potential_preec_untrt!C31*SimParameters!$B$4</f>
        <v>1.6000000000000001E-4</v>
      </c>
      <c r="D31" s="15">
        <f t="shared" si="1"/>
        <v>-3.7958105246674081</v>
      </c>
      <c r="E31" s="15">
        <f>D31+LOG(SimParameters!$B$19)</f>
        <v>-4.4947805290034264</v>
      </c>
      <c r="F31" s="15">
        <f t="shared" si="2"/>
        <v>1.1043803603731542E-2</v>
      </c>
    </row>
    <row r="32" spans="1:6" x14ac:dyDescent="0.2">
      <c r="A32" s="2">
        <v>0</v>
      </c>
      <c r="B32" s="2">
        <v>30</v>
      </c>
      <c r="C32" s="2">
        <f>potential_preec_untrt!C32*SimParameters!$B$4</f>
        <v>4.7999999999999996E-4</v>
      </c>
      <c r="D32" s="15">
        <f t="shared" si="1"/>
        <v>-3.3185502512263594</v>
      </c>
      <c r="E32" s="15">
        <f>D32+LOG(SimParameters!$B$19)</f>
        <v>-4.0175202555623777</v>
      </c>
      <c r="F32" s="15">
        <f t="shared" si="2"/>
        <v>1.7679354083987433E-2</v>
      </c>
    </row>
    <row r="33" spans="1:6" x14ac:dyDescent="0.2">
      <c r="A33" s="2">
        <v>0</v>
      </c>
      <c r="B33" s="2">
        <v>31</v>
      </c>
      <c r="C33" s="2">
        <f>potential_preec_untrt!C33*SimParameters!$B$4</f>
        <v>8.0000000000000004E-4</v>
      </c>
      <c r="D33" s="15">
        <f t="shared" si="1"/>
        <v>-3.0965624383741357</v>
      </c>
      <c r="E33" s="15">
        <f>D33+LOG(SimParameters!$B$19)</f>
        <v>-3.7955324427101544</v>
      </c>
      <c r="F33" s="15">
        <f t="shared" si="2"/>
        <v>2.1977092262942803E-2</v>
      </c>
    </row>
    <row r="34" spans="1:6" x14ac:dyDescent="0.2">
      <c r="A34" s="2">
        <v>0</v>
      </c>
      <c r="B34" s="2">
        <v>32</v>
      </c>
      <c r="C34" s="2">
        <f>potential_preec_untrt!C34*SimParameters!$B$4</f>
        <v>9.5999999999999992E-4</v>
      </c>
      <c r="D34" s="15">
        <f t="shared" si="1"/>
        <v>-3.0173116440067362</v>
      </c>
      <c r="E34" s="15">
        <f>D34+LOG(SimParameters!$B$19)</f>
        <v>-3.716281648342755</v>
      </c>
      <c r="F34" s="15">
        <f t="shared" si="2"/>
        <v>2.3746627197533426E-2</v>
      </c>
    </row>
    <row r="35" spans="1:6" x14ac:dyDescent="0.2">
      <c r="A35" s="2">
        <v>0</v>
      </c>
      <c r="B35" s="2">
        <v>33</v>
      </c>
      <c r="C35" s="2">
        <f>potential_preec_untrt!C35*SimParameters!$B$4</f>
        <v>2.4E-2</v>
      </c>
      <c r="D35" s="15">
        <f t="shared" si="1"/>
        <v>-1.6092385759550858</v>
      </c>
      <c r="E35" s="15">
        <f>D35+LOG(SimParameters!$B$19)</f>
        <v>-2.3082085802911045</v>
      </c>
      <c r="F35" s="15">
        <f t="shared" si="2"/>
        <v>9.044540782581055E-2</v>
      </c>
    </row>
    <row r="36" spans="1:6" x14ac:dyDescent="0.2">
      <c r="A36" s="2">
        <v>0</v>
      </c>
      <c r="B36" s="2">
        <v>34</v>
      </c>
      <c r="C36" s="2">
        <f>potential_preec_untrt!C36*SimParameters!$B$4</f>
        <v>3.2000000000000001E-2</v>
      </c>
      <c r="D36" s="15">
        <f t="shared" si="1"/>
        <v>-1.4807253789884878</v>
      </c>
      <c r="E36" s="15">
        <f>D36+LOG(SimParameters!$B$19)</f>
        <v>-2.1796953833245065</v>
      </c>
      <c r="F36" s="15">
        <f t="shared" si="2"/>
        <v>0.10158872641769165</v>
      </c>
    </row>
    <row r="37" spans="1:6" x14ac:dyDescent="0.2">
      <c r="A37" s="2">
        <v>0</v>
      </c>
      <c r="B37" s="2">
        <v>35</v>
      </c>
      <c r="C37" s="2">
        <f>potential_preec_untrt!C37*SimParameters!$B$4</f>
        <v>4.0000000000000008E-2</v>
      </c>
      <c r="D37" s="15">
        <f t="shared" si="1"/>
        <v>-1.3802112417116059</v>
      </c>
      <c r="E37" s="15">
        <f>D37+LOG(SimParameters!$B$19)</f>
        <v>-2.0791812460476247</v>
      </c>
      <c r="F37" s="15">
        <f t="shared" si="2"/>
        <v>0.11113682192415951</v>
      </c>
    </row>
    <row r="38" spans="1:6" x14ac:dyDescent="0.2">
      <c r="A38" s="2">
        <v>0</v>
      </c>
      <c r="B38" s="2">
        <v>36</v>
      </c>
      <c r="C38" s="2">
        <f>potential_preec_untrt!C38*SimParameters!$B$4</f>
        <v>4.8000000000000001E-2</v>
      </c>
      <c r="D38" s="15">
        <f t="shared" si="1"/>
        <v>-1.2973957110088872</v>
      </c>
      <c r="E38" s="15">
        <f>D38+LOG(SimParameters!$B$19)</f>
        <v>-1.9963657153449059</v>
      </c>
      <c r="F38" s="15">
        <f t="shared" si="2"/>
        <v>0.11958502698246047</v>
      </c>
    </row>
    <row r="39" spans="1:6" x14ac:dyDescent="0.2">
      <c r="A39" s="2">
        <v>0</v>
      </c>
      <c r="B39" s="2">
        <v>37</v>
      </c>
      <c r="C39" s="2">
        <f>potential_preec_untrt!C39*SimParameters!$B$4</f>
        <v>8.0000000000000016E-2</v>
      </c>
      <c r="D39" s="15">
        <f t="shared" si="1"/>
        <v>-1.0606978403536116</v>
      </c>
      <c r="E39" s="15">
        <f>D39+LOG(SimParameters!$B$19)</f>
        <v>-1.7596678446896303</v>
      </c>
      <c r="F39" s="15">
        <f t="shared" si="2"/>
        <v>0.1468319447883758</v>
      </c>
    </row>
    <row r="40" spans="1:6" x14ac:dyDescent="0.2">
      <c r="A40" s="2">
        <v>0</v>
      </c>
      <c r="B40" s="2">
        <v>38</v>
      </c>
      <c r="C40" s="2">
        <f>potential_preec_untrt!C40*SimParameters!$B$4</f>
        <v>0.10400000000000001</v>
      </c>
      <c r="D40" s="15">
        <f t="shared" si="1"/>
        <v>-0.93527467036334477</v>
      </c>
      <c r="E40" s="15">
        <f>D40+LOG(SimParameters!$B$19)</f>
        <v>-1.6342446746993635</v>
      </c>
      <c r="F40" s="15">
        <f t="shared" si="2"/>
        <v>0.16324971276375985</v>
      </c>
    </row>
    <row r="41" spans="1:6" x14ac:dyDescent="0.2">
      <c r="A41" s="2">
        <v>0</v>
      </c>
      <c r="B41" s="2">
        <v>39</v>
      </c>
      <c r="C41" s="2">
        <f>potential_preec_untrt!C41*SimParameters!$B$4</f>
        <v>0.12</v>
      </c>
      <c r="D41" s="15">
        <f t="shared" si="1"/>
        <v>-0.86530142610254379</v>
      </c>
      <c r="E41" s="15">
        <f>D41+LOG(SimParameters!$B$19)</f>
        <v>-1.5642714304385625</v>
      </c>
      <c r="F41" s="15">
        <f t="shared" si="2"/>
        <v>0.17303457871352046</v>
      </c>
    </row>
    <row r="42" spans="1:6" x14ac:dyDescent="0.2">
      <c r="A42" s="2">
        <v>0</v>
      </c>
      <c r="B42" s="2">
        <v>40</v>
      </c>
      <c r="C42" s="2">
        <f>potential_preec_untrt!C42*SimParameters!$B$4</f>
        <v>0.16000000000000003</v>
      </c>
      <c r="D42" s="15">
        <f t="shared" si="1"/>
        <v>-0.7201593034059568</v>
      </c>
      <c r="E42" s="15">
        <f>D42+LOG(SimParameters!$B$19)</f>
        <v>-1.4191293077419755</v>
      </c>
      <c r="F42" s="15">
        <f t="shared" si="2"/>
        <v>0.19479811695813234</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8.0000000000000002E-8</v>
      </c>
      <c r="D60" s="14">
        <f t="shared" si="1"/>
        <v>-7.0969099782644962</v>
      </c>
      <c r="E60" s="14">
        <f>D60+LOG(SimParameters!$B$19)</f>
        <v>-7.795879982600515</v>
      </c>
      <c r="F60" s="14">
        <f t="shared" si="2"/>
        <v>4.1125737432160908E-4</v>
      </c>
    </row>
    <row r="61" spans="1:6" x14ac:dyDescent="0.2">
      <c r="A61" s="3">
        <v>1</v>
      </c>
      <c r="B61" s="3">
        <v>18</v>
      </c>
      <c r="C61" s="3">
        <f>potential_preec_untrt!C61*SimParameters!$B$4</f>
        <v>1.6E-7</v>
      </c>
      <c r="D61" s="14">
        <f t="shared" si="1"/>
        <v>-6.7958799478569523</v>
      </c>
      <c r="E61" s="14">
        <f>D61+LOG(SimParameters!$B$19)</f>
        <v>-7.494849952192971</v>
      </c>
      <c r="F61" s="14">
        <f t="shared" si="2"/>
        <v>5.5563123073154542E-4</v>
      </c>
    </row>
    <row r="62" spans="1:6" x14ac:dyDescent="0.2">
      <c r="A62" s="3">
        <v>1</v>
      </c>
      <c r="B62" s="3">
        <v>19</v>
      </c>
      <c r="C62" s="3">
        <f>potential_preec_untrt!C62*SimParameters!$B$4</f>
        <v>1.6E-7</v>
      </c>
      <c r="D62" s="14">
        <f t="shared" si="1"/>
        <v>-6.7958799478569523</v>
      </c>
      <c r="E62" s="14">
        <f>D62+LOG(SimParameters!$B$19)</f>
        <v>-7.494849952192971</v>
      </c>
      <c r="F62" s="14">
        <f t="shared" si="2"/>
        <v>5.5563123073154542E-4</v>
      </c>
    </row>
    <row r="63" spans="1:6" x14ac:dyDescent="0.2">
      <c r="A63" s="3">
        <v>1</v>
      </c>
      <c r="B63" s="3">
        <v>20</v>
      </c>
      <c r="C63" s="3">
        <f>potential_preec_untrt!C63*SimParameters!$B$4</f>
        <v>1.28E-6</v>
      </c>
      <c r="D63" s="14">
        <f t="shared" si="1"/>
        <v>-5.8927894744548386</v>
      </c>
      <c r="E63" s="14">
        <f>D63+LOG(SimParameters!$B$19)</f>
        <v>-6.5917594787908573</v>
      </c>
      <c r="F63" s="14">
        <f t="shared" si="2"/>
        <v>1.3697457182742514E-3</v>
      </c>
    </row>
    <row r="64" spans="1:6" x14ac:dyDescent="0.2">
      <c r="A64" s="3">
        <v>1</v>
      </c>
      <c r="B64" s="3">
        <v>21</v>
      </c>
      <c r="C64" s="3">
        <f>potential_preec_untrt!C64*SimParameters!$B$4</f>
        <v>1.5999999999999999E-6</v>
      </c>
      <c r="D64" s="14">
        <f t="shared" si="1"/>
        <v>-5.7958793224723486</v>
      </c>
      <c r="E64" s="14">
        <f>D64+LOG(SimParameters!$B$19)</f>
        <v>-6.4948493268083674</v>
      </c>
      <c r="F64" s="14">
        <f t="shared" si="2"/>
        <v>1.5089226056949276E-3</v>
      </c>
    </row>
    <row r="65" spans="1:6" x14ac:dyDescent="0.2">
      <c r="A65" s="3">
        <v>1</v>
      </c>
      <c r="B65" s="3">
        <v>22</v>
      </c>
      <c r="C65" s="3">
        <f>potential_preec_untrt!C65*SimParameters!$B$4</f>
        <v>2.4000000000000003E-6</v>
      </c>
      <c r="D65" s="14">
        <f t="shared" si="1"/>
        <v>-5.6197877159803866</v>
      </c>
      <c r="E65" s="14">
        <f>D65+LOG(SimParameters!$B$19)</f>
        <v>-6.3187577203164054</v>
      </c>
      <c r="F65" s="14">
        <f t="shared" si="2"/>
        <v>1.798938915538727E-3</v>
      </c>
    </row>
    <row r="66" spans="1:6" x14ac:dyDescent="0.2">
      <c r="A66" s="3">
        <v>1</v>
      </c>
      <c r="B66" s="3">
        <v>23</v>
      </c>
      <c r="C66" s="3">
        <f>potential_preec_untrt!C66*SimParameters!$B$4</f>
        <v>2.4000000000000003E-6</v>
      </c>
      <c r="D66" s="14">
        <f t="shared" si="1"/>
        <v>-5.6197877159803866</v>
      </c>
      <c r="E66" s="14">
        <f>D66+LOG(SimParameters!$B$19)</f>
        <v>-6.3187577203164054</v>
      </c>
      <c r="F66" s="14">
        <f t="shared" si="2"/>
        <v>1.798938915538727E-3</v>
      </c>
    </row>
    <row r="67" spans="1:6" x14ac:dyDescent="0.2">
      <c r="A67" s="3">
        <v>1</v>
      </c>
      <c r="B67" s="3">
        <v>24</v>
      </c>
      <c r="C67" s="3">
        <f>potential_preec_untrt!C67*SimParameters!$B$4</f>
        <v>3.1999999999999999E-6</v>
      </c>
      <c r="D67" s="14">
        <f t="shared" si="1"/>
        <v>-5.4948486319355281</v>
      </c>
      <c r="E67" s="14">
        <f>D67+LOG(SimParameters!$B$19)</f>
        <v>-6.1938186362715468</v>
      </c>
      <c r="F67" s="14">
        <f t="shared" si="2"/>
        <v>2.0378528124980911E-3</v>
      </c>
    </row>
    <row r="68" spans="1:6" x14ac:dyDescent="0.2">
      <c r="A68" s="3">
        <v>1</v>
      </c>
      <c r="B68" s="3">
        <v>25</v>
      </c>
      <c r="C68" s="3">
        <f>potential_preec_untrt!C68*SimParameters!$B$4</f>
        <v>1.2799999999999999E-5</v>
      </c>
      <c r="D68" s="14">
        <f t="shared" si="1"/>
        <v>-4.892784471347186</v>
      </c>
      <c r="E68" s="14">
        <f>D68+LOG(SimParameters!$B$19)</f>
        <v>-5.5917544756832047</v>
      </c>
      <c r="F68" s="14">
        <f t="shared" si="2"/>
        <v>3.7146306659630902E-3</v>
      </c>
    </row>
    <row r="69" spans="1:6" x14ac:dyDescent="0.2">
      <c r="A69" s="3">
        <v>1</v>
      </c>
      <c r="B69" s="3">
        <v>26</v>
      </c>
      <c r="C69" s="3">
        <f>potential_preec_untrt!C69*SimParameters!$B$4</f>
        <v>3.2000000000000005E-5</v>
      </c>
      <c r="D69" s="14">
        <f t="shared" si="1"/>
        <v>-4.4948361240343093</v>
      </c>
      <c r="E69" s="14">
        <f>D69+LOG(SimParameters!$B$19)</f>
        <v>-5.1938061283703281</v>
      </c>
      <c r="F69" s="14">
        <f t="shared" si="2"/>
        <v>5.5201976201283707E-3</v>
      </c>
    </row>
    <row r="70" spans="1:6" x14ac:dyDescent="0.2">
      <c r="A70" s="3">
        <v>1</v>
      </c>
      <c r="B70" s="3">
        <v>27</v>
      </c>
      <c r="C70" s="3">
        <f>potential_preec_untrt!C70*SimParameters!$B$4</f>
        <v>3.2000000000000005E-5</v>
      </c>
      <c r="D70" s="14">
        <f t="shared" si="1"/>
        <v>-4.4948361240343093</v>
      </c>
      <c r="E70" s="14">
        <f>D70+LOG(SimParameters!$B$19)</f>
        <v>-5.1938061283703281</v>
      </c>
      <c r="F70" s="14">
        <f t="shared" si="2"/>
        <v>5.5201976201283707E-3</v>
      </c>
    </row>
    <row r="71" spans="1:6" x14ac:dyDescent="0.2">
      <c r="A71" s="3">
        <v>1</v>
      </c>
      <c r="B71" s="3">
        <v>28</v>
      </c>
      <c r="C71" s="3">
        <f>potential_preec_untrt!C71*SimParameters!$B$4</f>
        <v>6.4000000000000011E-5</v>
      </c>
      <c r="D71" s="14">
        <f t="shared" si="1"/>
        <v>-4.1937922302797981</v>
      </c>
      <c r="E71" s="14">
        <f>D71+LOG(SimParameters!$B$19)</f>
        <v>-4.8927622346158168</v>
      </c>
      <c r="F71" s="14">
        <f t="shared" si="2"/>
        <v>7.4448339277945414E-3</v>
      </c>
    </row>
    <row r="72" spans="1:6" x14ac:dyDescent="0.2">
      <c r="A72" s="3">
        <v>1</v>
      </c>
      <c r="B72" s="3">
        <v>29</v>
      </c>
      <c r="C72" s="3">
        <f>potential_preec_untrt!C72*SimParameters!$B$4</f>
        <v>3.2000000000000003E-4</v>
      </c>
      <c r="D72" s="14">
        <f t="shared" si="1"/>
        <v>-3.4947110252052624</v>
      </c>
      <c r="E72" s="14">
        <f>D72+LOG(SimParameters!$B$19)</f>
        <v>-4.1936810295412812</v>
      </c>
      <c r="F72" s="14">
        <f t="shared" si="2"/>
        <v>1.4866291682698516E-2</v>
      </c>
    </row>
    <row r="73" spans="1:6" x14ac:dyDescent="0.2">
      <c r="A73" s="3">
        <v>1</v>
      </c>
      <c r="B73" s="3">
        <v>30</v>
      </c>
      <c r="C73" s="3">
        <f>potential_preec_untrt!C73*SimParameters!$B$4</f>
        <v>9.5999999999999992E-4</v>
      </c>
      <c r="D73" s="14">
        <f t="shared" si="1"/>
        <v>-3.0173116440067362</v>
      </c>
      <c r="E73" s="14">
        <f>D73+LOG(SimParameters!$B$19)</f>
        <v>-3.716281648342755</v>
      </c>
      <c r="F73" s="14">
        <f t="shared" si="2"/>
        <v>2.3746627197533426E-2</v>
      </c>
    </row>
    <row r="74" spans="1:6" x14ac:dyDescent="0.2">
      <c r="A74" s="3">
        <v>1</v>
      </c>
      <c r="B74" s="3">
        <v>31</v>
      </c>
      <c r="C74" s="3">
        <f>potential_preec_untrt!C74*SimParameters!$B$4</f>
        <v>1.6000000000000001E-3</v>
      </c>
      <c r="D74" s="14">
        <f t="shared" si="1"/>
        <v>-2.7951845896824241</v>
      </c>
      <c r="E74" s="14">
        <f>D74+LOG(SimParameters!$B$19)</f>
        <v>-3.4941545940184429</v>
      </c>
      <c r="F74" s="14">
        <f t="shared" si="2"/>
        <v>2.9479008618590239E-2</v>
      </c>
    </row>
    <row r="75" spans="1:6" x14ac:dyDescent="0.2">
      <c r="A75" s="3">
        <v>1</v>
      </c>
      <c r="B75" s="3">
        <v>32</v>
      </c>
      <c r="C75" s="3">
        <f>potential_preec_untrt!C75*SimParameters!$B$4</f>
        <v>1.9199999999999998E-3</v>
      </c>
      <c r="D75" s="14">
        <f t="shared" si="1"/>
        <v>-2.7158641243735002</v>
      </c>
      <c r="E75" s="14">
        <f>D75+LOG(SimParameters!$B$19)</f>
        <v>-3.414834128709519</v>
      </c>
      <c r="F75" s="14">
        <f t="shared" si="2"/>
        <v>3.1835064266589302E-2</v>
      </c>
    </row>
    <row r="76" spans="1:6" x14ac:dyDescent="0.2">
      <c r="A76" s="3">
        <v>1</v>
      </c>
      <c r="B76" s="3">
        <v>33</v>
      </c>
      <c r="C76" s="3">
        <f>potential_preec_untrt!C76*SimParameters!$B$4</f>
        <v>4.8000000000000001E-2</v>
      </c>
      <c r="D76" s="14">
        <f t="shared" si="1"/>
        <v>-1.2973957110088872</v>
      </c>
      <c r="E76" s="14">
        <f>D76+LOG(SimParameters!$B$19)</f>
        <v>-1.9963657153449059</v>
      </c>
      <c r="F76" s="14">
        <f t="shared" si="2"/>
        <v>0.11958502698246047</v>
      </c>
    </row>
    <row r="77" spans="1:6" x14ac:dyDescent="0.2">
      <c r="A77" s="3">
        <v>1</v>
      </c>
      <c r="B77" s="3">
        <v>34</v>
      </c>
      <c r="C77" s="3">
        <f>potential_preec_untrt!C77*SimParameters!$B$4</f>
        <v>6.4000000000000001E-2</v>
      </c>
      <c r="D77" s="14">
        <f t="shared" si="1"/>
        <v>-1.1650958747542179</v>
      </c>
      <c r="E77" s="14">
        <f>D77+LOG(SimParameters!$B$19)</f>
        <v>-1.8640658790902367</v>
      </c>
      <c r="F77" s="14">
        <f t="shared" si="2"/>
        <v>0.1342298441341688</v>
      </c>
    </row>
    <row r="78" spans="1:6" x14ac:dyDescent="0.2">
      <c r="A78" s="3">
        <v>1</v>
      </c>
      <c r="B78" s="3">
        <v>35</v>
      </c>
      <c r="C78" s="3">
        <f>potential_preec_untrt!C78*SimParameters!$B$4</f>
        <v>8.0000000000000016E-2</v>
      </c>
      <c r="D78" s="14">
        <f t="shared" si="1"/>
        <v>-1.0606978403536116</v>
      </c>
      <c r="E78" s="14">
        <f>D78+LOG(SimParameters!$B$19)</f>
        <v>-1.7596678446896303</v>
      </c>
      <c r="F78" s="14">
        <f t="shared" si="2"/>
        <v>0.1468319447883758</v>
      </c>
    </row>
    <row r="79" spans="1:6" x14ac:dyDescent="0.2">
      <c r="A79" s="3">
        <v>1</v>
      </c>
      <c r="B79" s="3">
        <v>36</v>
      </c>
      <c r="C79" s="3">
        <f>potential_preec_untrt!C79*SimParameters!$B$4</f>
        <v>9.6000000000000002E-2</v>
      </c>
      <c r="D79" s="14">
        <f t="shared" si="1"/>
        <v>-0.97389719743579495</v>
      </c>
      <c r="E79" s="14">
        <f>D79+LOG(SimParameters!$B$19)</f>
        <v>-1.6728672017718136</v>
      </c>
      <c r="F79" s="14">
        <f t="shared" si="2"/>
        <v>0.15804228070078649</v>
      </c>
    </row>
    <row r="80" spans="1:6" x14ac:dyDescent="0.2">
      <c r="A80" s="3">
        <v>1</v>
      </c>
      <c r="B80" s="3">
        <v>37</v>
      </c>
      <c r="C80" s="3">
        <f>potential_preec_untrt!C80*SimParameters!$B$4</f>
        <v>0.16000000000000003</v>
      </c>
      <c r="D80" s="14">
        <f t="shared" si="1"/>
        <v>-0.7201593034059568</v>
      </c>
      <c r="E80" s="14">
        <f>D80+LOG(SimParameters!$B$19)</f>
        <v>-1.4191293077419755</v>
      </c>
      <c r="F80" s="14">
        <f t="shared" si="2"/>
        <v>0.19479811695813234</v>
      </c>
    </row>
    <row r="81" spans="1:6" x14ac:dyDescent="0.2">
      <c r="A81" s="3">
        <v>1</v>
      </c>
      <c r="B81" s="3">
        <v>38</v>
      </c>
      <c r="C81" s="3">
        <f>potential_preec_untrt!C81*SimParameters!$B$4</f>
        <v>0.20800000000000002</v>
      </c>
      <c r="D81" s="14">
        <f t="shared" si="1"/>
        <v>-0.58066184662673193</v>
      </c>
      <c r="E81" s="14">
        <f>D81+LOG(SimParameters!$B$19)</f>
        <v>-1.2796318509627507</v>
      </c>
      <c r="F81" s="14">
        <f t="shared" si="2"/>
        <v>0.21761289720420482</v>
      </c>
    </row>
    <row r="82" spans="1:6" x14ac:dyDescent="0.2">
      <c r="A82" s="3">
        <v>1</v>
      </c>
      <c r="B82" s="3">
        <v>39</v>
      </c>
      <c r="C82" s="3">
        <f>potential_preec_untrt!C82*SimParameters!$B$4</f>
        <v>0.24</v>
      </c>
      <c r="D82" s="14">
        <f t="shared" si="1"/>
        <v>-0.50060235056918534</v>
      </c>
      <c r="E82" s="14">
        <f>D82+LOG(SimParameters!$B$19)</f>
        <v>-1.1995723549052042</v>
      </c>
      <c r="F82" s="14">
        <f t="shared" si="2"/>
        <v>0.23155130092178247</v>
      </c>
    </row>
    <row r="83" spans="1:6" x14ac:dyDescent="0.2">
      <c r="A83" s="3">
        <v>1</v>
      </c>
      <c r="B83" s="3">
        <v>40</v>
      </c>
      <c r="C83" s="3">
        <f>potential_preec_untrt!C83*SimParameters!$B$4</f>
        <v>0.32000000000000006</v>
      </c>
      <c r="D83" s="14">
        <f t="shared" si="1"/>
        <v>-0.32735893438633018</v>
      </c>
      <c r="E83" s="14">
        <f>D83+LOG(SimParameters!$B$19)</f>
        <v>-1.0263289387223489</v>
      </c>
      <c r="F83" s="14">
        <f t="shared" si="2"/>
        <v>0.26379643470458003</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1.1999999999999999E-7</v>
      </c>
      <c r="D101" s="13">
        <f t="shared" ref="D101:D124" si="5">LOG(C101/(1-C101))</f>
        <v>-6.9208187018370344</v>
      </c>
      <c r="E101" s="13">
        <f>D101+LOG(SimParameters!$B$19)</f>
        <v>-7.6197887061730531</v>
      </c>
      <c r="F101" s="13">
        <f t="shared" ref="F101:F124" si="6">EXP(E101)/(1+EXP(E101))</f>
        <v>4.9040487558389863E-4</v>
      </c>
    </row>
    <row r="102" spans="1:6" x14ac:dyDescent="0.2">
      <c r="A102" s="4">
        <v>2</v>
      </c>
      <c r="B102" s="4">
        <v>18</v>
      </c>
      <c r="C102" s="4">
        <f>potential_preec_untrt!C102*SimParameters!$B$4</f>
        <v>2.3999999999999998E-7</v>
      </c>
      <c r="D102" s="13">
        <f t="shared" si="5"/>
        <v>-6.6197886540577056</v>
      </c>
      <c r="E102" s="13">
        <f>D102+LOG(SimParameters!$B$19)</f>
        <v>-7.3187586583937243</v>
      </c>
      <c r="F102" s="13">
        <f t="shared" si="6"/>
        <v>6.6254543361914738E-4</v>
      </c>
    </row>
    <row r="103" spans="1:6" x14ac:dyDescent="0.2">
      <c r="A103" s="4">
        <v>2</v>
      </c>
      <c r="B103" s="4">
        <v>19</v>
      </c>
      <c r="C103" s="4">
        <f>potential_preec_untrt!C103*SimParameters!$B$4</f>
        <v>2.3999999999999998E-7</v>
      </c>
      <c r="D103" s="13">
        <f t="shared" si="5"/>
        <v>-6.6197886540577056</v>
      </c>
      <c r="E103" s="13">
        <f>D103+LOG(SimParameters!$B$19)</f>
        <v>-7.3187586583937243</v>
      </c>
      <c r="F103" s="13">
        <f t="shared" si="6"/>
        <v>6.6254543361914738E-4</v>
      </c>
    </row>
    <row r="104" spans="1:6" x14ac:dyDescent="0.2">
      <c r="A104" s="4">
        <v>2</v>
      </c>
      <c r="B104" s="4">
        <v>20</v>
      </c>
      <c r="C104" s="4">
        <f>potential_preec_untrt!C104*SimParameters!$B$4</f>
        <v>1.9199999999999998E-6</v>
      </c>
      <c r="D104" s="13">
        <f t="shared" si="5"/>
        <v>-5.7166979374502445</v>
      </c>
      <c r="E104" s="13">
        <f>D104+LOG(SimParameters!$B$19)</f>
        <v>-6.4156679417862632</v>
      </c>
      <c r="F104" s="13">
        <f t="shared" si="6"/>
        <v>1.6330557394528848E-3</v>
      </c>
    </row>
    <row r="105" spans="1:6" x14ac:dyDescent="0.2">
      <c r="A105" s="4">
        <v>2</v>
      </c>
      <c r="B105" s="4">
        <v>21</v>
      </c>
      <c r="C105" s="4">
        <f>potential_preec_untrt!C105*SimParameters!$B$4</f>
        <v>2.4000000000000003E-6</v>
      </c>
      <c r="D105" s="13">
        <f t="shared" si="5"/>
        <v>-5.6197877159803866</v>
      </c>
      <c r="E105" s="13">
        <f>D105+LOG(SimParameters!$B$19)</f>
        <v>-6.3187577203164054</v>
      </c>
      <c r="F105" s="13">
        <f t="shared" si="6"/>
        <v>1.798938915538727E-3</v>
      </c>
    </row>
    <row r="106" spans="1:6" x14ac:dyDescent="0.2">
      <c r="A106" s="4">
        <v>2</v>
      </c>
      <c r="B106" s="4">
        <v>22</v>
      </c>
      <c r="C106" s="4">
        <f>potential_preec_untrt!C106*SimParameters!$B$4</f>
        <v>3.6000000000000003E-6</v>
      </c>
      <c r="D106" s="13">
        <f t="shared" si="5"/>
        <v>-5.4436959357697638</v>
      </c>
      <c r="E106" s="13">
        <f>D106+LOG(SimParameters!$B$19)</f>
        <v>-6.1426659401057826</v>
      </c>
      <c r="F106" s="13">
        <f t="shared" si="6"/>
        <v>2.1445772757196064E-3</v>
      </c>
    </row>
    <row r="107" spans="1:6" x14ac:dyDescent="0.2">
      <c r="A107" s="4">
        <v>2</v>
      </c>
      <c r="B107" s="4">
        <v>23</v>
      </c>
      <c r="C107" s="4">
        <f>potential_preec_untrt!C107*SimParameters!$B$4</f>
        <v>3.6000000000000003E-6</v>
      </c>
      <c r="D107" s="13">
        <f t="shared" si="5"/>
        <v>-5.4436959357697638</v>
      </c>
      <c r="E107" s="13">
        <f>D107+LOG(SimParameters!$B$19)</f>
        <v>-6.1426659401057826</v>
      </c>
      <c r="F107" s="13">
        <f t="shared" si="6"/>
        <v>2.1445772757196064E-3</v>
      </c>
    </row>
    <row r="108" spans="1:6" x14ac:dyDescent="0.2">
      <c r="A108" s="4">
        <v>2</v>
      </c>
      <c r="B108" s="4">
        <v>24</v>
      </c>
      <c r="C108" s="4">
        <f>potential_preec_untrt!C108*SimParameters!$B$4</f>
        <v>4.8000000000000006E-6</v>
      </c>
      <c r="D108" s="13">
        <f t="shared" si="5"/>
        <v>-5.3187566780058964</v>
      </c>
      <c r="E108" s="13">
        <f>D108+LOG(SimParameters!$B$19)</f>
        <v>-6.0177266823419151</v>
      </c>
      <c r="F108" s="13">
        <f t="shared" si="6"/>
        <v>2.4292834993621315E-3</v>
      </c>
    </row>
    <row r="109" spans="1:6" x14ac:dyDescent="0.2">
      <c r="A109" s="4">
        <v>2</v>
      </c>
      <c r="B109" s="4">
        <v>25</v>
      </c>
      <c r="C109" s="4">
        <f>potential_preec_untrt!C109*SimParameters!$B$4</f>
        <v>1.9200000000000003E-5</v>
      </c>
      <c r="D109" s="13">
        <f t="shared" si="5"/>
        <v>-4.7166904327623476</v>
      </c>
      <c r="E109" s="13">
        <f>D109+LOG(SimParameters!$B$19)</f>
        <v>-5.4156604370983663</v>
      </c>
      <c r="F109" s="13">
        <f t="shared" si="6"/>
        <v>4.426717318032041E-3</v>
      </c>
    </row>
    <row r="110" spans="1:6" x14ac:dyDescent="0.2">
      <c r="A110" s="4">
        <v>2</v>
      </c>
      <c r="B110" s="4">
        <v>26</v>
      </c>
      <c r="C110" s="4">
        <f>potential_preec_untrt!C110*SimParameters!$B$4</f>
        <v>4.8000000000000008E-5</v>
      </c>
      <c r="D110" s="13">
        <f t="shared" si="5"/>
        <v>-4.3187379159889581</v>
      </c>
      <c r="E110" s="13">
        <f>D110+LOG(SimParameters!$B$19)</f>
        <v>-5.0177079203249768</v>
      </c>
      <c r="F110" s="13">
        <f t="shared" si="6"/>
        <v>6.5761501489709634E-3</v>
      </c>
    </row>
    <row r="111" spans="1:6" x14ac:dyDescent="0.2">
      <c r="A111" s="4">
        <v>2</v>
      </c>
      <c r="B111" s="4">
        <v>27</v>
      </c>
      <c r="C111" s="4">
        <f>potential_preec_untrt!C111*SimParameters!$B$4</f>
        <v>4.8000000000000008E-5</v>
      </c>
      <c r="D111" s="13">
        <f t="shared" si="5"/>
        <v>-4.3187379159889581</v>
      </c>
      <c r="E111" s="13">
        <f>D111+LOG(SimParameters!$B$19)</f>
        <v>-5.0177079203249768</v>
      </c>
      <c r="F111" s="13">
        <f t="shared" si="6"/>
        <v>6.5761501489709634E-3</v>
      </c>
    </row>
    <row r="112" spans="1:6" x14ac:dyDescent="0.2">
      <c r="A112" s="4">
        <v>2</v>
      </c>
      <c r="B112" s="4">
        <v>28</v>
      </c>
      <c r="C112" s="4">
        <f>potential_preec_untrt!C112*SimParameters!$B$4</f>
        <v>9.6000000000000016E-5</v>
      </c>
      <c r="D112" s="13">
        <f t="shared" si="5"/>
        <v>-4.0176870726888119</v>
      </c>
      <c r="E112" s="13">
        <f>D112+LOG(SimParameters!$B$19)</f>
        <v>-4.7166570770248306</v>
      </c>
      <c r="F112" s="13">
        <f t="shared" si="6"/>
        <v>8.8657269692349119E-3</v>
      </c>
    </row>
    <row r="113" spans="1:6" x14ac:dyDescent="0.2">
      <c r="A113" s="4">
        <v>2</v>
      </c>
      <c r="B113" s="4">
        <v>29</v>
      </c>
      <c r="C113" s="4">
        <f>potential_preec_untrt!C113*SimParameters!$B$4</f>
        <v>4.8000000000000007E-4</v>
      </c>
      <c r="D113" s="13">
        <f t="shared" si="5"/>
        <v>-3.3185502512263594</v>
      </c>
      <c r="E113" s="13">
        <f>D113+LOG(SimParameters!$B$19)</f>
        <v>-4.0175202555623777</v>
      </c>
      <c r="F113" s="13">
        <f t="shared" si="6"/>
        <v>1.7679354083987433E-2</v>
      </c>
    </row>
    <row r="114" spans="1:6" x14ac:dyDescent="0.2">
      <c r="A114" s="4">
        <v>2</v>
      </c>
      <c r="B114" s="4">
        <v>30</v>
      </c>
      <c r="C114" s="4">
        <f>potential_preec_untrt!C114*SimParameters!$B$4</f>
        <v>1.4400000000000001E-3</v>
      </c>
      <c r="D114" s="13">
        <f t="shared" si="5"/>
        <v>-2.841011673141558</v>
      </c>
      <c r="E114" s="13">
        <f>D114+LOG(SimParameters!$B$19)</f>
        <v>-3.5399816774775767</v>
      </c>
      <c r="F114" s="13">
        <f t="shared" si="6"/>
        <v>2.8195790017344867E-2</v>
      </c>
    </row>
    <row r="115" spans="1:6" x14ac:dyDescent="0.2">
      <c r="A115" s="4">
        <v>2</v>
      </c>
      <c r="B115" s="4">
        <v>31</v>
      </c>
      <c r="C115" s="4">
        <f>potential_preec_untrt!C115*SimParameters!$B$4</f>
        <v>2.4000000000000002E-3</v>
      </c>
      <c r="D115" s="13">
        <f t="shared" si="5"/>
        <v>-2.6187451987588801</v>
      </c>
      <c r="E115" s="13">
        <f>D115+LOG(SimParameters!$B$19)</f>
        <v>-3.3177152030948989</v>
      </c>
      <c r="F115" s="13">
        <f t="shared" si="6"/>
        <v>3.4968428592545168E-2</v>
      </c>
    </row>
    <row r="116" spans="1:6" x14ac:dyDescent="0.2">
      <c r="A116" s="4">
        <v>2</v>
      </c>
      <c r="B116" s="4">
        <v>32</v>
      </c>
      <c r="C116" s="4">
        <f>potential_preec_untrt!C116*SimParameters!$B$4</f>
        <v>2.8800000000000002E-3</v>
      </c>
      <c r="D116" s="13">
        <f t="shared" si="5"/>
        <v>-2.5393549395612021</v>
      </c>
      <c r="E116" s="13">
        <f>D116+LOG(SimParameters!$B$19)</f>
        <v>-3.2383249438972208</v>
      </c>
      <c r="F116" s="13">
        <f t="shared" si="6"/>
        <v>3.7748687695336874E-2</v>
      </c>
    </row>
    <row r="117" spans="1:6" x14ac:dyDescent="0.2">
      <c r="A117" s="4">
        <v>2</v>
      </c>
      <c r="B117" s="4">
        <v>33</v>
      </c>
      <c r="C117" s="4">
        <f>potential_preec_untrt!C117*SimParameters!$B$4</f>
        <v>7.1999999999999995E-2</v>
      </c>
      <c r="D117" s="13">
        <f t="shared" si="5"/>
        <v>-1.1102154797875936</v>
      </c>
      <c r="E117" s="13">
        <f>D117+LOG(SimParameters!$B$19)</f>
        <v>-1.8091854841236124</v>
      </c>
      <c r="F117" s="13">
        <f t="shared" si="6"/>
        <v>0.14073659616116271</v>
      </c>
    </row>
    <row r="118" spans="1:6" x14ac:dyDescent="0.2">
      <c r="A118" s="4">
        <v>2</v>
      </c>
      <c r="B118" s="4">
        <v>34</v>
      </c>
      <c r="C118" s="4">
        <f>potential_preec_untrt!C118*SimParameters!$B$4</f>
        <v>9.6000000000000002E-2</v>
      </c>
      <c r="D118" s="13">
        <f t="shared" si="5"/>
        <v>-0.97389719743579495</v>
      </c>
      <c r="E118" s="13">
        <f>D118+LOG(SimParameters!$B$19)</f>
        <v>-1.6728672017718136</v>
      </c>
      <c r="F118" s="13">
        <f t="shared" si="6"/>
        <v>0.15804228070078649</v>
      </c>
    </row>
    <row r="119" spans="1:6" x14ac:dyDescent="0.2">
      <c r="A119" s="4">
        <v>2</v>
      </c>
      <c r="B119" s="4">
        <v>35</v>
      </c>
      <c r="C119" s="4">
        <f>potential_preec_untrt!C119*SimParameters!$B$4</f>
        <v>0.12000000000000002</v>
      </c>
      <c r="D119" s="13">
        <f t="shared" si="5"/>
        <v>-0.86530142610254379</v>
      </c>
      <c r="E119" s="13">
        <f>D119+LOG(SimParameters!$B$19)</f>
        <v>-1.5642714304385625</v>
      </c>
      <c r="F119" s="13">
        <f t="shared" si="6"/>
        <v>0.17303457871352046</v>
      </c>
    </row>
    <row r="120" spans="1:6" x14ac:dyDescent="0.2">
      <c r="A120" s="4">
        <v>2</v>
      </c>
      <c r="B120" s="4">
        <v>36</v>
      </c>
      <c r="C120" s="4">
        <f>potential_preec_untrt!C120*SimParameters!$B$4</f>
        <v>0.14399999999999999</v>
      </c>
      <c r="D120" s="13">
        <f t="shared" si="5"/>
        <v>-0.7741112725819036</v>
      </c>
      <c r="E120" s="13">
        <f>D120+LOG(SimParameters!$B$19)</f>
        <v>-1.4730812769179225</v>
      </c>
      <c r="F120" s="13">
        <f t="shared" si="6"/>
        <v>0.18647472675972418</v>
      </c>
    </row>
    <row r="121" spans="1:6" x14ac:dyDescent="0.2">
      <c r="A121" s="4">
        <v>2</v>
      </c>
      <c r="B121" s="4">
        <v>37</v>
      </c>
      <c r="C121" s="4">
        <f>potential_preec_untrt!C121*SimParameters!$B$4</f>
        <v>0.24000000000000005</v>
      </c>
      <c r="D121" s="13">
        <f t="shared" si="5"/>
        <v>-0.50060235056918523</v>
      </c>
      <c r="E121" s="13">
        <f>D121+LOG(SimParameters!$B$19)</f>
        <v>-1.199572354905204</v>
      </c>
      <c r="F121" s="13">
        <f t="shared" si="6"/>
        <v>0.23155130092178253</v>
      </c>
    </row>
    <row r="122" spans="1:6" x14ac:dyDescent="0.2">
      <c r="A122" s="4">
        <v>2</v>
      </c>
      <c r="B122" s="4">
        <v>38</v>
      </c>
      <c r="C122" s="4">
        <f>potential_preec_untrt!C122*SimParameters!$B$4</f>
        <v>0.31200000000000006</v>
      </c>
      <c r="D122" s="13">
        <f t="shared" si="5"/>
        <v>-0.34343384421706841</v>
      </c>
      <c r="E122" s="13">
        <f>D122+LOG(SimParameters!$B$19)</f>
        <v>-1.0424038485530871</v>
      </c>
      <c r="F122" s="13">
        <f t="shared" si="6"/>
        <v>0.26068643609504077</v>
      </c>
    </row>
    <row r="123" spans="1:6" x14ac:dyDescent="0.2">
      <c r="A123" s="4">
        <v>2</v>
      </c>
      <c r="B123" s="4">
        <v>39</v>
      </c>
      <c r="C123" s="4">
        <f>potential_preec_untrt!C123*SimParameters!$B$4</f>
        <v>0.36</v>
      </c>
      <c r="D123" s="13">
        <f t="shared" si="5"/>
        <v>-0.24987747321659989</v>
      </c>
      <c r="E123" s="13">
        <f>D123+LOG(SimParameters!$B$19)</f>
        <v>-0.94884747755261867</v>
      </c>
      <c r="F123" s="13">
        <f t="shared" si="6"/>
        <v>0.27911666260808804</v>
      </c>
    </row>
    <row r="124" spans="1:6" x14ac:dyDescent="0.2">
      <c r="A124" s="4">
        <v>2</v>
      </c>
      <c r="B124" s="4">
        <v>40</v>
      </c>
      <c r="C124" s="4">
        <f>potential_preec_untrt!C124*SimParameters!$B$4</f>
        <v>0.48000000000000009</v>
      </c>
      <c r="D124" s="13">
        <f t="shared" si="5"/>
        <v>-3.4762106259211764E-2</v>
      </c>
      <c r="E124" s="13">
        <f>D124+LOG(SimParameters!$B$19)</f>
        <v>-0.73373211059523047</v>
      </c>
      <c r="F124" s="13">
        <f t="shared" si="6"/>
        <v>0.32437627633831295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104" workbookViewId="0">
      <selection activeCell="C26" sqref="C26"/>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C2*SimParameters!$B$9</f>
        <v>0</v>
      </c>
    </row>
    <row r="44" spans="1:3" x14ac:dyDescent="0.2">
      <c r="A44" s="3">
        <v>1</v>
      </c>
      <c r="B44" s="3">
        <v>1</v>
      </c>
      <c r="C44" s="3">
        <f>C3*SimParameters!$B$9</f>
        <v>0</v>
      </c>
    </row>
    <row r="45" spans="1:3" x14ac:dyDescent="0.2">
      <c r="A45" s="3">
        <v>1</v>
      </c>
      <c r="B45" s="3">
        <v>2</v>
      </c>
      <c r="C45" s="3">
        <f>C4*SimParameters!$B$9</f>
        <v>0</v>
      </c>
    </row>
    <row r="46" spans="1:3" x14ac:dyDescent="0.2">
      <c r="A46" s="3">
        <v>1</v>
      </c>
      <c r="B46" s="3">
        <v>3</v>
      </c>
      <c r="C46" s="3">
        <f>C5*SimParameters!$B$9</f>
        <v>0</v>
      </c>
    </row>
    <row r="47" spans="1:3" x14ac:dyDescent="0.2">
      <c r="A47" s="3">
        <v>1</v>
      </c>
      <c r="B47" s="3">
        <v>4</v>
      </c>
      <c r="C47" s="3">
        <f>C6*SimParameters!$B$9</f>
        <v>0</v>
      </c>
    </row>
    <row r="48" spans="1:3" x14ac:dyDescent="0.2">
      <c r="A48" s="3">
        <v>1</v>
      </c>
      <c r="B48" s="3">
        <v>5</v>
      </c>
      <c r="C48" s="3">
        <f>C7*SimParameters!$B$9</f>
        <v>0</v>
      </c>
    </row>
    <row r="49" spans="1:3" x14ac:dyDescent="0.2">
      <c r="A49" s="3">
        <v>1</v>
      </c>
      <c r="B49" s="3">
        <v>6</v>
      </c>
      <c r="C49" s="3">
        <f>C8*SimParameters!$B$9</f>
        <v>0</v>
      </c>
    </row>
    <row r="50" spans="1:3" x14ac:dyDescent="0.2">
      <c r="A50" s="3">
        <v>1</v>
      </c>
      <c r="B50" s="3">
        <v>7</v>
      </c>
      <c r="C50" s="3">
        <f>C9*SimParameters!$B$9</f>
        <v>0</v>
      </c>
    </row>
    <row r="51" spans="1:3" x14ac:dyDescent="0.2">
      <c r="A51" s="3">
        <v>1</v>
      </c>
      <c r="B51" s="3">
        <v>8</v>
      </c>
      <c r="C51" s="3">
        <f>C10*SimParameters!$B$9</f>
        <v>0</v>
      </c>
    </row>
    <row r="52" spans="1:3" x14ac:dyDescent="0.2">
      <c r="A52" s="3">
        <v>1</v>
      </c>
      <c r="B52" s="3">
        <v>9</v>
      </c>
      <c r="C52" s="3">
        <f>C11*SimParameters!$B$9</f>
        <v>0</v>
      </c>
    </row>
    <row r="53" spans="1:3" x14ac:dyDescent="0.2">
      <c r="A53" s="3">
        <v>1</v>
      </c>
      <c r="B53" s="3">
        <v>10</v>
      </c>
      <c r="C53" s="3">
        <f>C12*SimParameters!$B$9</f>
        <v>0</v>
      </c>
    </row>
    <row r="54" spans="1:3" x14ac:dyDescent="0.2">
      <c r="A54" s="3">
        <v>1</v>
      </c>
      <c r="B54" s="3">
        <v>11</v>
      </c>
      <c r="C54" s="3">
        <f>C13*SimParameters!$B$9</f>
        <v>0</v>
      </c>
    </row>
    <row r="55" spans="1:3" x14ac:dyDescent="0.2">
      <c r="A55" s="3">
        <v>1</v>
      </c>
      <c r="B55" s="3">
        <v>12</v>
      </c>
      <c r="C55" s="3">
        <f>C14*SimParameters!$B$9</f>
        <v>0</v>
      </c>
    </row>
    <row r="56" spans="1:3" x14ac:dyDescent="0.2">
      <c r="A56" s="3">
        <v>1</v>
      </c>
      <c r="B56" s="3">
        <v>13</v>
      </c>
      <c r="C56" s="3">
        <f>C15*SimParameters!$B$9</f>
        <v>0</v>
      </c>
    </row>
    <row r="57" spans="1:3" x14ac:dyDescent="0.2">
      <c r="A57" s="3">
        <v>1</v>
      </c>
      <c r="B57" s="3">
        <v>14</v>
      </c>
      <c r="C57" s="3">
        <f>C16*SimParameters!$B$9</f>
        <v>0</v>
      </c>
    </row>
    <row r="58" spans="1:3" x14ac:dyDescent="0.2">
      <c r="A58" s="3">
        <v>1</v>
      </c>
      <c r="B58" s="3">
        <v>15</v>
      </c>
      <c r="C58" s="3">
        <f>C17*SimParameters!$B$9</f>
        <v>0</v>
      </c>
    </row>
    <row r="59" spans="1:3" x14ac:dyDescent="0.2">
      <c r="A59" s="3">
        <v>1</v>
      </c>
      <c r="B59" s="3">
        <v>16</v>
      </c>
      <c r="C59" s="3">
        <f>C18*SimParameters!$B$9</f>
        <v>0</v>
      </c>
    </row>
    <row r="60" spans="1:3" x14ac:dyDescent="0.2">
      <c r="A60" s="3">
        <v>1</v>
      </c>
      <c r="B60" s="3">
        <v>17</v>
      </c>
      <c r="C60" s="3">
        <f>C19</f>
        <v>1</v>
      </c>
    </row>
    <row r="61" spans="1:3" x14ac:dyDescent="0.2">
      <c r="A61" s="3">
        <v>1</v>
      </c>
      <c r="B61" s="3">
        <v>18</v>
      </c>
      <c r="C61" s="3">
        <f t="shared" ref="C61:C66" si="0">C20</f>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si="0"/>
        <v>0.5</v>
      </c>
    </row>
    <row r="65" spans="1:3" x14ac:dyDescent="0.2">
      <c r="A65" s="3">
        <v>1</v>
      </c>
      <c r="B65" s="3">
        <v>22</v>
      </c>
      <c r="C65" s="3">
        <f t="shared" si="0"/>
        <v>0.5</v>
      </c>
    </row>
    <row r="66" spans="1:3" x14ac:dyDescent="0.2">
      <c r="A66" s="3">
        <v>1</v>
      </c>
      <c r="B66" s="3">
        <v>23</v>
      </c>
      <c r="C66" s="3">
        <f t="shared" si="0"/>
        <v>0.5</v>
      </c>
    </row>
    <row r="67" spans="1:3" x14ac:dyDescent="0.2">
      <c r="A67" s="3">
        <v>1</v>
      </c>
      <c r="B67" s="3">
        <v>24</v>
      </c>
      <c r="C67" s="3">
        <f>C26*SimParameters!$B$9</f>
        <v>1.875E-6</v>
      </c>
    </row>
    <row r="68" spans="1:3" x14ac:dyDescent="0.2">
      <c r="A68" s="3">
        <v>1</v>
      </c>
      <c r="B68" s="3">
        <v>25</v>
      </c>
      <c r="C68" s="3">
        <f>C27*SimParameters!$B$9</f>
        <v>1.875E-6</v>
      </c>
    </row>
    <row r="69" spans="1:3" x14ac:dyDescent="0.2">
      <c r="A69" s="3">
        <v>1</v>
      </c>
      <c r="B69" s="3">
        <v>26</v>
      </c>
      <c r="C69" s="3">
        <f>C28*SimParameters!$B$9</f>
        <v>1.875E-6</v>
      </c>
    </row>
    <row r="70" spans="1:3" x14ac:dyDescent="0.2">
      <c r="A70" s="3">
        <v>1</v>
      </c>
      <c r="B70" s="3">
        <v>27</v>
      </c>
      <c r="C70" s="3">
        <f>C29*SimParameters!$B$9</f>
        <v>1.8750000000000002E-5</v>
      </c>
    </row>
    <row r="71" spans="1:3" x14ac:dyDescent="0.2">
      <c r="A71" s="3">
        <v>1</v>
      </c>
      <c r="B71" s="3">
        <v>28</v>
      </c>
      <c r="C71" s="3">
        <f>C30*SimParameters!$B$9</f>
        <v>7.8125000000000002E-5</v>
      </c>
    </row>
    <row r="72" spans="1:3" x14ac:dyDescent="0.2">
      <c r="A72" s="3">
        <v>1</v>
      </c>
      <c r="B72" s="3">
        <v>29</v>
      </c>
      <c r="C72" s="3">
        <f>C31*SimParameters!$B$9</f>
        <v>7.8125000000000002E-5</v>
      </c>
    </row>
    <row r="73" spans="1:3" x14ac:dyDescent="0.2">
      <c r="A73" s="3">
        <v>1</v>
      </c>
      <c r="B73" s="3">
        <v>30</v>
      </c>
      <c r="C73" s="3">
        <f>C32*SimParameters!$B$9</f>
        <v>7.8125000000000002E-5</v>
      </c>
    </row>
    <row r="74" spans="1:3" x14ac:dyDescent="0.2">
      <c r="A74" s="3">
        <v>1</v>
      </c>
      <c r="B74" s="3">
        <v>31</v>
      </c>
      <c r="C74" s="3">
        <f>C33*SimParameters!$B$9</f>
        <v>4.6874999999999993E-4</v>
      </c>
    </row>
    <row r="75" spans="1:3" x14ac:dyDescent="0.2">
      <c r="A75" s="3">
        <v>1</v>
      </c>
      <c r="B75" s="3">
        <v>32</v>
      </c>
      <c r="C75" s="3">
        <f>C34*SimParameters!$B$9</f>
        <v>1.0937500000000001E-3</v>
      </c>
    </row>
    <row r="76" spans="1:3" x14ac:dyDescent="0.2">
      <c r="A76" s="3">
        <v>1</v>
      </c>
      <c r="B76" s="3">
        <v>33</v>
      </c>
      <c r="C76" s="3">
        <f>C35*SimParameters!$B$9</f>
        <v>1.7187500000000002E-3</v>
      </c>
    </row>
    <row r="77" spans="1:3" x14ac:dyDescent="0.2">
      <c r="A77" s="3">
        <v>1</v>
      </c>
      <c r="B77" s="3">
        <v>34</v>
      </c>
      <c r="C77" s="3">
        <f>C36*SimParameters!$B$9</f>
        <v>1.0937500000000001E-2</v>
      </c>
    </row>
    <row r="78" spans="1:3" x14ac:dyDescent="0.2">
      <c r="A78" s="3">
        <v>1</v>
      </c>
      <c r="B78" s="3">
        <v>35</v>
      </c>
      <c r="C78" s="3">
        <f>C37*SimParameters!$B$9</f>
        <v>4.6874999999999998E-3</v>
      </c>
    </row>
    <row r="79" spans="1:3" x14ac:dyDescent="0.2">
      <c r="A79" s="3">
        <v>1</v>
      </c>
      <c r="B79" s="3">
        <v>36</v>
      </c>
      <c r="C79" s="3">
        <f>C38*SimParameters!$B$9</f>
        <v>5.0000000000000001E-3</v>
      </c>
    </row>
    <row r="80" spans="1:3" x14ac:dyDescent="0.2">
      <c r="A80" s="3">
        <v>1</v>
      </c>
      <c r="B80" s="3">
        <v>37</v>
      </c>
      <c r="C80" s="3">
        <f>C39*SimParameters!$B$9</f>
        <v>1.8749999999999999E-2</v>
      </c>
    </row>
    <row r="81" spans="1:3" x14ac:dyDescent="0.2">
      <c r="A81" s="3">
        <v>1</v>
      </c>
      <c r="B81" s="3">
        <v>38</v>
      </c>
      <c r="C81" s="3">
        <f>C40*SimParameters!$B$9</f>
        <v>3.125E-2</v>
      </c>
    </row>
    <row r="82" spans="1:3" x14ac:dyDescent="0.2">
      <c r="A82" s="3">
        <v>1</v>
      </c>
      <c r="B82" s="3">
        <v>39</v>
      </c>
      <c r="C82" s="3">
        <f>C41*SimParameters!$B$9</f>
        <v>0.625</v>
      </c>
    </row>
    <row r="83" spans="1:3" x14ac:dyDescent="0.2">
      <c r="A83" s="3">
        <v>1</v>
      </c>
      <c r="B83" s="3">
        <v>40</v>
      </c>
      <c r="C83" s="3">
        <f>C42*SimParameters!$B$9</f>
        <v>0.625</v>
      </c>
    </row>
    <row r="84" spans="1:3" x14ac:dyDescent="0.2">
      <c r="A84" s="4">
        <v>2</v>
      </c>
      <c r="B84" s="4">
        <v>0</v>
      </c>
      <c r="C84" s="4">
        <f>C2*SimParameters!$B$16</f>
        <v>0</v>
      </c>
    </row>
    <row r="85" spans="1:3" x14ac:dyDescent="0.2">
      <c r="A85" s="4">
        <v>2</v>
      </c>
      <c r="B85" s="4">
        <v>1</v>
      </c>
      <c r="C85" s="4">
        <f>C3*SimParameters!$B$16</f>
        <v>0</v>
      </c>
    </row>
    <row r="86" spans="1:3" x14ac:dyDescent="0.2">
      <c r="A86" s="4">
        <v>2</v>
      </c>
      <c r="B86" s="4">
        <v>2</v>
      </c>
      <c r="C86" s="4">
        <f>C4*SimParameters!$B$16</f>
        <v>0</v>
      </c>
    </row>
    <row r="87" spans="1:3" x14ac:dyDescent="0.2">
      <c r="A87" s="4">
        <v>2</v>
      </c>
      <c r="B87" s="4">
        <v>3</v>
      </c>
      <c r="C87" s="4">
        <f>C5*SimParameters!$B$16</f>
        <v>0</v>
      </c>
    </row>
    <row r="88" spans="1:3" x14ac:dyDescent="0.2">
      <c r="A88" s="4">
        <v>2</v>
      </c>
      <c r="B88" s="4">
        <v>4</v>
      </c>
      <c r="C88" s="4">
        <f>C6*SimParameters!$B$16</f>
        <v>0</v>
      </c>
    </row>
    <row r="89" spans="1:3" x14ac:dyDescent="0.2">
      <c r="A89" s="4">
        <v>2</v>
      </c>
      <c r="B89" s="4">
        <v>5</v>
      </c>
      <c r="C89" s="4">
        <f>C7*SimParameters!$B$16</f>
        <v>0</v>
      </c>
    </row>
    <row r="90" spans="1:3" x14ac:dyDescent="0.2">
      <c r="A90" s="4">
        <v>2</v>
      </c>
      <c r="B90" s="4">
        <v>6</v>
      </c>
      <c r="C90" s="4">
        <f>C8*SimParameters!$B$16</f>
        <v>0</v>
      </c>
    </row>
    <row r="91" spans="1:3" x14ac:dyDescent="0.2">
      <c r="A91" s="4">
        <v>2</v>
      </c>
      <c r="B91" s="4">
        <v>7</v>
      </c>
      <c r="C91" s="4">
        <f>C9*SimParameters!$B$16</f>
        <v>0</v>
      </c>
    </row>
    <row r="92" spans="1:3" x14ac:dyDescent="0.2">
      <c r="A92" s="4">
        <v>2</v>
      </c>
      <c r="B92" s="4">
        <v>8</v>
      </c>
      <c r="C92" s="4">
        <f>C10*SimParameters!$B$16</f>
        <v>0</v>
      </c>
    </row>
    <row r="93" spans="1:3" x14ac:dyDescent="0.2">
      <c r="A93" s="4">
        <v>2</v>
      </c>
      <c r="B93" s="4">
        <v>9</v>
      </c>
      <c r="C93" s="4">
        <f>C11*SimParameters!$B$16</f>
        <v>0</v>
      </c>
    </row>
    <row r="94" spans="1:3" x14ac:dyDescent="0.2">
      <c r="A94" s="4">
        <v>2</v>
      </c>
      <c r="B94" s="4">
        <v>10</v>
      </c>
      <c r="C94" s="4">
        <f>C12*SimParameters!$B$16</f>
        <v>0</v>
      </c>
    </row>
    <row r="95" spans="1:3" x14ac:dyDescent="0.2">
      <c r="A95" s="4">
        <v>2</v>
      </c>
      <c r="B95" s="4">
        <v>11</v>
      </c>
      <c r="C95" s="4">
        <f>C13*SimParameters!$B$16</f>
        <v>0</v>
      </c>
    </row>
    <row r="96" spans="1:3" x14ac:dyDescent="0.2">
      <c r="A96" s="4">
        <v>2</v>
      </c>
      <c r="B96" s="4">
        <v>12</v>
      </c>
      <c r="C96" s="4">
        <f>C14*SimParameters!$B$16</f>
        <v>0</v>
      </c>
    </row>
    <row r="97" spans="1:3" x14ac:dyDescent="0.2">
      <c r="A97" s="4">
        <v>2</v>
      </c>
      <c r="B97" s="4">
        <v>13</v>
      </c>
      <c r="C97" s="4">
        <f>C15*SimParameters!$B$16</f>
        <v>0</v>
      </c>
    </row>
    <row r="98" spans="1:3" x14ac:dyDescent="0.2">
      <c r="A98" s="4">
        <v>2</v>
      </c>
      <c r="B98" s="4">
        <v>14</v>
      </c>
      <c r="C98" s="4">
        <f>C16*SimParameters!$B$16</f>
        <v>0</v>
      </c>
    </row>
    <row r="99" spans="1:3" x14ac:dyDescent="0.2">
      <c r="A99" s="4">
        <v>2</v>
      </c>
      <c r="B99" s="4">
        <v>15</v>
      </c>
      <c r="C99" s="4">
        <f>C17*SimParameters!$B$16</f>
        <v>0</v>
      </c>
    </row>
    <row r="100" spans="1:3" x14ac:dyDescent="0.2">
      <c r="A100" s="4">
        <v>2</v>
      </c>
      <c r="B100" s="4">
        <v>16</v>
      </c>
      <c r="C100" s="4">
        <f>C18*SimParameters!$B$16</f>
        <v>0</v>
      </c>
    </row>
    <row r="101" spans="1:3" x14ac:dyDescent="0.2">
      <c r="A101" s="4">
        <v>2</v>
      </c>
      <c r="B101" s="4">
        <v>17</v>
      </c>
      <c r="C101" s="4">
        <f>C19</f>
        <v>1</v>
      </c>
    </row>
    <row r="102" spans="1:3" x14ac:dyDescent="0.2">
      <c r="A102" s="4">
        <v>2</v>
      </c>
      <c r="B102" s="4">
        <v>18</v>
      </c>
      <c r="C102" s="4">
        <f t="shared" ref="C102:C107" si="1">C20</f>
        <v>1</v>
      </c>
    </row>
    <row r="103" spans="1:3" x14ac:dyDescent="0.2">
      <c r="A103" s="4">
        <v>2</v>
      </c>
      <c r="B103" s="4">
        <v>19</v>
      </c>
      <c r="C103" s="4">
        <f t="shared" si="1"/>
        <v>1</v>
      </c>
    </row>
    <row r="104" spans="1:3" x14ac:dyDescent="0.2">
      <c r="A104" s="4">
        <v>2</v>
      </c>
      <c r="B104" s="4">
        <v>20</v>
      </c>
      <c r="C104" s="4">
        <f t="shared" si="1"/>
        <v>1</v>
      </c>
    </row>
    <row r="105" spans="1:3" x14ac:dyDescent="0.2">
      <c r="A105" s="4">
        <v>2</v>
      </c>
      <c r="B105" s="4">
        <v>21</v>
      </c>
      <c r="C105" s="4">
        <f t="shared" si="1"/>
        <v>0.5</v>
      </c>
    </row>
    <row r="106" spans="1:3" x14ac:dyDescent="0.2">
      <c r="A106" s="4">
        <v>2</v>
      </c>
      <c r="B106" s="4">
        <v>22</v>
      </c>
      <c r="C106" s="4">
        <f t="shared" si="1"/>
        <v>0.5</v>
      </c>
    </row>
    <row r="107" spans="1:3" x14ac:dyDescent="0.2">
      <c r="A107" s="4">
        <v>2</v>
      </c>
      <c r="B107" s="4">
        <v>23</v>
      </c>
      <c r="C107" s="4">
        <f t="shared" si="1"/>
        <v>0.5</v>
      </c>
    </row>
    <row r="108" spans="1:3" x14ac:dyDescent="0.2">
      <c r="A108" s="4">
        <v>2</v>
      </c>
      <c r="B108" s="4">
        <v>24</v>
      </c>
      <c r="C108" s="4">
        <f>C26*SimParameters!$B$16</f>
        <v>4.5000000000000001E-6</v>
      </c>
    </row>
    <row r="109" spans="1:3" x14ac:dyDescent="0.2">
      <c r="A109" s="4">
        <v>2</v>
      </c>
      <c r="B109" s="4">
        <v>25</v>
      </c>
      <c r="C109" s="4">
        <f>C27*SimParameters!$B$16</f>
        <v>4.5000000000000001E-6</v>
      </c>
    </row>
    <row r="110" spans="1:3" x14ac:dyDescent="0.2">
      <c r="A110" s="4">
        <v>2</v>
      </c>
      <c r="B110" s="4">
        <v>26</v>
      </c>
      <c r="C110" s="4">
        <f>C28*SimParameters!$B$16</f>
        <v>4.5000000000000001E-6</v>
      </c>
    </row>
    <row r="111" spans="1:3" x14ac:dyDescent="0.2">
      <c r="A111" s="4">
        <v>2</v>
      </c>
      <c r="B111" s="4">
        <v>27</v>
      </c>
      <c r="C111" s="4">
        <f>C29*SimParameters!$B$16</f>
        <v>4.5000000000000003E-5</v>
      </c>
    </row>
    <row r="112" spans="1:3" x14ac:dyDescent="0.2">
      <c r="A112" s="4">
        <v>2</v>
      </c>
      <c r="B112" s="4">
        <v>28</v>
      </c>
      <c r="C112" s="4">
        <f>C30*SimParameters!$B$16</f>
        <v>1.875E-4</v>
      </c>
    </row>
    <row r="113" spans="1:3" x14ac:dyDescent="0.2">
      <c r="A113" s="4">
        <v>2</v>
      </c>
      <c r="B113" s="4">
        <v>29</v>
      </c>
      <c r="C113" s="4">
        <f>C31*SimParameters!$B$16</f>
        <v>1.875E-4</v>
      </c>
    </row>
    <row r="114" spans="1:3" x14ac:dyDescent="0.2">
      <c r="A114" s="4">
        <v>2</v>
      </c>
      <c r="B114" s="4">
        <v>30</v>
      </c>
      <c r="C114" s="4">
        <f>C32*SimParameters!$B$16</f>
        <v>1.875E-4</v>
      </c>
    </row>
    <row r="115" spans="1:3" x14ac:dyDescent="0.2">
      <c r="A115" s="4">
        <v>2</v>
      </c>
      <c r="B115" s="4">
        <v>31</v>
      </c>
      <c r="C115" s="4">
        <f>C33*SimParameters!$B$16</f>
        <v>1.1249999999999999E-3</v>
      </c>
    </row>
    <row r="116" spans="1:3" x14ac:dyDescent="0.2">
      <c r="A116" s="4">
        <v>2</v>
      </c>
      <c r="B116" s="4">
        <v>32</v>
      </c>
      <c r="C116" s="4">
        <f>C34*SimParameters!$B$16</f>
        <v>2.6250000000000002E-3</v>
      </c>
    </row>
    <row r="117" spans="1:3" x14ac:dyDescent="0.2">
      <c r="A117" s="4">
        <v>2</v>
      </c>
      <c r="B117" s="4">
        <v>33</v>
      </c>
      <c r="C117" s="4">
        <f>C35*SimParameters!$B$16</f>
        <v>4.1250000000000002E-3</v>
      </c>
    </row>
    <row r="118" spans="1:3" x14ac:dyDescent="0.2">
      <c r="A118" s="4">
        <v>2</v>
      </c>
      <c r="B118" s="4">
        <v>34</v>
      </c>
      <c r="C118" s="4">
        <f>C36*SimParameters!$B$16</f>
        <v>2.6250000000000002E-2</v>
      </c>
    </row>
    <row r="119" spans="1:3" x14ac:dyDescent="0.2">
      <c r="A119" s="4">
        <v>2</v>
      </c>
      <c r="B119" s="4">
        <v>35</v>
      </c>
      <c r="C119" s="4">
        <f>C37*SimParameters!$B$16</f>
        <v>1.125E-2</v>
      </c>
    </row>
    <row r="120" spans="1:3" x14ac:dyDescent="0.2">
      <c r="A120" s="4">
        <v>2</v>
      </c>
      <c r="B120" s="4">
        <v>36</v>
      </c>
      <c r="C120" s="4">
        <f>C38*SimParameters!$B$16</f>
        <v>1.2E-2</v>
      </c>
    </row>
    <row r="121" spans="1:3" x14ac:dyDescent="0.2">
      <c r="A121" s="4">
        <v>2</v>
      </c>
      <c r="B121" s="4">
        <v>37</v>
      </c>
      <c r="C121" s="4">
        <f>C39*SimParameters!$B$16</f>
        <v>4.4999999999999998E-2</v>
      </c>
    </row>
    <row r="122" spans="1:3" x14ac:dyDescent="0.2">
      <c r="A122" s="4">
        <v>2</v>
      </c>
      <c r="B122" s="4">
        <v>38</v>
      </c>
      <c r="C122" s="4">
        <f>C40*SimParameters!$B$16</f>
        <v>7.5000000000000011E-2</v>
      </c>
    </row>
    <row r="123" spans="1:3" x14ac:dyDescent="0.2">
      <c r="A123" s="4">
        <v>2</v>
      </c>
      <c r="B123" s="4">
        <v>39</v>
      </c>
      <c r="C123" s="4">
        <f>C41*SimParameters!$B$16</f>
        <v>1.5</v>
      </c>
    </row>
    <row r="124" spans="1:3" x14ac:dyDescent="0.2">
      <c r="A124" s="4">
        <v>2</v>
      </c>
      <c r="B124" s="4">
        <v>40</v>
      </c>
      <c r="C124" s="4">
        <f>C42*SimParameters!$B$16</f>
        <v>1.5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F124"/>
  <sheetViews>
    <sheetView tabSelected="1" topLeftCell="A93" workbookViewId="0">
      <selection activeCell="C121" sqref="C121:C124"/>
    </sheetView>
  </sheetViews>
  <sheetFormatPr baseColWidth="10" defaultRowHeight="16" x14ac:dyDescent="0.2"/>
  <cols>
    <col min="2" max="2" width="19.1640625" bestFit="1" customWidth="1"/>
    <col min="4" max="4" width="12.1640625" bestFit="1" customWidth="1"/>
    <col min="6" max="6" width="11.6640625" bestFit="1" customWidth="1"/>
  </cols>
  <sheetData>
    <row r="1" spans="1:6" x14ac:dyDescent="0.2">
      <c r="A1" s="1" t="s">
        <v>11</v>
      </c>
      <c r="B1" s="1" t="s">
        <v>7</v>
      </c>
      <c r="C1" s="1" t="s">
        <v>20</v>
      </c>
      <c r="D1" s="1" t="s">
        <v>21</v>
      </c>
      <c r="E1" s="1" t="s">
        <v>22</v>
      </c>
      <c r="F1" s="1" t="s">
        <v>40</v>
      </c>
    </row>
    <row r="2" spans="1:6" x14ac:dyDescent="0.2">
      <c r="A2" s="2">
        <v>0</v>
      </c>
      <c r="B2" s="2">
        <v>0</v>
      </c>
      <c r="C2" s="8">
        <v>0</v>
      </c>
      <c r="F2">
        <v>1</v>
      </c>
    </row>
    <row r="3" spans="1:6" x14ac:dyDescent="0.2">
      <c r="A3" s="2">
        <v>0</v>
      </c>
      <c r="B3" s="2">
        <v>1</v>
      </c>
      <c r="C3" s="8">
        <v>0</v>
      </c>
    </row>
    <row r="4" spans="1:6" x14ac:dyDescent="0.2">
      <c r="A4" s="2">
        <v>0</v>
      </c>
      <c r="B4" s="2">
        <v>2</v>
      </c>
      <c r="C4" s="8">
        <v>0</v>
      </c>
    </row>
    <row r="5" spans="1:6" x14ac:dyDescent="0.2">
      <c r="A5" s="2">
        <v>0</v>
      </c>
      <c r="B5" s="2">
        <v>3</v>
      </c>
      <c r="C5" s="8">
        <v>0</v>
      </c>
      <c r="D5">
        <v>0</v>
      </c>
    </row>
    <row r="6" spans="1:6" x14ac:dyDescent="0.2">
      <c r="A6" s="2">
        <v>0</v>
      </c>
      <c r="B6" s="2">
        <v>4</v>
      </c>
      <c r="C6" s="8">
        <v>1</v>
      </c>
      <c r="D6">
        <v>1</v>
      </c>
    </row>
    <row r="7" spans="1:6" x14ac:dyDescent="0.2">
      <c r="A7" s="2">
        <v>0</v>
      </c>
      <c r="B7" s="2">
        <v>5</v>
      </c>
      <c r="C7" s="8">
        <v>0.11</v>
      </c>
    </row>
    <row r="8" spans="1:6" x14ac:dyDescent="0.2">
      <c r="A8" s="2">
        <v>0</v>
      </c>
      <c r="B8" s="2">
        <v>6</v>
      </c>
      <c r="C8" s="8">
        <v>0.11</v>
      </c>
      <c r="D8">
        <v>0.2</v>
      </c>
      <c r="E8">
        <f>1-((1-D8)^(1/COUNTA(C7:C8)))</f>
        <v>0.10557280900008414</v>
      </c>
    </row>
    <row r="9" spans="1:6" x14ac:dyDescent="0.2">
      <c r="A9" s="2">
        <v>0</v>
      </c>
      <c r="B9" s="2">
        <v>7</v>
      </c>
      <c r="C9" s="8">
        <v>1</v>
      </c>
      <c r="D9">
        <v>1</v>
      </c>
    </row>
    <row r="10" spans="1:6" x14ac:dyDescent="0.2">
      <c r="A10" s="2">
        <v>0</v>
      </c>
      <c r="B10" s="2">
        <v>8</v>
      </c>
      <c r="C10" s="8">
        <v>0.44</v>
      </c>
    </row>
    <row r="11" spans="1:6" x14ac:dyDescent="0.2">
      <c r="A11" s="2">
        <v>0</v>
      </c>
      <c r="B11" s="2">
        <v>9</v>
      </c>
      <c r="C11" s="8">
        <v>0.44</v>
      </c>
    </row>
    <row r="12" spans="1:6" x14ac:dyDescent="0.2">
      <c r="A12" s="2">
        <v>0</v>
      </c>
      <c r="B12" s="2">
        <v>10</v>
      </c>
      <c r="C12" s="8">
        <v>0.44</v>
      </c>
    </row>
    <row r="13" spans="1:6" x14ac:dyDescent="0.2">
      <c r="A13" s="2">
        <v>0</v>
      </c>
      <c r="B13" s="2">
        <v>11</v>
      </c>
      <c r="C13" s="8">
        <v>0.44</v>
      </c>
      <c r="D13">
        <v>0.9</v>
      </c>
      <c r="E13">
        <f>1-((1-D13)^(1/COUNTA(C10:C13)))</f>
        <v>0.43765867480965093</v>
      </c>
    </row>
    <row r="14" spans="1:6" x14ac:dyDescent="0.2">
      <c r="A14" s="2">
        <v>0</v>
      </c>
      <c r="B14" s="2">
        <v>12</v>
      </c>
      <c r="C14" s="8">
        <v>0.44</v>
      </c>
    </row>
    <row r="15" spans="1:6" x14ac:dyDescent="0.2">
      <c r="A15" s="2">
        <v>0</v>
      </c>
      <c r="B15" s="2">
        <v>13</v>
      </c>
      <c r="C15" s="8">
        <v>0.44</v>
      </c>
    </row>
    <row r="16" spans="1:6" x14ac:dyDescent="0.2">
      <c r="A16" s="2">
        <v>0</v>
      </c>
      <c r="B16" s="2">
        <v>14</v>
      </c>
      <c r="C16" s="8">
        <v>0.44</v>
      </c>
    </row>
    <row r="17" spans="1:5" x14ac:dyDescent="0.2">
      <c r="A17" s="2">
        <v>0</v>
      </c>
      <c r="B17" s="2">
        <v>15</v>
      </c>
      <c r="C17" s="8">
        <v>0.44</v>
      </c>
      <c r="D17">
        <v>0.9</v>
      </c>
    </row>
    <row r="18" spans="1:5" x14ac:dyDescent="0.2">
      <c r="A18" s="2">
        <v>0</v>
      </c>
      <c r="B18" s="2">
        <v>16</v>
      </c>
      <c r="C18" s="8">
        <v>1</v>
      </c>
      <c r="D18">
        <v>1</v>
      </c>
    </row>
    <row r="19" spans="1:5" x14ac:dyDescent="0.2">
      <c r="A19" s="2">
        <v>0</v>
      </c>
      <c r="B19" s="2">
        <v>17</v>
      </c>
      <c r="C19" s="8">
        <v>0.44</v>
      </c>
    </row>
    <row r="20" spans="1:5" x14ac:dyDescent="0.2">
      <c r="A20" s="2">
        <v>0</v>
      </c>
      <c r="B20" s="2">
        <v>18</v>
      </c>
      <c r="C20" s="8">
        <v>0.44</v>
      </c>
    </row>
    <row r="21" spans="1:5" x14ac:dyDescent="0.2">
      <c r="A21" s="2">
        <v>0</v>
      </c>
      <c r="B21" s="2">
        <v>19</v>
      </c>
      <c r="C21" s="8">
        <v>0.44</v>
      </c>
    </row>
    <row r="22" spans="1:5" x14ac:dyDescent="0.2">
      <c r="A22" s="2">
        <v>0</v>
      </c>
      <c r="B22" s="2">
        <v>20</v>
      </c>
      <c r="C22" s="8">
        <v>0.44</v>
      </c>
      <c r="D22">
        <v>0.9</v>
      </c>
      <c r="E22">
        <f>1-((1-D22)^(1/COUNTA(C19:C22)))</f>
        <v>0.43765867480965093</v>
      </c>
    </row>
    <row r="23" spans="1:5" x14ac:dyDescent="0.2">
      <c r="A23" s="2">
        <v>0</v>
      </c>
      <c r="B23" s="2">
        <v>21</v>
      </c>
      <c r="C23" s="8">
        <v>0.68</v>
      </c>
    </row>
    <row r="24" spans="1:5" x14ac:dyDescent="0.2">
      <c r="A24" s="2">
        <v>0</v>
      </c>
      <c r="B24" s="2">
        <v>22</v>
      </c>
      <c r="C24" s="8">
        <v>0.68</v>
      </c>
      <c r="D24">
        <v>0.9</v>
      </c>
      <c r="E24">
        <f>1-((1-D24)^(1/COUNTA(C23:C24)))</f>
        <v>0.68377223398316211</v>
      </c>
    </row>
    <row r="25" spans="1:5" x14ac:dyDescent="0.2">
      <c r="A25" s="2">
        <v>0</v>
      </c>
      <c r="B25" s="2">
        <v>23</v>
      </c>
      <c r="C25" s="8">
        <v>0.68</v>
      </c>
    </row>
    <row r="26" spans="1:5" x14ac:dyDescent="0.2">
      <c r="A26" s="2">
        <v>0</v>
      </c>
      <c r="B26" s="2">
        <v>24</v>
      </c>
      <c r="C26" s="8">
        <v>0.68</v>
      </c>
      <c r="D26">
        <v>0.9</v>
      </c>
      <c r="E26">
        <f>1-((1-D26)^(1/COUNTA(C25:C26)))</f>
        <v>0.68377223398316211</v>
      </c>
    </row>
    <row r="27" spans="1:5" x14ac:dyDescent="0.2">
      <c r="A27" s="2">
        <v>0</v>
      </c>
      <c r="B27" s="2">
        <v>25</v>
      </c>
      <c r="C27" s="8">
        <v>0.68</v>
      </c>
    </row>
    <row r="28" spans="1:5" x14ac:dyDescent="0.2">
      <c r="A28" s="2">
        <v>0</v>
      </c>
      <c r="B28" s="2">
        <v>26</v>
      </c>
      <c r="C28" s="8">
        <v>0.68</v>
      </c>
      <c r="D28">
        <v>0.9</v>
      </c>
      <c r="E28">
        <f>1-((1-D28)^(1/COUNTA(C27:C28)))</f>
        <v>0.68377223398316211</v>
      </c>
    </row>
    <row r="29" spans="1:5" x14ac:dyDescent="0.2">
      <c r="A29" s="2">
        <v>0</v>
      </c>
      <c r="B29" s="2">
        <v>27</v>
      </c>
      <c r="C29" s="8">
        <v>0.68</v>
      </c>
    </row>
    <row r="30" spans="1:5" x14ac:dyDescent="0.2">
      <c r="A30" s="2">
        <v>0</v>
      </c>
      <c r="B30" s="2">
        <v>28</v>
      </c>
      <c r="C30" s="8">
        <v>0.68</v>
      </c>
      <c r="D30">
        <v>0.9</v>
      </c>
      <c r="E30">
        <f>1-((1-D30)^(1/COUNTA(C29:C30)))</f>
        <v>0.68377223398316211</v>
      </c>
    </row>
    <row r="31" spans="1:5" x14ac:dyDescent="0.2">
      <c r="A31" s="2">
        <v>0</v>
      </c>
      <c r="B31" s="2">
        <v>29</v>
      </c>
      <c r="C31" s="8">
        <v>0.68</v>
      </c>
    </row>
    <row r="32" spans="1:5" x14ac:dyDescent="0.2">
      <c r="A32" s="2">
        <v>0</v>
      </c>
      <c r="B32" s="2">
        <v>30</v>
      </c>
      <c r="C32" s="8">
        <v>0.68</v>
      </c>
      <c r="D32">
        <v>0.9</v>
      </c>
      <c r="E32">
        <f>1-((1-D32)^(1/COUNTA(C31:C32)))</f>
        <v>0.68377223398316211</v>
      </c>
    </row>
    <row r="33" spans="1:6" x14ac:dyDescent="0.2">
      <c r="A33" s="2">
        <v>0</v>
      </c>
      <c r="B33" s="2">
        <v>31</v>
      </c>
      <c r="C33" s="8">
        <v>0.68</v>
      </c>
    </row>
    <row r="34" spans="1:6" x14ac:dyDescent="0.2">
      <c r="A34" s="2">
        <v>0</v>
      </c>
      <c r="B34" s="2">
        <v>32</v>
      </c>
      <c r="C34" s="8">
        <v>0.68</v>
      </c>
      <c r="D34">
        <v>0.9</v>
      </c>
      <c r="E34">
        <f>1-((1-D34)^(1/COUNTA(C33:C34)))</f>
        <v>0.68377223398316211</v>
      </c>
    </row>
    <row r="35" spans="1:6" x14ac:dyDescent="0.2">
      <c r="A35" s="2">
        <v>0</v>
      </c>
      <c r="B35" s="2">
        <v>33</v>
      </c>
      <c r="C35" s="8">
        <v>0.68</v>
      </c>
    </row>
    <row r="36" spans="1:6" x14ac:dyDescent="0.2">
      <c r="A36" s="2">
        <v>0</v>
      </c>
      <c r="B36" s="2">
        <v>34</v>
      </c>
      <c r="C36" s="8">
        <v>0.68</v>
      </c>
      <c r="D36">
        <v>0.9</v>
      </c>
      <c r="E36">
        <f>1-((1-D36)^(1/COUNTA(C35:C36)))</f>
        <v>0.68377223398316211</v>
      </c>
    </row>
    <row r="37" spans="1:6" x14ac:dyDescent="0.2">
      <c r="A37" s="2">
        <v>0</v>
      </c>
      <c r="B37" s="2">
        <v>35</v>
      </c>
      <c r="C37" s="8">
        <v>0.68</v>
      </c>
    </row>
    <row r="38" spans="1:6" x14ac:dyDescent="0.2">
      <c r="A38" s="2">
        <v>0</v>
      </c>
      <c r="B38" s="2">
        <v>36</v>
      </c>
      <c r="C38" s="8">
        <v>0.68</v>
      </c>
      <c r="D38">
        <v>0.9</v>
      </c>
      <c r="E38">
        <f>1-((1-D38)^(1/COUNTA(C37:C38)))</f>
        <v>0.68377223398316211</v>
      </c>
    </row>
    <row r="39" spans="1:6" x14ac:dyDescent="0.2">
      <c r="A39" s="2">
        <v>0</v>
      </c>
      <c r="B39" s="2">
        <v>37</v>
      </c>
      <c r="C39" s="8">
        <v>0.9</v>
      </c>
      <c r="D39">
        <v>0.9</v>
      </c>
      <c r="E39">
        <v>0.9</v>
      </c>
    </row>
    <row r="40" spans="1:6" x14ac:dyDescent="0.2">
      <c r="A40" s="2">
        <v>0</v>
      </c>
      <c r="B40" s="2">
        <v>38</v>
      </c>
      <c r="C40" s="8">
        <v>0.9</v>
      </c>
      <c r="D40">
        <v>0.9</v>
      </c>
      <c r="E40">
        <v>0.9</v>
      </c>
    </row>
    <row r="41" spans="1:6" x14ac:dyDescent="0.2">
      <c r="A41" s="2">
        <v>0</v>
      </c>
      <c r="B41" s="2">
        <v>39</v>
      </c>
      <c r="C41" s="8">
        <v>0.9</v>
      </c>
      <c r="D41">
        <v>0.9</v>
      </c>
      <c r="E41">
        <v>0.9</v>
      </c>
    </row>
    <row r="42" spans="1:6" x14ac:dyDescent="0.2">
      <c r="A42" s="2">
        <v>0</v>
      </c>
      <c r="B42" s="2">
        <v>40</v>
      </c>
      <c r="C42" s="8">
        <v>0.9</v>
      </c>
      <c r="D42">
        <v>0.9</v>
      </c>
      <c r="E42">
        <v>0.9</v>
      </c>
    </row>
    <row r="43" spans="1:6" x14ac:dyDescent="0.2">
      <c r="A43" s="3">
        <v>1</v>
      </c>
      <c r="B43" s="3">
        <v>0</v>
      </c>
      <c r="C43" s="3">
        <f>C2*$F$43</f>
        <v>0</v>
      </c>
      <c r="F43" s="8">
        <v>1.1000000000000001</v>
      </c>
    </row>
    <row r="44" spans="1:6" x14ac:dyDescent="0.2">
      <c r="A44" s="3">
        <v>1</v>
      </c>
      <c r="B44" s="3">
        <v>1</v>
      </c>
      <c r="C44" s="3">
        <f t="shared" ref="C44:C46" si="0">C3*$F$43</f>
        <v>0</v>
      </c>
    </row>
    <row r="45" spans="1:6" x14ac:dyDescent="0.2">
      <c r="A45" s="3">
        <v>1</v>
      </c>
      <c r="B45" s="3">
        <v>2</v>
      </c>
      <c r="C45" s="3">
        <f t="shared" si="0"/>
        <v>0</v>
      </c>
    </row>
    <row r="46" spans="1:6" x14ac:dyDescent="0.2">
      <c r="A46" s="3">
        <v>1</v>
      </c>
      <c r="B46" s="3">
        <v>3</v>
      </c>
      <c r="C46" s="3">
        <f t="shared" si="0"/>
        <v>0</v>
      </c>
    </row>
    <row r="47" spans="1:6" x14ac:dyDescent="0.2">
      <c r="A47" s="3">
        <v>1</v>
      </c>
      <c r="B47" s="3">
        <v>4</v>
      </c>
      <c r="C47" s="3">
        <f t="shared" ref="C47:C50" si="1">C6</f>
        <v>1</v>
      </c>
    </row>
    <row r="48" spans="1:6" x14ac:dyDescent="0.2">
      <c r="A48" s="3">
        <v>1</v>
      </c>
      <c r="B48" s="3">
        <v>5</v>
      </c>
      <c r="C48" s="3">
        <f>C7*$F$43</f>
        <v>0.12100000000000001</v>
      </c>
    </row>
    <row r="49" spans="1:3" x14ac:dyDescent="0.2">
      <c r="A49" s="3">
        <v>1</v>
      </c>
      <c r="B49" s="3">
        <v>6</v>
      </c>
      <c r="C49" s="3">
        <f>C8*$F$43</f>
        <v>0.12100000000000001</v>
      </c>
    </row>
    <row r="50" spans="1:3" x14ac:dyDescent="0.2">
      <c r="A50" s="3">
        <v>1</v>
      </c>
      <c r="B50" s="3">
        <v>7</v>
      </c>
      <c r="C50" s="3">
        <f t="shared" si="1"/>
        <v>1</v>
      </c>
    </row>
    <row r="51" spans="1:3" x14ac:dyDescent="0.2">
      <c r="A51" s="3">
        <v>1</v>
      </c>
      <c r="B51" s="3">
        <v>8</v>
      </c>
      <c r="C51" s="3">
        <f>C10*$F$43</f>
        <v>0.48400000000000004</v>
      </c>
    </row>
    <row r="52" spans="1:3" x14ac:dyDescent="0.2">
      <c r="A52" s="3">
        <v>1</v>
      </c>
      <c r="B52" s="3">
        <v>9</v>
      </c>
      <c r="C52" s="3">
        <f t="shared" ref="C52:C82" si="2">C11*$F$43</f>
        <v>0.48400000000000004</v>
      </c>
    </row>
    <row r="53" spans="1:3" x14ac:dyDescent="0.2">
      <c r="A53" s="3">
        <v>1</v>
      </c>
      <c r="B53" s="3">
        <v>10</v>
      </c>
      <c r="C53" s="3">
        <f t="shared" si="2"/>
        <v>0.48400000000000004</v>
      </c>
    </row>
    <row r="54" spans="1:3" x14ac:dyDescent="0.2">
      <c r="A54" s="3">
        <v>1</v>
      </c>
      <c r="B54" s="3">
        <v>11</v>
      </c>
      <c r="C54" s="3">
        <f t="shared" si="2"/>
        <v>0.48400000000000004</v>
      </c>
    </row>
    <row r="55" spans="1:3" x14ac:dyDescent="0.2">
      <c r="A55" s="3">
        <v>1</v>
      </c>
      <c r="B55" s="3">
        <v>12</v>
      </c>
      <c r="C55" s="3">
        <f t="shared" si="2"/>
        <v>0.48400000000000004</v>
      </c>
    </row>
    <row r="56" spans="1:3" x14ac:dyDescent="0.2">
      <c r="A56" s="3">
        <v>1</v>
      </c>
      <c r="B56" s="3">
        <v>13</v>
      </c>
      <c r="C56" s="3">
        <f t="shared" si="2"/>
        <v>0.48400000000000004</v>
      </c>
    </row>
    <row r="57" spans="1:3" x14ac:dyDescent="0.2">
      <c r="A57" s="3">
        <v>1</v>
      </c>
      <c r="B57" s="3">
        <v>14</v>
      </c>
      <c r="C57" s="3">
        <f t="shared" si="2"/>
        <v>0.48400000000000004</v>
      </c>
    </row>
    <row r="58" spans="1:3" x14ac:dyDescent="0.2">
      <c r="A58" s="3">
        <v>1</v>
      </c>
      <c r="B58" s="3">
        <v>15</v>
      </c>
      <c r="C58" s="3">
        <f t="shared" si="2"/>
        <v>0.48400000000000004</v>
      </c>
    </row>
    <row r="59" spans="1:3" x14ac:dyDescent="0.2">
      <c r="A59" s="3">
        <v>1</v>
      </c>
      <c r="B59" s="3">
        <v>16</v>
      </c>
      <c r="C59" s="3">
        <f t="shared" ref="C59" si="3">C18</f>
        <v>1</v>
      </c>
    </row>
    <row r="60" spans="1:3" x14ac:dyDescent="0.2">
      <c r="A60" s="3">
        <v>1</v>
      </c>
      <c r="B60" s="3">
        <v>17</v>
      </c>
      <c r="C60" s="3">
        <f t="shared" si="2"/>
        <v>0.48400000000000004</v>
      </c>
    </row>
    <row r="61" spans="1:3" x14ac:dyDescent="0.2">
      <c r="A61" s="3">
        <v>1</v>
      </c>
      <c r="B61" s="3">
        <v>18</v>
      </c>
      <c r="C61" s="3">
        <f t="shared" si="2"/>
        <v>0.48400000000000004</v>
      </c>
    </row>
    <row r="62" spans="1:3" x14ac:dyDescent="0.2">
      <c r="A62" s="3">
        <v>1</v>
      </c>
      <c r="B62" s="3">
        <v>19</v>
      </c>
      <c r="C62" s="3">
        <f t="shared" si="2"/>
        <v>0.48400000000000004</v>
      </c>
    </row>
    <row r="63" spans="1:3" x14ac:dyDescent="0.2">
      <c r="A63" s="3">
        <v>1</v>
      </c>
      <c r="B63" s="3">
        <v>20</v>
      </c>
      <c r="C63" s="3">
        <f t="shared" si="2"/>
        <v>0.48400000000000004</v>
      </c>
    </row>
    <row r="64" spans="1:3" x14ac:dyDescent="0.2">
      <c r="A64" s="3">
        <v>1</v>
      </c>
      <c r="B64" s="3">
        <v>21</v>
      </c>
      <c r="C64" s="3">
        <f t="shared" si="2"/>
        <v>0.74800000000000011</v>
      </c>
    </row>
    <row r="65" spans="1:3" x14ac:dyDescent="0.2">
      <c r="A65" s="3">
        <v>1</v>
      </c>
      <c r="B65" s="3">
        <v>22</v>
      </c>
      <c r="C65" s="3">
        <f t="shared" si="2"/>
        <v>0.74800000000000011</v>
      </c>
    </row>
    <row r="66" spans="1:3" x14ac:dyDescent="0.2">
      <c r="A66" s="3">
        <v>1</v>
      </c>
      <c r="B66" s="3">
        <v>23</v>
      </c>
      <c r="C66" s="3">
        <f t="shared" si="2"/>
        <v>0.74800000000000011</v>
      </c>
    </row>
    <row r="67" spans="1:3" x14ac:dyDescent="0.2">
      <c r="A67" s="3">
        <v>1</v>
      </c>
      <c r="B67" s="3">
        <v>24</v>
      </c>
      <c r="C67" s="3">
        <f t="shared" si="2"/>
        <v>0.74800000000000011</v>
      </c>
    </row>
    <row r="68" spans="1:3" x14ac:dyDescent="0.2">
      <c r="A68" s="3">
        <v>1</v>
      </c>
      <c r="B68" s="3">
        <v>25</v>
      </c>
      <c r="C68" s="3">
        <f t="shared" si="2"/>
        <v>0.74800000000000011</v>
      </c>
    </row>
    <row r="69" spans="1:3" x14ac:dyDescent="0.2">
      <c r="A69" s="3">
        <v>1</v>
      </c>
      <c r="B69" s="3">
        <v>26</v>
      </c>
      <c r="C69" s="3">
        <f t="shared" si="2"/>
        <v>0.74800000000000011</v>
      </c>
    </row>
    <row r="70" spans="1:3" x14ac:dyDescent="0.2">
      <c r="A70" s="3">
        <v>1</v>
      </c>
      <c r="B70" s="3">
        <v>27</v>
      </c>
      <c r="C70" s="3">
        <f t="shared" si="2"/>
        <v>0.74800000000000011</v>
      </c>
    </row>
    <row r="71" spans="1:3" x14ac:dyDescent="0.2">
      <c r="A71" s="3">
        <v>1</v>
      </c>
      <c r="B71" s="3">
        <v>28</v>
      </c>
      <c r="C71" s="3">
        <f t="shared" si="2"/>
        <v>0.74800000000000011</v>
      </c>
    </row>
    <row r="72" spans="1:3" x14ac:dyDescent="0.2">
      <c r="A72" s="3">
        <v>1</v>
      </c>
      <c r="B72" s="3">
        <v>29</v>
      </c>
      <c r="C72" s="3">
        <f t="shared" si="2"/>
        <v>0.74800000000000011</v>
      </c>
    </row>
    <row r="73" spans="1:3" x14ac:dyDescent="0.2">
      <c r="A73" s="3">
        <v>1</v>
      </c>
      <c r="B73" s="3">
        <v>30</v>
      </c>
      <c r="C73" s="3">
        <f t="shared" si="2"/>
        <v>0.74800000000000011</v>
      </c>
    </row>
    <row r="74" spans="1:3" x14ac:dyDescent="0.2">
      <c r="A74" s="3">
        <v>1</v>
      </c>
      <c r="B74" s="3">
        <v>31</v>
      </c>
      <c r="C74" s="3">
        <f t="shared" si="2"/>
        <v>0.74800000000000011</v>
      </c>
    </row>
    <row r="75" spans="1:3" x14ac:dyDescent="0.2">
      <c r="A75" s="3">
        <v>1</v>
      </c>
      <c r="B75" s="3">
        <v>32</v>
      </c>
      <c r="C75" s="3">
        <f t="shared" si="2"/>
        <v>0.74800000000000011</v>
      </c>
    </row>
    <row r="76" spans="1:3" x14ac:dyDescent="0.2">
      <c r="A76" s="3">
        <v>1</v>
      </c>
      <c r="B76" s="3">
        <v>33</v>
      </c>
      <c r="C76" s="3">
        <f t="shared" si="2"/>
        <v>0.74800000000000011</v>
      </c>
    </row>
    <row r="77" spans="1:3" x14ac:dyDescent="0.2">
      <c r="A77" s="3">
        <v>1</v>
      </c>
      <c r="B77" s="3">
        <v>34</v>
      </c>
      <c r="C77" s="3">
        <f t="shared" si="2"/>
        <v>0.74800000000000011</v>
      </c>
    </row>
    <row r="78" spans="1:3" x14ac:dyDescent="0.2">
      <c r="A78" s="3">
        <v>1</v>
      </c>
      <c r="B78" s="3">
        <v>35</v>
      </c>
      <c r="C78" s="3">
        <f t="shared" si="2"/>
        <v>0.74800000000000011</v>
      </c>
    </row>
    <row r="79" spans="1:3" x14ac:dyDescent="0.2">
      <c r="A79" s="3">
        <v>1</v>
      </c>
      <c r="B79" s="3">
        <v>36</v>
      </c>
      <c r="C79" s="3">
        <f t="shared" si="2"/>
        <v>0.74800000000000011</v>
      </c>
    </row>
    <row r="80" spans="1:3" x14ac:dyDescent="0.2">
      <c r="A80" s="3">
        <v>1</v>
      </c>
      <c r="B80" s="3">
        <v>37</v>
      </c>
      <c r="C80" s="3">
        <f>C39</f>
        <v>0.9</v>
      </c>
    </row>
    <row r="81" spans="1:6" x14ac:dyDescent="0.2">
      <c r="A81" s="3">
        <v>1</v>
      </c>
      <c r="B81" s="3">
        <v>38</v>
      </c>
      <c r="C81" s="3">
        <f t="shared" ref="C81:C83" si="4">C40</f>
        <v>0.9</v>
      </c>
    </row>
    <row r="82" spans="1:6" x14ac:dyDescent="0.2">
      <c r="A82" s="3">
        <v>1</v>
      </c>
      <c r="B82" s="3">
        <v>39</v>
      </c>
      <c r="C82" s="3">
        <f t="shared" si="4"/>
        <v>0.9</v>
      </c>
    </row>
    <row r="83" spans="1:6" x14ac:dyDescent="0.2">
      <c r="A83" s="3">
        <v>1</v>
      </c>
      <c r="B83" s="3">
        <v>40</v>
      </c>
      <c r="C83" s="3">
        <f t="shared" si="4"/>
        <v>0.9</v>
      </c>
    </row>
    <row r="84" spans="1:6" x14ac:dyDescent="0.2">
      <c r="A84" s="4">
        <v>2</v>
      </c>
      <c r="B84" s="4">
        <v>0</v>
      </c>
      <c r="C84" s="4">
        <f>C2*$F$84</f>
        <v>0</v>
      </c>
      <c r="F84" s="8">
        <v>1.2</v>
      </c>
    </row>
    <row r="85" spans="1:6" x14ac:dyDescent="0.2">
      <c r="A85" s="4">
        <v>2</v>
      </c>
      <c r="B85" s="4">
        <v>1</v>
      </c>
      <c r="C85" s="4">
        <f t="shared" ref="C85:C87" si="5">C3*$F$84</f>
        <v>0</v>
      </c>
    </row>
    <row r="86" spans="1:6" x14ac:dyDescent="0.2">
      <c r="A86" s="4">
        <v>2</v>
      </c>
      <c r="B86" s="4">
        <v>2</v>
      </c>
      <c r="C86" s="4">
        <f t="shared" si="5"/>
        <v>0</v>
      </c>
    </row>
    <row r="87" spans="1:6" x14ac:dyDescent="0.2">
      <c r="A87" s="4">
        <v>2</v>
      </c>
      <c r="B87" s="4">
        <v>3</v>
      </c>
      <c r="C87" s="4">
        <f t="shared" si="5"/>
        <v>0</v>
      </c>
    </row>
    <row r="88" spans="1:6" x14ac:dyDescent="0.2">
      <c r="A88" s="4">
        <v>2</v>
      </c>
      <c r="B88" s="4">
        <v>4</v>
      </c>
      <c r="C88" s="4">
        <f t="shared" ref="C88" si="6">C6</f>
        <v>1</v>
      </c>
    </row>
    <row r="89" spans="1:6" x14ac:dyDescent="0.2">
      <c r="A89" s="4">
        <v>2</v>
      </c>
      <c r="B89" s="4">
        <v>5</v>
      </c>
      <c r="C89" s="4">
        <f>C7*$F$84</f>
        <v>0.13200000000000001</v>
      </c>
    </row>
    <row r="90" spans="1:6" x14ac:dyDescent="0.2">
      <c r="A90" s="4">
        <v>2</v>
      </c>
      <c r="B90" s="4">
        <v>6</v>
      </c>
      <c r="C90" s="4">
        <f>C8*$F$84</f>
        <v>0.13200000000000001</v>
      </c>
    </row>
    <row r="91" spans="1:6" x14ac:dyDescent="0.2">
      <c r="A91" s="4">
        <v>2</v>
      </c>
      <c r="B91" s="4">
        <v>7</v>
      </c>
      <c r="C91" s="4">
        <f t="shared" ref="C91" si="7">C9</f>
        <v>1</v>
      </c>
    </row>
    <row r="92" spans="1:6" x14ac:dyDescent="0.2">
      <c r="A92" s="4">
        <v>2</v>
      </c>
      <c r="B92" s="4">
        <v>8</v>
      </c>
      <c r="C92" s="4">
        <f>C10*$F$84</f>
        <v>0.52800000000000002</v>
      </c>
    </row>
    <row r="93" spans="1:6" x14ac:dyDescent="0.2">
      <c r="A93" s="4">
        <v>2</v>
      </c>
      <c r="B93" s="4">
        <v>9</v>
      </c>
      <c r="C93" s="4">
        <f t="shared" ref="C93:C123" si="8">C11*$F$84</f>
        <v>0.52800000000000002</v>
      </c>
    </row>
    <row r="94" spans="1:6" x14ac:dyDescent="0.2">
      <c r="A94" s="4">
        <v>2</v>
      </c>
      <c r="B94" s="4">
        <v>10</v>
      </c>
      <c r="C94" s="4">
        <f t="shared" si="8"/>
        <v>0.52800000000000002</v>
      </c>
    </row>
    <row r="95" spans="1:6" x14ac:dyDescent="0.2">
      <c r="A95" s="4">
        <v>2</v>
      </c>
      <c r="B95" s="4">
        <v>11</v>
      </c>
      <c r="C95" s="4">
        <f t="shared" si="8"/>
        <v>0.52800000000000002</v>
      </c>
    </row>
    <row r="96" spans="1:6" x14ac:dyDescent="0.2">
      <c r="A96" s="4">
        <v>2</v>
      </c>
      <c r="B96" s="4">
        <v>12</v>
      </c>
      <c r="C96" s="4">
        <f t="shared" si="8"/>
        <v>0.52800000000000002</v>
      </c>
    </row>
    <row r="97" spans="1:3" x14ac:dyDescent="0.2">
      <c r="A97" s="4">
        <v>2</v>
      </c>
      <c r="B97" s="4">
        <v>13</v>
      </c>
      <c r="C97" s="4">
        <f t="shared" si="8"/>
        <v>0.52800000000000002</v>
      </c>
    </row>
    <row r="98" spans="1:3" x14ac:dyDescent="0.2">
      <c r="A98" s="4">
        <v>2</v>
      </c>
      <c r="B98" s="4">
        <v>14</v>
      </c>
      <c r="C98" s="4">
        <f t="shared" si="8"/>
        <v>0.52800000000000002</v>
      </c>
    </row>
    <row r="99" spans="1:3" x14ac:dyDescent="0.2">
      <c r="A99" s="4">
        <v>2</v>
      </c>
      <c r="B99" s="4">
        <v>15</v>
      </c>
      <c r="C99" s="4">
        <f t="shared" si="8"/>
        <v>0.52800000000000002</v>
      </c>
    </row>
    <row r="100" spans="1:3" x14ac:dyDescent="0.2">
      <c r="A100" s="4">
        <v>2</v>
      </c>
      <c r="B100" s="4">
        <v>16</v>
      </c>
      <c r="C100" s="4">
        <f t="shared" ref="C100" si="9">C18</f>
        <v>1</v>
      </c>
    </row>
    <row r="101" spans="1:3" x14ac:dyDescent="0.2">
      <c r="A101" s="4">
        <v>2</v>
      </c>
      <c r="B101" s="4">
        <v>17</v>
      </c>
      <c r="C101" s="4">
        <f t="shared" si="8"/>
        <v>0.52800000000000002</v>
      </c>
    </row>
    <row r="102" spans="1:3" x14ac:dyDescent="0.2">
      <c r="A102" s="4">
        <v>2</v>
      </c>
      <c r="B102" s="4">
        <v>18</v>
      </c>
      <c r="C102" s="4">
        <f t="shared" si="8"/>
        <v>0.52800000000000002</v>
      </c>
    </row>
    <row r="103" spans="1:3" x14ac:dyDescent="0.2">
      <c r="A103" s="4">
        <v>2</v>
      </c>
      <c r="B103" s="4">
        <v>19</v>
      </c>
      <c r="C103" s="4">
        <f t="shared" si="8"/>
        <v>0.52800000000000002</v>
      </c>
    </row>
    <row r="104" spans="1:3" x14ac:dyDescent="0.2">
      <c r="A104" s="4">
        <v>2</v>
      </c>
      <c r="B104" s="4">
        <v>20</v>
      </c>
      <c r="C104" s="4">
        <f t="shared" si="8"/>
        <v>0.52800000000000002</v>
      </c>
    </row>
    <row r="105" spans="1:3" x14ac:dyDescent="0.2">
      <c r="A105" s="4">
        <v>2</v>
      </c>
      <c r="B105" s="4">
        <v>21</v>
      </c>
      <c r="C105" s="4">
        <f t="shared" si="8"/>
        <v>0.81600000000000006</v>
      </c>
    </row>
    <row r="106" spans="1:3" x14ac:dyDescent="0.2">
      <c r="A106" s="4">
        <v>2</v>
      </c>
      <c r="B106" s="4">
        <v>22</v>
      </c>
      <c r="C106" s="4">
        <f t="shared" si="8"/>
        <v>0.81600000000000006</v>
      </c>
    </row>
    <row r="107" spans="1:3" x14ac:dyDescent="0.2">
      <c r="A107" s="4">
        <v>2</v>
      </c>
      <c r="B107" s="4">
        <v>23</v>
      </c>
      <c r="C107" s="4">
        <f t="shared" si="8"/>
        <v>0.81600000000000006</v>
      </c>
    </row>
    <row r="108" spans="1:3" x14ac:dyDescent="0.2">
      <c r="A108" s="4">
        <v>2</v>
      </c>
      <c r="B108" s="4">
        <v>24</v>
      </c>
      <c r="C108" s="4">
        <f t="shared" si="8"/>
        <v>0.81600000000000006</v>
      </c>
    </row>
    <row r="109" spans="1:3" x14ac:dyDescent="0.2">
      <c r="A109" s="4">
        <v>2</v>
      </c>
      <c r="B109" s="4">
        <v>25</v>
      </c>
      <c r="C109" s="4">
        <f t="shared" si="8"/>
        <v>0.81600000000000006</v>
      </c>
    </row>
    <row r="110" spans="1:3" x14ac:dyDescent="0.2">
      <c r="A110" s="4">
        <v>2</v>
      </c>
      <c r="B110" s="4">
        <v>26</v>
      </c>
      <c r="C110" s="4">
        <f t="shared" si="8"/>
        <v>0.81600000000000006</v>
      </c>
    </row>
    <row r="111" spans="1:3" x14ac:dyDescent="0.2">
      <c r="A111" s="4">
        <v>2</v>
      </c>
      <c r="B111" s="4">
        <v>27</v>
      </c>
      <c r="C111" s="4">
        <f t="shared" si="8"/>
        <v>0.81600000000000006</v>
      </c>
    </row>
    <row r="112" spans="1:3" x14ac:dyDescent="0.2">
      <c r="A112" s="4">
        <v>2</v>
      </c>
      <c r="B112" s="4">
        <v>28</v>
      </c>
      <c r="C112" s="4">
        <f t="shared" si="8"/>
        <v>0.81600000000000006</v>
      </c>
    </row>
    <row r="113" spans="1:3" x14ac:dyDescent="0.2">
      <c r="A113" s="4">
        <v>2</v>
      </c>
      <c r="B113" s="4">
        <v>29</v>
      </c>
      <c r="C113" s="4">
        <f t="shared" si="8"/>
        <v>0.81600000000000006</v>
      </c>
    </row>
    <row r="114" spans="1:3" x14ac:dyDescent="0.2">
      <c r="A114" s="4">
        <v>2</v>
      </c>
      <c r="B114" s="4">
        <v>30</v>
      </c>
      <c r="C114" s="4">
        <f t="shared" si="8"/>
        <v>0.81600000000000006</v>
      </c>
    </row>
    <row r="115" spans="1:3" x14ac:dyDescent="0.2">
      <c r="A115" s="4">
        <v>2</v>
      </c>
      <c r="B115" s="4">
        <v>31</v>
      </c>
      <c r="C115" s="4">
        <f t="shared" si="8"/>
        <v>0.81600000000000006</v>
      </c>
    </row>
    <row r="116" spans="1:3" x14ac:dyDescent="0.2">
      <c r="A116" s="4">
        <v>2</v>
      </c>
      <c r="B116" s="4">
        <v>32</v>
      </c>
      <c r="C116" s="4">
        <f t="shared" si="8"/>
        <v>0.81600000000000006</v>
      </c>
    </row>
    <row r="117" spans="1:3" x14ac:dyDescent="0.2">
      <c r="A117" s="4">
        <v>2</v>
      </c>
      <c r="B117" s="4">
        <v>33</v>
      </c>
      <c r="C117" s="4">
        <f t="shared" si="8"/>
        <v>0.81600000000000006</v>
      </c>
    </row>
    <row r="118" spans="1:3" x14ac:dyDescent="0.2">
      <c r="A118" s="4">
        <v>2</v>
      </c>
      <c r="B118" s="4">
        <v>34</v>
      </c>
      <c r="C118" s="4">
        <f t="shared" si="8"/>
        <v>0.81600000000000006</v>
      </c>
    </row>
    <row r="119" spans="1:3" x14ac:dyDescent="0.2">
      <c r="A119" s="4">
        <v>2</v>
      </c>
      <c r="B119" s="4">
        <v>35</v>
      </c>
      <c r="C119" s="4">
        <f t="shared" si="8"/>
        <v>0.81600000000000006</v>
      </c>
    </row>
    <row r="120" spans="1:3" x14ac:dyDescent="0.2">
      <c r="A120" s="4">
        <v>2</v>
      </c>
      <c r="B120" s="4">
        <v>36</v>
      </c>
      <c r="C120" s="4">
        <f t="shared" si="8"/>
        <v>0.81600000000000006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2024-07-12T15:48:21Z</dcterms:modified>
</cp:coreProperties>
</file>