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14DCEDF3-C1B1-BA46-BEB3-6FA42F4E537E}" xr6:coauthVersionLast="47" xr6:coauthVersionMax="47" xr10:uidLastSave="{00000000-0000-0000-0000-000000000000}"/>
  <bookViews>
    <workbookView xWindow="0" yWindow="0" windowWidth="28800" windowHeight="18000" firstSheet="1" activeTab="6" xr2:uid="{EDFB6D7C-8216-ED43-8AA6-178B9CD2875A}"/>
  </bookViews>
  <sheets>
    <sheet name="SimParameters" sheetId="8" r:id="rId1"/>
    <sheet name="potential_preg_untrt" sheetId="6" r:id="rId2"/>
    <sheet name="potential_preg_trt" sheetId="2" r:id="rId3"/>
    <sheet name="potential_preec_untrt" sheetId="9" r:id="rId4"/>
    <sheet name="potential_preec_trt" sheetId="10" r:id="rId5"/>
    <sheet name="postpreec_preg" sheetId="11" r:id="rId6"/>
    <sheet name="pnc_prob" sheetId="12" r:id="rId7"/>
    <sheet name="OLD" sheetId="1" r:id="rId8"/>
    <sheet name="Phase5" sheetId="7" r:id="rId9"/>
    <sheet name="Phase4" sheetId="5" r:id="rId10"/>
    <sheet name="Phase3" sheetId="3" r:id="rId11"/>
    <sheet name="SB_Risk_Preeclampsia" sheetId="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4" i="12" l="1"/>
  <c r="C102" i="12"/>
  <c r="C103" i="12"/>
  <c r="C104" i="12"/>
  <c r="C105" i="12"/>
  <c r="C106" i="12"/>
  <c r="C107" i="12"/>
  <c r="C108" i="12"/>
  <c r="C109" i="12"/>
  <c r="C110" i="12"/>
  <c r="C111" i="12"/>
  <c r="C112" i="12"/>
  <c r="C113" i="12"/>
  <c r="C114" i="12"/>
  <c r="C115" i="12"/>
  <c r="C116" i="12"/>
  <c r="C117" i="12"/>
  <c r="C118" i="12"/>
  <c r="C119" i="12"/>
  <c r="C120" i="12"/>
  <c r="C121" i="12"/>
  <c r="C122" i="12"/>
  <c r="C123" i="12"/>
  <c r="C101" i="12"/>
  <c r="C93" i="12"/>
  <c r="C94" i="12"/>
  <c r="C95" i="12"/>
  <c r="C96" i="12"/>
  <c r="C97" i="12"/>
  <c r="C98" i="12"/>
  <c r="C99" i="12"/>
  <c r="C92" i="12"/>
  <c r="C90" i="12"/>
  <c r="C89" i="12"/>
  <c r="C83" i="12"/>
  <c r="C61" i="12"/>
  <c r="C62" i="12"/>
  <c r="C63" i="12"/>
  <c r="C64" i="12"/>
  <c r="C65" i="12"/>
  <c r="C66" i="12"/>
  <c r="C67" i="12"/>
  <c r="C68" i="12"/>
  <c r="C69" i="12"/>
  <c r="C70" i="12"/>
  <c r="C71" i="12"/>
  <c r="C72" i="12"/>
  <c r="C73" i="12"/>
  <c r="C74" i="12"/>
  <c r="C75" i="12"/>
  <c r="C76" i="12"/>
  <c r="C77" i="12"/>
  <c r="C78" i="12"/>
  <c r="C79" i="12"/>
  <c r="C80" i="12"/>
  <c r="C81" i="12"/>
  <c r="C82" i="12"/>
  <c r="C60" i="12"/>
  <c r="C52" i="12"/>
  <c r="C53" i="12"/>
  <c r="C54" i="12"/>
  <c r="C55" i="12"/>
  <c r="C56" i="12"/>
  <c r="C57" i="12"/>
  <c r="C58" i="12"/>
  <c r="C51" i="12"/>
  <c r="C49" i="12"/>
  <c r="C48" i="12"/>
  <c r="C100" i="12"/>
  <c r="C91" i="12"/>
  <c r="C85" i="12"/>
  <c r="C86" i="12"/>
  <c r="C87" i="12"/>
  <c r="C88" i="12"/>
  <c r="C84" i="12"/>
  <c r="C59" i="12"/>
  <c r="C50" i="12"/>
  <c r="C44" i="12"/>
  <c r="C45" i="12"/>
  <c r="C46" i="12"/>
  <c r="C47" i="12"/>
  <c r="C43" i="12"/>
  <c r="E35" i="12"/>
  <c r="E21" i="12"/>
  <c r="E8" i="12"/>
  <c r="E13" i="12"/>
  <c r="C85" i="11"/>
  <c r="C86" i="11"/>
  <c r="C87" i="11"/>
  <c r="C88" i="11"/>
  <c r="C89" i="11"/>
  <c r="C90" i="11"/>
  <c r="C91" i="11"/>
  <c r="C92" i="11"/>
  <c r="C93" i="11"/>
  <c r="C94" i="11"/>
  <c r="C95" i="11"/>
  <c r="C96" i="11"/>
  <c r="C97" i="11"/>
  <c r="C98" i="11"/>
  <c r="C99" i="11"/>
  <c r="C100" i="11"/>
  <c r="C101" i="11"/>
  <c r="C102" i="11"/>
  <c r="C103" i="11"/>
  <c r="C104" i="11"/>
  <c r="C106" i="11"/>
  <c r="C107" i="11"/>
  <c r="C108" i="11"/>
  <c r="C114" i="11"/>
  <c r="C115" i="11"/>
  <c r="C116" i="11"/>
  <c r="C122" i="11"/>
  <c r="C123" i="11"/>
  <c r="C124" i="11"/>
  <c r="C84" i="11"/>
  <c r="C44" i="11"/>
  <c r="C45" i="11"/>
  <c r="C46" i="11"/>
  <c r="C47" i="11"/>
  <c r="C48" i="11"/>
  <c r="C49" i="11"/>
  <c r="C50" i="11"/>
  <c r="C51" i="11"/>
  <c r="C52" i="11"/>
  <c r="C53" i="11"/>
  <c r="C54" i="11"/>
  <c r="C55" i="11"/>
  <c r="C56" i="11"/>
  <c r="C57" i="11"/>
  <c r="C58" i="11"/>
  <c r="C59" i="11"/>
  <c r="C60" i="11"/>
  <c r="C61" i="11"/>
  <c r="C62" i="11"/>
  <c r="C63" i="11"/>
  <c r="C64" i="11"/>
  <c r="C65" i="11"/>
  <c r="C66" i="11"/>
  <c r="C72" i="11"/>
  <c r="C73" i="11"/>
  <c r="C74" i="11"/>
  <c r="C80" i="11"/>
  <c r="C81" i="11"/>
  <c r="C82" i="11"/>
  <c r="C43" i="11"/>
  <c r="C23" i="11"/>
  <c r="C105" i="11" s="1"/>
  <c r="C24" i="11"/>
  <c r="C25" i="11"/>
  <c r="C27" i="11"/>
  <c r="C109" i="11" s="1"/>
  <c r="C28" i="11"/>
  <c r="C110" i="11" s="1"/>
  <c r="C29" i="11"/>
  <c r="C111" i="11" s="1"/>
  <c r="C30" i="11"/>
  <c r="C112" i="11" s="1"/>
  <c r="C31" i="11"/>
  <c r="C113" i="11" s="1"/>
  <c r="C32" i="11"/>
  <c r="C33" i="11"/>
  <c r="C34" i="11"/>
  <c r="C75" i="11" s="1"/>
  <c r="C35" i="11"/>
  <c r="C117" i="11" s="1"/>
  <c r="C36" i="11"/>
  <c r="C118" i="11" s="1"/>
  <c r="C37" i="11"/>
  <c r="C119" i="11" s="1"/>
  <c r="C38" i="11"/>
  <c r="C120" i="11" s="1"/>
  <c r="C39" i="11"/>
  <c r="C121" i="11" s="1"/>
  <c r="C40" i="11"/>
  <c r="C41" i="11"/>
  <c r="C42" i="11"/>
  <c r="C83" i="11" s="1"/>
  <c r="C26" i="11"/>
  <c r="C67" i="11" s="1"/>
  <c r="C6" i="10"/>
  <c r="C7" i="10"/>
  <c r="D7" i="10" s="1"/>
  <c r="C8" i="10"/>
  <c r="C9" i="10"/>
  <c r="C10" i="10"/>
  <c r="C11" i="10"/>
  <c r="D11" i="10" s="1"/>
  <c r="C12" i="10"/>
  <c r="D12" i="10" s="1"/>
  <c r="C13" i="10"/>
  <c r="D13" i="10" s="1"/>
  <c r="C14" i="10"/>
  <c r="C15" i="10"/>
  <c r="D15" i="10" s="1"/>
  <c r="C16" i="10"/>
  <c r="C17" i="10"/>
  <c r="C18" i="10"/>
  <c r="C19" i="10"/>
  <c r="D19" i="10" s="1"/>
  <c r="C20" i="10"/>
  <c r="D20" i="10" s="1"/>
  <c r="C21" i="10"/>
  <c r="D21" i="10" s="1"/>
  <c r="C22" i="10"/>
  <c r="C23" i="10"/>
  <c r="D23" i="10" s="1"/>
  <c r="C24" i="10"/>
  <c r="C25" i="10"/>
  <c r="C26" i="10"/>
  <c r="C27" i="10"/>
  <c r="D27" i="10" s="1"/>
  <c r="C28" i="10"/>
  <c r="D28" i="10" s="1"/>
  <c r="C29" i="10"/>
  <c r="D29" i="10" s="1"/>
  <c r="C30" i="10"/>
  <c r="C31" i="10"/>
  <c r="D31" i="10" s="1"/>
  <c r="C32" i="10"/>
  <c r="C33" i="10"/>
  <c r="C34" i="10"/>
  <c r="C35" i="10"/>
  <c r="D35" i="10" s="1"/>
  <c r="C36" i="10"/>
  <c r="D36" i="10" s="1"/>
  <c r="C37" i="10"/>
  <c r="D37" i="10" s="1"/>
  <c r="C38" i="10"/>
  <c r="C39" i="10"/>
  <c r="D39" i="10" s="1"/>
  <c r="C40" i="10"/>
  <c r="C41" i="10"/>
  <c r="C42" i="10"/>
  <c r="C43" i="10"/>
  <c r="D43" i="10" s="1"/>
  <c r="C44" i="10"/>
  <c r="D44" i="10" s="1"/>
  <c r="C45" i="10"/>
  <c r="D45" i="10" s="1"/>
  <c r="C46" i="10"/>
  <c r="C47" i="10"/>
  <c r="D47" i="10" s="1"/>
  <c r="C48" i="10"/>
  <c r="C49" i="10"/>
  <c r="C50" i="10"/>
  <c r="C51" i="10"/>
  <c r="D51" i="10" s="1"/>
  <c r="C52" i="10"/>
  <c r="D52" i="10" s="1"/>
  <c r="C53" i="10"/>
  <c r="D53" i="10" s="1"/>
  <c r="C54" i="10"/>
  <c r="C55" i="10"/>
  <c r="D55" i="10" s="1"/>
  <c r="C56" i="10"/>
  <c r="C57" i="10"/>
  <c r="C58" i="10"/>
  <c r="C59" i="10"/>
  <c r="D59" i="10" s="1"/>
  <c r="C60" i="10"/>
  <c r="D60" i="10" s="1"/>
  <c r="C61" i="10"/>
  <c r="D61" i="10" s="1"/>
  <c r="C62" i="10"/>
  <c r="C63" i="10"/>
  <c r="D63" i="10" s="1"/>
  <c r="C64" i="10"/>
  <c r="C65" i="10"/>
  <c r="C66" i="10"/>
  <c r="C67" i="10"/>
  <c r="D67" i="10" s="1"/>
  <c r="C68" i="10"/>
  <c r="D68" i="10" s="1"/>
  <c r="C69" i="10"/>
  <c r="D69" i="10" s="1"/>
  <c r="C70" i="10"/>
  <c r="C71" i="10"/>
  <c r="D71" i="10" s="1"/>
  <c r="C72" i="10"/>
  <c r="C73" i="10"/>
  <c r="C74" i="10"/>
  <c r="C75" i="10"/>
  <c r="D75" i="10" s="1"/>
  <c r="C76" i="10"/>
  <c r="D76" i="10" s="1"/>
  <c r="C77" i="10"/>
  <c r="D77" i="10" s="1"/>
  <c r="C78" i="10"/>
  <c r="C79" i="10"/>
  <c r="D79" i="10" s="1"/>
  <c r="C80" i="10"/>
  <c r="C81" i="10"/>
  <c r="C82" i="10"/>
  <c r="C83" i="10"/>
  <c r="D83" i="10" s="1"/>
  <c r="C84" i="10"/>
  <c r="D84" i="10" s="1"/>
  <c r="C85" i="10"/>
  <c r="D85" i="10" s="1"/>
  <c r="C86" i="10"/>
  <c r="C87" i="10"/>
  <c r="D87" i="10" s="1"/>
  <c r="C88" i="10"/>
  <c r="C89" i="10"/>
  <c r="C90" i="10"/>
  <c r="C91" i="10"/>
  <c r="C92" i="10"/>
  <c r="D92" i="10" s="1"/>
  <c r="C93" i="10"/>
  <c r="D93" i="10" s="1"/>
  <c r="C94" i="10"/>
  <c r="C95" i="10"/>
  <c r="C96" i="10"/>
  <c r="D96" i="10" s="1"/>
  <c r="C97" i="10"/>
  <c r="C98" i="10"/>
  <c r="C99" i="10"/>
  <c r="C100" i="10"/>
  <c r="D100" i="10" s="1"/>
  <c r="C101" i="10"/>
  <c r="D101" i="10" s="1"/>
  <c r="C102" i="10"/>
  <c r="C103" i="10"/>
  <c r="C104" i="10"/>
  <c r="D104" i="10" s="1"/>
  <c r="C105" i="10"/>
  <c r="C106" i="10"/>
  <c r="C107" i="10"/>
  <c r="C108" i="10"/>
  <c r="D108" i="10" s="1"/>
  <c r="C109" i="10"/>
  <c r="D109" i="10" s="1"/>
  <c r="C110" i="10"/>
  <c r="C111" i="10"/>
  <c r="C112" i="10"/>
  <c r="D112" i="10" s="1"/>
  <c r="C113" i="10"/>
  <c r="C114" i="10"/>
  <c r="C115" i="10"/>
  <c r="C116" i="10"/>
  <c r="D116" i="10" s="1"/>
  <c r="C117" i="10"/>
  <c r="D117" i="10" s="1"/>
  <c r="C118" i="10"/>
  <c r="C119" i="10"/>
  <c r="C120" i="10"/>
  <c r="D120" i="10" s="1"/>
  <c r="C121" i="10"/>
  <c r="C122" i="10"/>
  <c r="C123" i="10"/>
  <c r="D123" i="10" s="1"/>
  <c r="C124" i="10"/>
  <c r="D124" i="10" s="1"/>
  <c r="C3" i="10"/>
  <c r="C4" i="10"/>
  <c r="C5" i="10"/>
  <c r="D88" i="10"/>
  <c r="C2" i="10"/>
  <c r="D2" i="10" s="1"/>
  <c r="D122" i="10"/>
  <c r="D121" i="10"/>
  <c r="D119" i="10"/>
  <c r="D118" i="10"/>
  <c r="D115" i="10"/>
  <c r="D114" i="10"/>
  <c r="D113" i="10"/>
  <c r="D111" i="10"/>
  <c r="D110" i="10"/>
  <c r="D107" i="10"/>
  <c r="D106" i="10"/>
  <c r="D105" i="10"/>
  <c r="D103" i="10"/>
  <c r="D102" i="10"/>
  <c r="D99" i="10"/>
  <c r="D98" i="10"/>
  <c r="D97" i="10"/>
  <c r="D95" i="10"/>
  <c r="D94" i="10"/>
  <c r="D91" i="10"/>
  <c r="D90" i="10"/>
  <c r="D89" i="10"/>
  <c r="D86" i="10"/>
  <c r="D82" i="10"/>
  <c r="D81" i="10"/>
  <c r="D80" i="10"/>
  <c r="D78" i="10"/>
  <c r="D74" i="10"/>
  <c r="D73" i="10"/>
  <c r="D72" i="10"/>
  <c r="D70" i="10"/>
  <c r="D66" i="10"/>
  <c r="D65" i="10"/>
  <c r="D64" i="10"/>
  <c r="D62" i="10"/>
  <c r="D58" i="10"/>
  <c r="D57" i="10"/>
  <c r="D56" i="10"/>
  <c r="D54" i="10"/>
  <c r="D50" i="10"/>
  <c r="D49" i="10"/>
  <c r="D48" i="10"/>
  <c r="D46" i="10"/>
  <c r="D42" i="10"/>
  <c r="D41" i="10"/>
  <c r="D40" i="10"/>
  <c r="D38" i="10"/>
  <c r="D34" i="10"/>
  <c r="D33" i="10"/>
  <c r="D32" i="10"/>
  <c r="D30" i="10"/>
  <c r="D26" i="10"/>
  <c r="D25" i="10"/>
  <c r="D24" i="10"/>
  <c r="D22" i="10"/>
  <c r="D18" i="10"/>
  <c r="D17" i="10"/>
  <c r="D16" i="10"/>
  <c r="D14" i="10"/>
  <c r="D10" i="10"/>
  <c r="D9" i="10"/>
  <c r="D8" i="10"/>
  <c r="D6" i="10"/>
  <c r="D5" i="10"/>
  <c r="D4" i="10"/>
  <c r="D3" i="10"/>
  <c r="D84" i="9"/>
  <c r="D85" i="9"/>
  <c r="D86" i="9"/>
  <c r="D87" i="9"/>
  <c r="D88" i="9"/>
  <c r="D89" i="9"/>
  <c r="D90" i="9"/>
  <c r="D91" i="9"/>
  <c r="D92" i="9"/>
  <c r="D93" i="9"/>
  <c r="D94" i="9"/>
  <c r="D95" i="9"/>
  <c r="D96" i="9"/>
  <c r="D97" i="9"/>
  <c r="D98" i="9"/>
  <c r="D99" i="9"/>
  <c r="D100" i="9"/>
  <c r="D101" i="9"/>
  <c r="D102" i="9"/>
  <c r="D103" i="9"/>
  <c r="D104" i="9"/>
  <c r="D105" i="9"/>
  <c r="D106" i="9"/>
  <c r="D107" i="9"/>
  <c r="C84" i="9"/>
  <c r="C85" i="9"/>
  <c r="C86" i="9"/>
  <c r="C87" i="9"/>
  <c r="C88" i="9"/>
  <c r="C89" i="9"/>
  <c r="C90" i="9"/>
  <c r="C91" i="9"/>
  <c r="C92" i="9"/>
  <c r="C93" i="9"/>
  <c r="C94" i="9"/>
  <c r="C95" i="9"/>
  <c r="C96" i="9"/>
  <c r="C97" i="9"/>
  <c r="C98" i="9"/>
  <c r="C99" i="9"/>
  <c r="C100" i="9"/>
  <c r="C101" i="9"/>
  <c r="C102" i="9"/>
  <c r="C103" i="9"/>
  <c r="C104" i="9"/>
  <c r="C105" i="9"/>
  <c r="C106" i="9"/>
  <c r="C107" i="9"/>
  <c r="D63" i="9"/>
  <c r="D65" i="9"/>
  <c r="C43" i="9"/>
  <c r="D43" i="9" s="1"/>
  <c r="C44" i="9"/>
  <c r="D44" i="9" s="1"/>
  <c r="C45" i="9"/>
  <c r="D45" i="9" s="1"/>
  <c r="C46" i="9"/>
  <c r="D46" i="9" s="1"/>
  <c r="C47" i="9"/>
  <c r="D47" i="9" s="1"/>
  <c r="C48" i="9"/>
  <c r="D48" i="9" s="1"/>
  <c r="C49" i="9"/>
  <c r="D49" i="9" s="1"/>
  <c r="C50" i="9"/>
  <c r="D50" i="9" s="1"/>
  <c r="C51" i="9"/>
  <c r="D51" i="9" s="1"/>
  <c r="C52" i="9"/>
  <c r="D52" i="9" s="1"/>
  <c r="C53" i="9"/>
  <c r="D53" i="9" s="1"/>
  <c r="C54" i="9"/>
  <c r="D54" i="9" s="1"/>
  <c r="C55" i="9"/>
  <c r="D55" i="9" s="1"/>
  <c r="C56" i="9"/>
  <c r="D56" i="9" s="1"/>
  <c r="C57" i="9"/>
  <c r="D57" i="9" s="1"/>
  <c r="C58" i="9"/>
  <c r="D58" i="9" s="1"/>
  <c r="C59" i="9"/>
  <c r="D59" i="9" s="1"/>
  <c r="C60" i="9"/>
  <c r="D60" i="9" s="1"/>
  <c r="C61" i="9"/>
  <c r="D61" i="9" s="1"/>
  <c r="C62" i="9"/>
  <c r="D62" i="9" s="1"/>
  <c r="C63" i="9"/>
  <c r="C64" i="9"/>
  <c r="D64" i="9" s="1"/>
  <c r="C65" i="9"/>
  <c r="C66" i="9"/>
  <c r="D66" i="9" s="1"/>
  <c r="D2" i="9"/>
  <c r="D3" i="9"/>
  <c r="D4" i="9"/>
  <c r="D5" i="9"/>
  <c r="D6" i="9"/>
  <c r="D7" i="9"/>
  <c r="D8" i="9"/>
  <c r="D9" i="9"/>
  <c r="D10" i="9"/>
  <c r="D11" i="9"/>
  <c r="D12" i="9"/>
  <c r="D13" i="9"/>
  <c r="D14" i="9"/>
  <c r="D15" i="9"/>
  <c r="D16" i="9"/>
  <c r="D17" i="9"/>
  <c r="D18" i="9"/>
  <c r="D19" i="9"/>
  <c r="D20" i="9"/>
  <c r="D21" i="9"/>
  <c r="D22" i="9"/>
  <c r="D23" i="9"/>
  <c r="D24" i="9"/>
  <c r="D25" i="9"/>
  <c r="C109" i="9"/>
  <c r="C110" i="9"/>
  <c r="C111" i="9"/>
  <c r="C112" i="9"/>
  <c r="D112" i="9" s="1"/>
  <c r="C113" i="9"/>
  <c r="D113" i="9" s="1"/>
  <c r="C114" i="9"/>
  <c r="C115" i="9"/>
  <c r="C116" i="9"/>
  <c r="C117" i="9"/>
  <c r="C118" i="9"/>
  <c r="D118" i="9" s="1"/>
  <c r="C119" i="9"/>
  <c r="C120" i="9"/>
  <c r="D120" i="9" s="1"/>
  <c r="C121" i="9"/>
  <c r="D121" i="9" s="1"/>
  <c r="C122" i="9"/>
  <c r="C123" i="9"/>
  <c r="C124" i="9"/>
  <c r="C108" i="9"/>
  <c r="C124" i="2"/>
  <c r="C123" i="2"/>
  <c r="C122" i="2"/>
  <c r="C121" i="2"/>
  <c r="C120" i="2"/>
  <c r="C119" i="2"/>
  <c r="C118" i="2"/>
  <c r="E118" i="2" s="1"/>
  <c r="C117" i="2"/>
  <c r="E117" i="2" s="1"/>
  <c r="C116" i="2"/>
  <c r="C115" i="2"/>
  <c r="C114" i="2"/>
  <c r="E114" i="2" s="1"/>
  <c r="C113" i="2"/>
  <c r="C112" i="2"/>
  <c r="C111" i="2"/>
  <c r="C110" i="2"/>
  <c r="C109" i="2"/>
  <c r="E109" i="2" s="1"/>
  <c r="C108" i="2"/>
  <c r="C107" i="2"/>
  <c r="C106" i="2"/>
  <c r="E106" i="2" s="1"/>
  <c r="C105" i="2"/>
  <c r="C104" i="2"/>
  <c r="C103" i="2"/>
  <c r="C102" i="2"/>
  <c r="E102" i="2" s="1"/>
  <c r="C101" i="2"/>
  <c r="E101" i="2" s="1"/>
  <c r="C100" i="2"/>
  <c r="C99" i="2"/>
  <c r="C98" i="2"/>
  <c r="C97" i="2"/>
  <c r="C96" i="2"/>
  <c r="C95" i="2"/>
  <c r="C94" i="2"/>
  <c r="C93" i="2"/>
  <c r="E93" i="2" s="1"/>
  <c r="C92" i="2"/>
  <c r="C91" i="2"/>
  <c r="C90" i="2"/>
  <c r="E90" i="2" s="1"/>
  <c r="C89" i="2"/>
  <c r="C88" i="2"/>
  <c r="C87" i="2"/>
  <c r="C86" i="2"/>
  <c r="E86" i="2" s="1"/>
  <c r="C85" i="2"/>
  <c r="E85" i="2" s="1"/>
  <c r="C84" i="2"/>
  <c r="E99" i="2"/>
  <c r="E103" i="2"/>
  <c r="E110" i="2"/>
  <c r="E111" i="2"/>
  <c r="E115" i="2"/>
  <c r="E123" i="2"/>
  <c r="E94" i="2"/>
  <c r="C44" i="2"/>
  <c r="C45" i="2"/>
  <c r="C46" i="2"/>
  <c r="C47" i="2"/>
  <c r="C48" i="2"/>
  <c r="C49" i="2"/>
  <c r="E49" i="2" s="1"/>
  <c r="C50" i="2"/>
  <c r="E50" i="2" s="1"/>
  <c r="C51" i="2"/>
  <c r="C52" i="2"/>
  <c r="C53" i="2"/>
  <c r="C54" i="2"/>
  <c r="C55" i="2"/>
  <c r="C56" i="2"/>
  <c r="C57" i="2"/>
  <c r="C58" i="2"/>
  <c r="C59" i="2"/>
  <c r="C60" i="2"/>
  <c r="C61" i="2"/>
  <c r="C62" i="2"/>
  <c r="C63" i="2"/>
  <c r="C64" i="2"/>
  <c r="C65" i="2"/>
  <c r="E65" i="2" s="1"/>
  <c r="C66" i="2"/>
  <c r="E66" i="2" s="1"/>
  <c r="C67" i="2"/>
  <c r="C68" i="2"/>
  <c r="C69" i="2"/>
  <c r="C70" i="2"/>
  <c r="C71" i="2"/>
  <c r="C72" i="2"/>
  <c r="C73" i="2"/>
  <c r="C74" i="2"/>
  <c r="C75" i="2"/>
  <c r="E75" i="2" s="1"/>
  <c r="C76" i="2"/>
  <c r="C77" i="2"/>
  <c r="C78" i="2"/>
  <c r="C79" i="2"/>
  <c r="C80" i="2"/>
  <c r="C81" i="2"/>
  <c r="C82" i="2"/>
  <c r="E82" i="2" s="1"/>
  <c r="C83" i="2"/>
  <c r="D83" i="2" s="1"/>
  <c r="C43" i="2"/>
  <c r="C68" i="9"/>
  <c r="C69" i="9"/>
  <c r="D69" i="9" s="1"/>
  <c r="C70" i="9"/>
  <c r="D70" i="9" s="1"/>
  <c r="C71" i="9"/>
  <c r="D71" i="9" s="1"/>
  <c r="C72" i="9"/>
  <c r="C73" i="9"/>
  <c r="D73" i="9" s="1"/>
  <c r="C74" i="9"/>
  <c r="C75" i="9"/>
  <c r="C76" i="9"/>
  <c r="C77" i="9"/>
  <c r="D77" i="9" s="1"/>
  <c r="C78" i="9"/>
  <c r="D78" i="9" s="1"/>
  <c r="C79" i="9"/>
  <c r="D79" i="9" s="1"/>
  <c r="C80" i="9"/>
  <c r="C81" i="9"/>
  <c r="D81" i="9" s="1"/>
  <c r="C82" i="9"/>
  <c r="C83" i="9"/>
  <c r="C67" i="9"/>
  <c r="D42" i="9"/>
  <c r="D41" i="9"/>
  <c r="D40" i="9"/>
  <c r="D39" i="9"/>
  <c r="D38" i="9"/>
  <c r="D37" i="9"/>
  <c r="D36" i="9"/>
  <c r="D35" i="9"/>
  <c r="D34" i="9"/>
  <c r="D33" i="9"/>
  <c r="D32" i="9"/>
  <c r="D31" i="9"/>
  <c r="D30" i="9"/>
  <c r="D29" i="9"/>
  <c r="D28" i="9"/>
  <c r="D27" i="9"/>
  <c r="D26" i="9"/>
  <c r="E122" i="2"/>
  <c r="E95" i="2"/>
  <c r="E48" i="2"/>
  <c r="C42" i="2"/>
  <c r="C41" i="2"/>
  <c r="C40" i="2"/>
  <c r="C39" i="2"/>
  <c r="C38" i="2"/>
  <c r="C37" i="2"/>
  <c r="C36" i="2"/>
  <c r="C35" i="2"/>
  <c r="C34" i="2"/>
  <c r="C33" i="2"/>
  <c r="C32" i="2"/>
  <c r="C31" i="2"/>
  <c r="C30" i="2"/>
  <c r="C29" i="2"/>
  <c r="C28" i="2"/>
  <c r="C27" i="2"/>
  <c r="C26" i="2"/>
  <c r="C25" i="2"/>
  <c r="C24" i="2"/>
  <c r="C23" i="2"/>
  <c r="C22" i="2"/>
  <c r="E22" i="2" s="1"/>
  <c r="C21" i="2"/>
  <c r="C20" i="2"/>
  <c r="C19" i="2"/>
  <c r="C18" i="2"/>
  <c r="C17" i="2"/>
  <c r="C16" i="2"/>
  <c r="C15" i="2"/>
  <c r="E15" i="2" s="1"/>
  <c r="C14" i="2"/>
  <c r="C13" i="2"/>
  <c r="C12" i="2"/>
  <c r="C11" i="2"/>
  <c r="C10" i="2"/>
  <c r="C9" i="2"/>
  <c r="C8" i="2"/>
  <c r="C7" i="2"/>
  <c r="C6" i="2"/>
  <c r="C5" i="2"/>
  <c r="C4" i="2"/>
  <c r="C3" i="2"/>
  <c r="E9" i="2"/>
  <c r="E10" i="2"/>
  <c r="E14" i="2"/>
  <c r="E17" i="2"/>
  <c r="E18" i="2"/>
  <c r="E25" i="2"/>
  <c r="E26" i="2"/>
  <c r="E30" i="2"/>
  <c r="E33" i="2"/>
  <c r="E34" i="2"/>
  <c r="E38" i="2"/>
  <c r="E41" i="2"/>
  <c r="D42" i="2"/>
  <c r="E46" i="2"/>
  <c r="E54" i="2"/>
  <c r="E57" i="2"/>
  <c r="E58" i="2"/>
  <c r="E62" i="2"/>
  <c r="E70" i="2"/>
  <c r="E73" i="2"/>
  <c r="E74" i="2"/>
  <c r="E78" i="2"/>
  <c r="E81" i="2"/>
  <c r="E87" i="2"/>
  <c r="E98" i="2"/>
  <c r="E119" i="2"/>
  <c r="C2" i="2"/>
  <c r="D124" i="2"/>
  <c r="E121" i="2"/>
  <c r="E120" i="2"/>
  <c r="E116" i="2"/>
  <c r="E113" i="2"/>
  <c r="E112" i="2"/>
  <c r="E108" i="2"/>
  <c r="E107" i="2"/>
  <c r="E105" i="2"/>
  <c r="E104" i="2"/>
  <c r="E100" i="2"/>
  <c r="E97" i="2"/>
  <c r="E96" i="2"/>
  <c r="E92" i="2"/>
  <c r="E91" i="2"/>
  <c r="E89" i="2"/>
  <c r="E88" i="2"/>
  <c r="E80" i="2"/>
  <c r="E79" i="2"/>
  <c r="E77" i="2"/>
  <c r="E76" i="2"/>
  <c r="E72" i="2"/>
  <c r="E71" i="2"/>
  <c r="E69" i="2"/>
  <c r="E68" i="2"/>
  <c r="E67" i="2"/>
  <c r="E64" i="2"/>
  <c r="E63" i="2"/>
  <c r="E61" i="2"/>
  <c r="E60" i="2"/>
  <c r="E59" i="2"/>
  <c r="E56" i="2"/>
  <c r="E55" i="2"/>
  <c r="E53" i="2"/>
  <c r="E52" i="2"/>
  <c r="E51" i="2"/>
  <c r="E47" i="2"/>
  <c r="E45" i="2"/>
  <c r="E44" i="2"/>
  <c r="E43" i="2"/>
  <c r="E40" i="2"/>
  <c r="E39" i="2"/>
  <c r="E37" i="2"/>
  <c r="E36" i="2"/>
  <c r="E35" i="2"/>
  <c r="E32" i="2"/>
  <c r="E31" i="2"/>
  <c r="E29" i="2"/>
  <c r="E28" i="2"/>
  <c r="E27" i="2"/>
  <c r="E24" i="2"/>
  <c r="E23" i="2"/>
  <c r="E21" i="2"/>
  <c r="E20" i="2"/>
  <c r="E19" i="2"/>
  <c r="E16" i="2"/>
  <c r="E13" i="2"/>
  <c r="E12" i="2"/>
  <c r="E11" i="2"/>
  <c r="E8" i="2"/>
  <c r="E7" i="2"/>
  <c r="E6" i="2"/>
  <c r="E5" i="2"/>
  <c r="E4" i="2"/>
  <c r="E3" i="2"/>
  <c r="E2" i="2"/>
  <c r="D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D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C37" i="6"/>
  <c r="D12" i="3"/>
  <c r="C4" i="5"/>
  <c r="H2" i="3"/>
  <c r="F2" i="3"/>
  <c r="D11" i="3"/>
  <c r="D5" i="3"/>
  <c r="D3" i="3"/>
  <c r="F4" i="3"/>
  <c r="F5" i="3"/>
  <c r="F6" i="3"/>
  <c r="F7" i="3"/>
  <c r="F8" i="3"/>
  <c r="F9" i="3"/>
  <c r="F10" i="3"/>
  <c r="F11" i="3"/>
  <c r="F12" i="3"/>
  <c r="F13" i="3"/>
  <c r="F14" i="3"/>
  <c r="F15" i="3"/>
  <c r="F16" i="3"/>
  <c r="F17" i="3"/>
  <c r="F18" i="3"/>
  <c r="F3" i="3"/>
  <c r="E3" i="6"/>
  <c r="E4" i="6"/>
  <c r="E5" i="6"/>
  <c r="E6" i="6"/>
  <c r="E41" i="6"/>
  <c r="E2" i="6"/>
  <c r="D42" i="6"/>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C79" i="11" l="1"/>
  <c r="C71" i="11"/>
  <c r="C78" i="11"/>
  <c r="C70" i="11"/>
  <c r="C77" i="11"/>
  <c r="C69" i="11"/>
  <c r="C76" i="11"/>
  <c r="C68" i="11"/>
  <c r="D122" i="9"/>
  <c r="D80" i="9"/>
  <c r="D114" i="9"/>
  <c r="D76" i="9"/>
  <c r="D111" i="9"/>
  <c r="D72" i="9"/>
  <c r="D68" i="9"/>
  <c r="D67" i="9"/>
  <c r="D83" i="9"/>
  <c r="D110" i="9"/>
  <c r="D119" i="9"/>
  <c r="D82" i="9"/>
  <c r="D124" i="9"/>
  <c r="D116" i="9"/>
  <c r="D108" i="9"/>
  <c r="D74" i="9"/>
  <c r="D117" i="9"/>
  <c r="D123" i="9"/>
  <c r="D115" i="9"/>
  <c r="D109" i="9"/>
  <c r="D75" i="9"/>
  <c r="E84" i="2"/>
  <c r="E3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tc={BA1965E4-CB1E-A446-858D-2C189AC85BC3}</author>
    <author>tc={73131F6C-4FDD-8242-81D0-C94D07ECA3E3}</author>
    <author>tc={F0934731-78BA-194A-B9CD-EC5F1F6C9CE0}</author>
    <author>tc={3BD33B62-4B89-784D-BCF9-57648E8A7B32}</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t>
      </text>
    </comment>
    <comment ref="C21" authorId="3"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6" shapeId="0" xr:uid="{3BD33B62-4B89-784D-BCF9-57648E8A7B3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7"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tc={BF04694C-4853-F941-8B74-DEB900034DD7}</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D1" authorId="1" shapeId="0" xr:uid="{BF04694C-4853-F941-8B74-DEB900034DD7}">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20" authorId="1"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tc={07325BD5-DBD7-D345-91E1-9899E6E1E2F8}</author>
    <author>tc={2623C7C6-39C8-A44D-90FA-D0272993273C}</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 ref="E13" authorId="1" shapeId="0" xr:uid="{07325BD5-DBD7-D345-91E1-9899E6E1E2F8}">
      <text>
        <t>[Threaded comment]
Your version of Excel allows you to read this threaded comment; however, any edits to it will get removed if the file is opened in a newer version of Excel. Learn more: https://go.microsoft.com/fwlink/?linkid=870924
Comment:
    Check this math</t>
      </text>
    </comment>
    <comment ref="E21" authorId="2" shapeId="0" xr:uid="{2623C7C6-39C8-A44D-90FA-D0272993273C}">
      <text>
        <t>[Threaded comment]
Your version of Excel allows you to read this threaded comment; however, any edits to it will get removed if the file is opened in a newer version of Excel. Learn more: https://go.microsoft.com/fwlink/?linkid=870924
Comment:
    Check this math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<sst xmlns="http://schemas.openxmlformats.org/spreadsheetml/2006/main" count="86" uniqueCount="49">
  <si>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</si>
  <si>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</si>
  <si>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</si>
  <si>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</si>
  <si>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</si>
  <si>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</si>
  <si>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</si>
  <si>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</si>
  <si>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</si>
  <si>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</si>
  <si>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</si>
  <si>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</si>
  <si>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</si>
  <si>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</si>
  <si>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</si>
  <si>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</si>
  <si>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</si>
  <si>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</si>
  <si>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</si>
  <si>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</si>
  <si>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</si>
  <si>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</si>
  <si>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</si>
  <si>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</si>
  <si>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p_fetaldeath_next</t>
  </si>
  <si>
    <t>p_livebirth_next</t>
  </si>
  <si>
    <t>p_contpreg_next</t>
  </si>
  <si>
    <t>gestweek_conception</t>
  </si>
  <si>
    <t>treat_effect_OR</t>
  </si>
  <si>
    <t>treat_effect_ln_OR</t>
  </si>
  <si>
    <t>ln_odds_preeclampsia</t>
  </si>
  <si>
    <t>trt_value</t>
  </si>
  <si>
    <t>p_preeclampsia_original</t>
  </si>
  <si>
    <t>p_censoring</t>
  </si>
  <si>
    <t>RR</t>
  </si>
  <si>
    <t>Abortion</t>
  </si>
  <si>
    <t>severity</t>
  </si>
  <si>
    <t>Outcome</t>
  </si>
  <si>
    <t xml:space="preserve">Treatment Effect </t>
  </si>
  <si>
    <t>Severity</t>
  </si>
  <si>
    <t>Severity -&gt; Abortion</t>
  </si>
  <si>
    <t>Low</t>
  </si>
  <si>
    <t>Moderate</t>
  </si>
  <si>
    <t>High</t>
  </si>
  <si>
    <t>Severity -&gt; Preeclampsia</t>
  </si>
  <si>
    <t>p_pnc</t>
  </si>
  <si>
    <t>MarginalProb</t>
  </si>
  <si>
    <t>WeeklyProb</t>
  </si>
  <si>
    <t>Pincrease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</si>
</sst>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0"/>
      <color rgb="FF000000"/>
      <name val="Tahoma"/>
      <family val="2"/>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2" fillId="0" borderId="0" xfId="0" applyFont="1"/>
    <xf numFmtId="0" fontId="0" fillId="0" borderId="0" xfId="0"/>
    <xf numFmtId="0" fontId="0" fillId="0" borderId="0" xfId="0" applyFill="1"/>
    <xf numFmtId="0" fontId="0" fillId="0" borderId="0" xfId="0" applyFont="1"/>
    <xf numFmtId="0" fontId="0" fillId="3" borderId="0" xfId="0" applyFont="1" applyFill="1"/>
    <xf numFmtId="0" fontId="0" fillId="4" borderId="0" xfId="0" applyFont="1" applyFill="1"/>
    <xf numFmtId="0" fontId="0" fillId="5" borderId="0" xfId="0" applyFont="1" applyFill="1"/>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4" dT="2023-11-27T01:41:40.99" personId="{51D2B8DB-A2F5-4646-800E-4DB3664DB2F8}" id="{AA203F26-57EB-FD4D-96A8-1E3EC58078F0}">
    <text>Lowered this slightly from 0.2 to 0.1 to improve sample size.</text>
  </threadedComment>
  <threadedComment ref="C21" dT="2023-10-20T20:32:56.90" personId="{51D2B8DB-A2F5-4646-800E-4DB3664DB2F8}" id="{BA1965E4-CB1E-A446-858D-2C189AC85BC3}">
    <text>All the 0.003s — https://stacks.cdc.gov/view/cdc/61387</text>
  </threadedComment>
  <threadedComment ref="D26" dT="2023-10-20T20:36:59.95" personId="{51D2B8DB-A2F5-4646-800E-4DB3664DB2F8}" id="{73131F6C-4FDD-8242-81D0-C94D07ECA3E3}">
    <text>https://www.ncbi.nlm.nih.gov/pmc/articles/PMC9847908/#:~:text=There%20was%20a%20peak%20of,%25)%20occurring%20at%2039%20weeks.</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67" dT="2023-10-20T20:36:59.95" personId="{51D2B8DB-A2F5-4646-800E-4DB3664DB2F8}" id="{3BD33B62-4B89-784D-BCF9-57648E8A7B32}">
    <text>https://www.ncbi.nlm.nih.gov/pmc/articles/PMC9847908/#:~:text=There%20was%20a%20peak%20of,%25)%20occurring%20at%2039%20weeks.</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D1" dT="2023-11-27T01:54:37.91" personId="{51D2B8DB-A2F5-4646-800E-4DB3664DB2F8}" id="{BF04694C-4853-F941-8B74-DEB900034DD7}">
    <text>Increased the risk of preeclampsia for the simulation</text>
  </threadedComment>
  <threadedComment ref="D1" dT="2023-11-27T01:59:11.30" personId="{51D2B8DB-A2F5-4646-800E-4DB3664DB2F8}" id="{94966D80-E4AC-5D47-AB15-821BB3A622CA}" parentId="{BF04694C-4853-F941-8B74-DEB900034DD7}">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 ref="E13" dT="2024-04-19T18:46:15.87" personId="{51D2B8DB-A2F5-4646-800E-4DB3664DB2F8}" id="{07325BD5-DBD7-D345-91E1-9899E6E1E2F8}">
    <text>Check this math</text>
  </threadedComment>
  <threadedComment ref="E21" dT="2024-04-19T18:46:15.87" personId="{51D2B8DB-A2F5-4646-800E-4DB3664DB2F8}" id="{2623C7C6-39C8-A44D-90FA-D0272993273C}">
    <text>Check this math</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8.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16"/>
  <sheetViews>
    <sheetView workbookViewId="0">
      <selection activeCell="A18" sqref="A18"/>
    </sheetView>
  </sheetViews>
  <sheetFormatPr baseColWidth="10" defaultRowHeight="16" x14ac:dyDescent="0.2"/>
  <cols>
    <col min="1" max="1" width="12.1640625" bestFit="1" customWidth="1"/>
  </cols>
  <sheetData>
    <row r="1" spans="1:2" x14ac:dyDescent="0.2">
      <c r="A1" s="9" t="s">
        <v>38</v>
      </c>
      <c r="B1" s="9"/>
    </row>
    <row r="2" spans="1:2" x14ac:dyDescent="0.2">
      <c r="A2" s="4" t="s">
        <v>37</v>
      </c>
      <c r="B2" s="4" t="s">
        <v>34</v>
      </c>
    </row>
    <row r="3" spans="1:2" x14ac:dyDescent="0.2">
      <c r="A3" t="s">
        <v>35</v>
      </c>
      <c r="B3">
        <v>0.8</v>
      </c>
    </row>
    <row r="4" spans="1:2" x14ac:dyDescent="0.2">
      <c r="A4" t="s">
        <v>7</v>
      </c>
      <c r="B4">
        <v>0.8</v>
      </c>
    </row>
    <row r="6" spans="1:2" x14ac:dyDescent="0.2">
      <c r="A6" s="9" t="s">
        <v>40</v>
      </c>
      <c r="B6" s="9"/>
    </row>
    <row r="7" spans="1:2" x14ac:dyDescent="0.2">
      <c r="A7" s="4" t="s">
        <v>39</v>
      </c>
      <c r="B7" s="4" t="s">
        <v>34</v>
      </c>
    </row>
    <row r="8" spans="1:2" x14ac:dyDescent="0.2">
      <c r="A8" t="s">
        <v>41</v>
      </c>
      <c r="B8" t="s">
        <v>12</v>
      </c>
    </row>
    <row r="9" spans="1:2" x14ac:dyDescent="0.2">
      <c r="A9" t="s">
        <v>42</v>
      </c>
      <c r="B9">
        <v>1.1000000000000001</v>
      </c>
    </row>
    <row r="10" spans="1:2" x14ac:dyDescent="0.2">
      <c r="A10" t="s">
        <v>43</v>
      </c>
      <c r="B10">
        <v>1.2</v>
      </c>
    </row>
    <row r="12" spans="1:2" x14ac:dyDescent="0.2">
      <c r="A12" s="9" t="s">
        <v>44</v>
      </c>
      <c r="B12" s="9"/>
    </row>
    <row r="13" spans="1:2" x14ac:dyDescent="0.2">
      <c r="A13" s="4" t="s">
        <v>39</v>
      </c>
      <c r="B13" s="4" t="s">
        <v>34</v>
      </c>
    </row>
    <row r="14" spans="1:2" x14ac:dyDescent="0.2">
      <c r="A14" t="s">
        <v>41</v>
      </c>
      <c r="B14" t="s">
        <v>12</v>
      </c>
    </row>
    <row r="15" spans="1:2" x14ac:dyDescent="0.2">
      <c r="A15" t="s">
        <v>42</v>
      </c>
      <c r="B15">
        <v>1.1000000000000001</v>
      </c>
    </row>
    <row r="16" spans="1:2" x14ac:dyDescent="0.2">
      <c r="A16" t="s">
        <v>43</v>
      </c>
      <c r="B16">
        <v>1.2</v>
      </c>
    </row>
  </sheetData>
  <mergeCells count="3">
    <mergeCell ref="A1:B1"/>
    <mergeCell ref="A6:B6"/>
    <mergeCell ref="A12:B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2" sqref="C2"/>
    </sheetView>
  </sheetViews>
  <sheetFormatPr baseColWidth="10" defaultRowHeight="16" x14ac:dyDescent="0.2"/>
  <cols>
    <col min="2" max="2" width="16.5" bestFit="1" customWidth="1"/>
    <col min="3" max="3" width="7.1640625" bestFit="1" customWidth="1"/>
  </cols>
  <sheetData>
    <row r="1" spans="1:3" x14ac:dyDescent="0.2">
      <c r="A1" s="5" t="s">
        <v>31</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H12" sqref="H12"/>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27</v>
      </c>
      <c r="B1" t="s">
        <v>32</v>
      </c>
      <c r="C1" t="s">
        <v>4</v>
      </c>
      <c r="D1" t="s">
        <v>30</v>
      </c>
      <c r="E1" t="s">
        <v>28</v>
      </c>
      <c r="F1" t="s">
        <v>29</v>
      </c>
      <c r="G1" s="5"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10" t="s">
        <v>6</v>
      </c>
      <c r="C1" s="10"/>
      <c r="D1" s="10"/>
      <c r="E1" s="3" t="s">
        <v>13</v>
      </c>
      <c r="F1" s="11" t="s">
        <v>14</v>
      </c>
      <c r="G1" s="11"/>
      <c r="H1" s="11"/>
      <c r="I1" s="4" t="s">
        <v>16</v>
      </c>
      <c r="K1" t="s">
        <v>19</v>
      </c>
    </row>
    <row r="2" spans="1:12" x14ac:dyDescent="0.2">
      <c r="A2" s="10" t="s">
        <v>8</v>
      </c>
      <c r="B2" s="10" t="s">
        <v>9</v>
      </c>
      <c r="C2" s="1" t="s">
        <v>10</v>
      </c>
      <c r="D2" s="1" t="s">
        <v>11</v>
      </c>
      <c r="E2" s="1"/>
      <c r="F2" s="1" t="s">
        <v>9</v>
      </c>
      <c r="G2" s="1" t="s">
        <v>15</v>
      </c>
      <c r="H2" s="1" t="s">
        <v>11</v>
      </c>
      <c r="I2" s="1" t="s">
        <v>17</v>
      </c>
      <c r="J2" s="1" t="s">
        <v>18</v>
      </c>
      <c r="K2" s="1" t="s">
        <v>20</v>
      </c>
      <c r="L2" s="1" t="s">
        <v>21</v>
      </c>
    </row>
    <row r="3" spans="1:12" x14ac:dyDescent="0.2">
      <c r="A3" s="10"/>
      <c r="B3" s="10"/>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opLeftCell="A10" workbookViewId="0">
      <selection activeCell="C42" sqref="C4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4" customFormat="1" x14ac:dyDescent="0.2">
      <c r="A1" s="4" t="s">
        <v>36</v>
      </c>
      <c r="B1" s="4" t="s">
        <v>27</v>
      </c>
      <c r="C1" s="4" t="s">
        <v>24</v>
      </c>
      <c r="D1" s="4" t="s">
        <v>25</v>
      </c>
      <c r="E1" s="4" t="s">
        <v>26</v>
      </c>
    </row>
    <row r="2" spans="1:5" x14ac:dyDescent="0.2">
      <c r="A2" s="6">
        <v>0</v>
      </c>
      <c r="B2" s="6">
        <v>0</v>
      </c>
      <c r="C2" s="6">
        <v>0.2</v>
      </c>
      <c r="D2" s="6">
        <v>0</v>
      </c>
      <c r="E2" s="6">
        <f>1-D2-C2</f>
        <v>0.8</v>
      </c>
    </row>
    <row r="3" spans="1:5" x14ac:dyDescent="0.2">
      <c r="A3" s="6">
        <v>0</v>
      </c>
      <c r="B3" s="6">
        <v>1</v>
      </c>
      <c r="C3" s="6">
        <v>0.2</v>
      </c>
      <c r="D3" s="6">
        <v>0</v>
      </c>
      <c r="E3" s="6">
        <f>1-D3-C3</f>
        <v>0.8</v>
      </c>
    </row>
    <row r="4" spans="1:5" x14ac:dyDescent="0.2">
      <c r="A4" s="6">
        <v>0</v>
      </c>
      <c r="B4" s="6">
        <v>2</v>
      </c>
      <c r="C4" s="6">
        <v>0.1</v>
      </c>
      <c r="D4" s="6">
        <v>0</v>
      </c>
      <c r="E4" s="6">
        <f>1-D4-C4</f>
        <v>0.9</v>
      </c>
    </row>
    <row r="5" spans="1:5" x14ac:dyDescent="0.2">
      <c r="A5" s="6">
        <v>0</v>
      </c>
      <c r="B5" s="6">
        <v>3</v>
      </c>
      <c r="C5" s="6">
        <v>0.1</v>
      </c>
      <c r="D5" s="6">
        <v>0</v>
      </c>
      <c r="E5" s="6">
        <f>1-D5-C5</f>
        <v>0.9</v>
      </c>
    </row>
    <row r="6" spans="1:5" x14ac:dyDescent="0.2">
      <c r="A6" s="6">
        <v>0</v>
      </c>
      <c r="B6" s="6">
        <v>4</v>
      </c>
      <c r="C6" s="6">
        <v>0.05</v>
      </c>
      <c r="D6" s="6">
        <v>0</v>
      </c>
      <c r="E6" s="6">
        <f>1-D6-C6</f>
        <v>0.95</v>
      </c>
    </row>
    <row r="7" spans="1:5" x14ac:dyDescent="0.2">
      <c r="A7" s="6">
        <v>0</v>
      </c>
      <c r="B7" s="6">
        <v>5</v>
      </c>
      <c r="C7" s="6">
        <v>0.05</v>
      </c>
      <c r="D7" s="6">
        <v>0</v>
      </c>
      <c r="E7" s="6">
        <f t="shared" ref="E7:E41" si="0">1-C7-D7</f>
        <v>0.95</v>
      </c>
    </row>
    <row r="8" spans="1:5" x14ac:dyDescent="0.2">
      <c r="A8" s="6">
        <v>0</v>
      </c>
      <c r="B8" s="6">
        <v>6</v>
      </c>
      <c r="C8" s="6">
        <v>0.03</v>
      </c>
      <c r="D8" s="6">
        <v>0</v>
      </c>
      <c r="E8" s="6">
        <f t="shared" si="0"/>
        <v>0.97</v>
      </c>
    </row>
    <row r="9" spans="1:5" x14ac:dyDescent="0.2">
      <c r="A9" s="6">
        <v>0</v>
      </c>
      <c r="B9" s="6">
        <v>7</v>
      </c>
      <c r="C9" s="6">
        <v>0.03</v>
      </c>
      <c r="D9" s="6">
        <v>0</v>
      </c>
      <c r="E9" s="6">
        <f t="shared" si="0"/>
        <v>0.97</v>
      </c>
    </row>
    <row r="10" spans="1:5" x14ac:dyDescent="0.2">
      <c r="A10" s="6">
        <v>0</v>
      </c>
      <c r="B10" s="6">
        <v>8</v>
      </c>
      <c r="C10" s="6">
        <v>0.03</v>
      </c>
      <c r="D10" s="6">
        <v>0</v>
      </c>
      <c r="E10" s="6">
        <f t="shared" si="0"/>
        <v>0.97</v>
      </c>
    </row>
    <row r="11" spans="1:5" x14ac:dyDescent="0.2">
      <c r="A11" s="6">
        <v>0</v>
      </c>
      <c r="B11" s="6">
        <v>9</v>
      </c>
      <c r="C11" s="6">
        <v>0.03</v>
      </c>
      <c r="D11" s="6">
        <v>0</v>
      </c>
      <c r="E11" s="6">
        <f t="shared" si="0"/>
        <v>0.97</v>
      </c>
    </row>
    <row r="12" spans="1:5" x14ac:dyDescent="0.2">
      <c r="A12" s="6">
        <v>0</v>
      </c>
      <c r="B12" s="6">
        <v>10</v>
      </c>
      <c r="C12" s="6">
        <v>0.03</v>
      </c>
      <c r="D12" s="6">
        <v>0</v>
      </c>
      <c r="E12" s="6">
        <f t="shared" si="0"/>
        <v>0.97</v>
      </c>
    </row>
    <row r="13" spans="1:5" x14ac:dyDescent="0.2">
      <c r="A13" s="6">
        <v>0</v>
      </c>
      <c r="B13" s="6">
        <v>11</v>
      </c>
      <c r="C13" s="6">
        <v>0.03</v>
      </c>
      <c r="D13" s="6">
        <v>0</v>
      </c>
      <c r="E13" s="6">
        <f t="shared" si="0"/>
        <v>0.97</v>
      </c>
    </row>
    <row r="14" spans="1:5" x14ac:dyDescent="0.2">
      <c r="A14" s="6">
        <v>0</v>
      </c>
      <c r="B14" s="6">
        <v>12</v>
      </c>
      <c r="C14" s="6">
        <v>0.01</v>
      </c>
      <c r="D14" s="6">
        <v>0</v>
      </c>
      <c r="E14" s="6">
        <f t="shared" si="0"/>
        <v>0.99</v>
      </c>
    </row>
    <row r="15" spans="1:5" x14ac:dyDescent="0.2">
      <c r="A15" s="6">
        <v>0</v>
      </c>
      <c r="B15" s="6">
        <v>13</v>
      </c>
      <c r="C15" s="6">
        <v>0.01</v>
      </c>
      <c r="D15" s="6">
        <v>0</v>
      </c>
      <c r="E15" s="6">
        <f t="shared" si="0"/>
        <v>0.99</v>
      </c>
    </row>
    <row r="16" spans="1:5" x14ac:dyDescent="0.2">
      <c r="A16" s="6">
        <v>0</v>
      </c>
      <c r="B16" s="6">
        <v>14</v>
      </c>
      <c r="C16" s="6">
        <v>0.01</v>
      </c>
      <c r="D16" s="6">
        <v>0</v>
      </c>
      <c r="E16" s="6">
        <f t="shared" si="0"/>
        <v>0.99</v>
      </c>
    </row>
    <row r="17" spans="1:5" x14ac:dyDescent="0.2">
      <c r="A17" s="6">
        <v>0</v>
      </c>
      <c r="B17" s="6">
        <v>15</v>
      </c>
      <c r="C17" s="6">
        <v>0.01</v>
      </c>
      <c r="D17" s="6">
        <v>0</v>
      </c>
      <c r="E17" s="6">
        <f t="shared" si="0"/>
        <v>0.99</v>
      </c>
    </row>
    <row r="18" spans="1:5" x14ac:dyDescent="0.2">
      <c r="A18" s="6">
        <v>0</v>
      </c>
      <c r="B18" s="6">
        <v>16</v>
      </c>
      <c r="C18" s="6">
        <v>0.01</v>
      </c>
      <c r="D18" s="6">
        <v>0</v>
      </c>
      <c r="E18" s="6">
        <f t="shared" si="0"/>
        <v>0.99</v>
      </c>
    </row>
    <row r="19" spans="1:5" x14ac:dyDescent="0.2">
      <c r="A19" s="6">
        <v>0</v>
      </c>
      <c r="B19" s="6">
        <v>17</v>
      </c>
      <c r="C19" s="6">
        <v>0.01</v>
      </c>
      <c r="D19" s="6">
        <v>0</v>
      </c>
      <c r="E19" s="6">
        <f t="shared" si="0"/>
        <v>0.99</v>
      </c>
    </row>
    <row r="20" spans="1:5" x14ac:dyDescent="0.2">
      <c r="A20" s="6">
        <v>0</v>
      </c>
      <c r="B20" s="6">
        <v>18</v>
      </c>
      <c r="C20" s="6">
        <v>0.01</v>
      </c>
      <c r="D20" s="6">
        <v>0</v>
      </c>
      <c r="E20" s="6">
        <f t="shared" si="0"/>
        <v>0.99</v>
      </c>
    </row>
    <row r="21" spans="1:5" x14ac:dyDescent="0.2">
      <c r="A21" s="6">
        <v>0</v>
      </c>
      <c r="B21" s="6">
        <v>19</v>
      </c>
      <c r="C21" s="6">
        <v>3.0000000000000001E-3</v>
      </c>
      <c r="D21" s="6">
        <v>0</v>
      </c>
      <c r="E21" s="6">
        <f t="shared" si="0"/>
        <v>0.997</v>
      </c>
    </row>
    <row r="22" spans="1:5" x14ac:dyDescent="0.2">
      <c r="A22" s="6">
        <v>0</v>
      </c>
      <c r="B22" s="6">
        <v>20</v>
      </c>
      <c r="C22" s="6">
        <v>3.0000000000000001E-3</v>
      </c>
      <c r="D22" s="6">
        <v>0</v>
      </c>
      <c r="E22" s="6">
        <f t="shared" si="0"/>
        <v>0.997</v>
      </c>
    </row>
    <row r="23" spans="1:5" x14ac:dyDescent="0.2">
      <c r="A23" s="6">
        <v>0</v>
      </c>
      <c r="B23" s="6">
        <v>21</v>
      </c>
      <c r="C23" s="6">
        <v>3.0000000000000001E-3</v>
      </c>
      <c r="D23" s="6">
        <v>0</v>
      </c>
      <c r="E23" s="6">
        <f t="shared" si="0"/>
        <v>0.997</v>
      </c>
    </row>
    <row r="24" spans="1:5" x14ac:dyDescent="0.2">
      <c r="A24" s="6">
        <v>0</v>
      </c>
      <c r="B24" s="6">
        <v>22</v>
      </c>
      <c r="C24" s="6">
        <v>3.0000000000000001E-3</v>
      </c>
      <c r="D24" s="6">
        <v>0</v>
      </c>
      <c r="E24" s="6">
        <f t="shared" si="0"/>
        <v>0.997</v>
      </c>
    </row>
    <row r="25" spans="1:5" x14ac:dyDescent="0.2">
      <c r="A25" s="6">
        <v>0</v>
      </c>
      <c r="B25" s="6">
        <v>23</v>
      </c>
      <c r="C25" s="6">
        <v>3.0000000000000001E-3</v>
      </c>
      <c r="D25" s="6">
        <v>0</v>
      </c>
      <c r="E25" s="6">
        <f t="shared" si="0"/>
        <v>0.997</v>
      </c>
    </row>
    <row r="26" spans="1:5" x14ac:dyDescent="0.2">
      <c r="A26" s="6">
        <v>0</v>
      </c>
      <c r="B26" s="6">
        <v>24</v>
      </c>
      <c r="C26" s="6">
        <v>3.0000000000000001E-3</v>
      </c>
      <c r="D26" s="6">
        <v>0.01</v>
      </c>
      <c r="E26" s="6">
        <f t="shared" si="0"/>
        <v>0.98699999999999999</v>
      </c>
    </row>
    <row r="27" spans="1:5" x14ac:dyDescent="0.2">
      <c r="A27" s="6">
        <v>0</v>
      </c>
      <c r="B27" s="6">
        <v>25</v>
      </c>
      <c r="C27" s="6">
        <v>3.0000000000000001E-3</v>
      </c>
      <c r="D27" s="6">
        <v>0.01</v>
      </c>
      <c r="E27" s="6">
        <f t="shared" si="0"/>
        <v>0.98699999999999999</v>
      </c>
    </row>
    <row r="28" spans="1:5" x14ac:dyDescent="0.2">
      <c r="A28" s="6">
        <v>0</v>
      </c>
      <c r="B28" s="6">
        <v>26</v>
      </c>
      <c r="C28" s="6">
        <v>3.0000000000000001E-3</v>
      </c>
      <c r="D28" s="6">
        <v>1.4999999999999999E-2</v>
      </c>
      <c r="E28" s="6">
        <f t="shared" si="0"/>
        <v>0.98199999999999998</v>
      </c>
    </row>
    <row r="29" spans="1:5" x14ac:dyDescent="0.2">
      <c r="A29" s="6">
        <v>0</v>
      </c>
      <c r="B29" s="6">
        <v>27</v>
      </c>
      <c r="C29" s="6">
        <v>3.0000000000000001E-3</v>
      </c>
      <c r="D29" s="6">
        <v>1.4999999999999999E-2</v>
      </c>
      <c r="E29" s="6">
        <f t="shared" si="0"/>
        <v>0.98199999999999998</v>
      </c>
    </row>
    <row r="30" spans="1:5" x14ac:dyDescent="0.2">
      <c r="A30" s="6">
        <v>0</v>
      </c>
      <c r="B30" s="6">
        <v>28</v>
      </c>
      <c r="C30" s="6">
        <v>3.0000000000000001E-3</v>
      </c>
      <c r="D30" s="6">
        <v>0.02</v>
      </c>
      <c r="E30" s="6">
        <f t="shared" si="0"/>
        <v>0.97699999999999998</v>
      </c>
    </row>
    <row r="31" spans="1:5" x14ac:dyDescent="0.2">
      <c r="A31" s="6">
        <v>0</v>
      </c>
      <c r="B31" s="6">
        <v>29</v>
      </c>
      <c r="C31" s="6">
        <v>3.0000000000000001E-3</v>
      </c>
      <c r="D31" s="6">
        <v>0.02</v>
      </c>
      <c r="E31" s="6">
        <f t="shared" si="0"/>
        <v>0.97699999999999998</v>
      </c>
    </row>
    <row r="32" spans="1:5" x14ac:dyDescent="0.2">
      <c r="A32" s="6">
        <v>0</v>
      </c>
      <c r="B32" s="6">
        <v>30</v>
      </c>
      <c r="C32" s="6">
        <v>3.0000000000000001E-3</v>
      </c>
      <c r="D32" s="6">
        <v>2.5000000000000001E-2</v>
      </c>
      <c r="E32" s="6">
        <f t="shared" si="0"/>
        <v>0.97199999999999998</v>
      </c>
    </row>
    <row r="33" spans="1:5" x14ac:dyDescent="0.2">
      <c r="A33" s="6">
        <v>0</v>
      </c>
      <c r="B33" s="6">
        <v>31</v>
      </c>
      <c r="C33" s="6">
        <v>3.0000000000000001E-3</v>
      </c>
      <c r="D33" s="6">
        <v>0.03</v>
      </c>
      <c r="E33" s="6">
        <f t="shared" si="0"/>
        <v>0.96699999999999997</v>
      </c>
    </row>
    <row r="34" spans="1:5" x14ac:dyDescent="0.2">
      <c r="A34" s="6">
        <v>0</v>
      </c>
      <c r="B34" s="6">
        <v>32</v>
      </c>
      <c r="C34" s="6">
        <v>3.0000000000000001E-3</v>
      </c>
      <c r="D34" s="6">
        <v>0.09</v>
      </c>
      <c r="E34" s="6">
        <f t="shared" si="0"/>
        <v>0.90700000000000003</v>
      </c>
    </row>
    <row r="35" spans="1:5" x14ac:dyDescent="0.2">
      <c r="A35" s="6">
        <v>0</v>
      </c>
      <c r="B35" s="6">
        <v>33</v>
      </c>
      <c r="C35" s="6">
        <v>3.0000000000000001E-3</v>
      </c>
      <c r="D35" s="6">
        <v>0.09</v>
      </c>
      <c r="E35" s="6">
        <f t="shared" si="0"/>
        <v>0.90700000000000003</v>
      </c>
    </row>
    <row r="36" spans="1:5" x14ac:dyDescent="0.2">
      <c r="A36" s="6">
        <v>0</v>
      </c>
      <c r="B36" s="6">
        <v>34</v>
      </c>
      <c r="C36" s="6">
        <v>3.0000000000000001E-3</v>
      </c>
      <c r="D36" s="6">
        <v>0.09</v>
      </c>
      <c r="E36" s="6">
        <f t="shared" si="0"/>
        <v>0.90700000000000003</v>
      </c>
    </row>
    <row r="37" spans="1:5" x14ac:dyDescent="0.2">
      <c r="A37" s="6">
        <v>0</v>
      </c>
      <c r="B37" s="6">
        <v>35</v>
      </c>
      <c r="C37" s="6">
        <f>2.1/10000</f>
        <v>2.1000000000000001E-4</v>
      </c>
      <c r="D37" s="6">
        <v>0.3</v>
      </c>
      <c r="E37" s="6">
        <f t="shared" si="0"/>
        <v>0.69978999999999991</v>
      </c>
    </row>
    <row r="38" spans="1:5" x14ac:dyDescent="0.2">
      <c r="A38" s="6">
        <v>0</v>
      </c>
      <c r="B38" s="6">
        <v>36</v>
      </c>
      <c r="C38" s="6">
        <v>2.7E-4</v>
      </c>
      <c r="D38" s="6">
        <v>0.35</v>
      </c>
      <c r="E38" s="6">
        <f t="shared" si="0"/>
        <v>0.64973000000000003</v>
      </c>
    </row>
    <row r="39" spans="1:5" x14ac:dyDescent="0.2">
      <c r="A39" s="6">
        <v>0</v>
      </c>
      <c r="B39" s="6">
        <v>37</v>
      </c>
      <c r="C39" s="6">
        <v>3.5E-4</v>
      </c>
      <c r="D39" s="6">
        <v>0.7</v>
      </c>
      <c r="E39" s="6">
        <f t="shared" si="0"/>
        <v>0.29965000000000008</v>
      </c>
    </row>
    <row r="40" spans="1:5" x14ac:dyDescent="0.2">
      <c r="A40" s="6">
        <v>0</v>
      </c>
      <c r="B40" s="6">
        <v>38</v>
      </c>
      <c r="C40" s="6">
        <v>4.2000000000000002E-4</v>
      </c>
      <c r="D40" s="6">
        <v>0.7</v>
      </c>
      <c r="E40" s="6">
        <f t="shared" si="0"/>
        <v>0.29958000000000007</v>
      </c>
    </row>
    <row r="41" spans="1:5" x14ac:dyDescent="0.2">
      <c r="A41" s="6">
        <v>0</v>
      </c>
      <c r="B41" s="6">
        <v>39</v>
      </c>
      <c r="C41" s="6">
        <v>6.0999999999999997E-4</v>
      </c>
      <c r="D41" s="6">
        <v>0.7</v>
      </c>
      <c r="E41" s="6">
        <f t="shared" si="0"/>
        <v>0.29939000000000004</v>
      </c>
    </row>
    <row r="42" spans="1:5" x14ac:dyDescent="0.2">
      <c r="A42" s="6">
        <v>0</v>
      </c>
      <c r="B42" s="6">
        <v>40</v>
      </c>
      <c r="C42" s="6">
        <v>1.08E-3</v>
      </c>
      <c r="D42" s="6">
        <f>1-C42</f>
        <v>0.99892000000000003</v>
      </c>
      <c r="E42" s="6">
        <v>0</v>
      </c>
    </row>
    <row r="43" spans="1:5" x14ac:dyDescent="0.2">
      <c r="A43" s="7">
        <v>1</v>
      </c>
      <c r="B43" s="7">
        <v>0</v>
      </c>
      <c r="C43" s="7">
        <f>C2*SimParameters!B9</f>
        <v>0.22000000000000003</v>
      </c>
      <c r="D43" s="7">
        <v>0</v>
      </c>
      <c r="E43" s="7">
        <f>1-D43-C43</f>
        <v>0.78</v>
      </c>
    </row>
    <row r="44" spans="1:5" x14ac:dyDescent="0.2">
      <c r="A44" s="7">
        <v>1</v>
      </c>
      <c r="B44" s="7">
        <v>1</v>
      </c>
      <c r="C44" s="7">
        <f>C3*SimParameters!B9</f>
        <v>0.22000000000000003</v>
      </c>
      <c r="D44" s="7">
        <v>0</v>
      </c>
      <c r="E44" s="7">
        <f>1-D44-C44</f>
        <v>0.78</v>
      </c>
    </row>
    <row r="45" spans="1:5" x14ac:dyDescent="0.2">
      <c r="A45" s="7">
        <v>1</v>
      </c>
      <c r="B45" s="7">
        <v>2</v>
      </c>
      <c r="C45" s="7">
        <f>C4*SimParameters!B9</f>
        <v>0.11000000000000001</v>
      </c>
      <c r="D45" s="7">
        <v>0</v>
      </c>
      <c r="E45" s="7">
        <f>1-D45-C45</f>
        <v>0.89</v>
      </c>
    </row>
    <row r="46" spans="1:5" x14ac:dyDescent="0.2">
      <c r="A46" s="7">
        <v>1</v>
      </c>
      <c r="B46" s="7">
        <v>3</v>
      </c>
      <c r="C46" s="7">
        <f>C5*SimParameters!B9</f>
        <v>0.11000000000000001</v>
      </c>
      <c r="D46" s="7">
        <v>0</v>
      </c>
      <c r="E46" s="7">
        <f>1-D46-C46</f>
        <v>0.89</v>
      </c>
    </row>
    <row r="47" spans="1:5" x14ac:dyDescent="0.2">
      <c r="A47" s="7">
        <v>1</v>
      </c>
      <c r="B47" s="7">
        <v>4</v>
      </c>
      <c r="C47" s="7">
        <f>C6*SimParameters!B9</f>
        <v>5.5000000000000007E-2</v>
      </c>
      <c r="D47" s="7">
        <v>0</v>
      </c>
      <c r="E47" s="7">
        <f>1-D47-C47</f>
        <v>0.94499999999999995</v>
      </c>
    </row>
    <row r="48" spans="1:5" x14ac:dyDescent="0.2">
      <c r="A48" s="7">
        <v>1</v>
      </c>
      <c r="B48" s="7">
        <v>5</v>
      </c>
      <c r="C48" s="7">
        <f>C7*SimParameters!B9</f>
        <v>5.5000000000000007E-2</v>
      </c>
      <c r="D48" s="7">
        <v>0</v>
      </c>
      <c r="E48" s="7">
        <f t="shared" ref="E48:E82" si="1">1-C48-D48</f>
        <v>0.94499999999999995</v>
      </c>
    </row>
    <row r="49" spans="1:5" x14ac:dyDescent="0.2">
      <c r="A49" s="7">
        <v>1</v>
      </c>
      <c r="B49" s="7">
        <v>6</v>
      </c>
      <c r="C49" s="7">
        <f>C8*SimParameters!B9</f>
        <v>3.3000000000000002E-2</v>
      </c>
      <c r="D49" s="7">
        <v>0</v>
      </c>
      <c r="E49" s="7">
        <f t="shared" si="1"/>
        <v>0.96699999999999997</v>
      </c>
    </row>
    <row r="50" spans="1:5" x14ac:dyDescent="0.2">
      <c r="A50" s="7">
        <v>1</v>
      </c>
      <c r="B50" s="7">
        <v>7</v>
      </c>
      <c r="C50" s="7">
        <f>C9*SimParameters!B9</f>
        <v>3.3000000000000002E-2</v>
      </c>
      <c r="D50" s="7">
        <v>0</v>
      </c>
      <c r="E50" s="7">
        <f t="shared" si="1"/>
        <v>0.96699999999999997</v>
      </c>
    </row>
    <row r="51" spans="1:5" x14ac:dyDescent="0.2">
      <c r="A51" s="7">
        <v>1</v>
      </c>
      <c r="B51" s="7">
        <v>8</v>
      </c>
      <c r="C51" s="7">
        <f>C10*SimParameters!B9</f>
        <v>3.3000000000000002E-2</v>
      </c>
      <c r="D51" s="7">
        <v>0</v>
      </c>
      <c r="E51" s="7">
        <f t="shared" si="1"/>
        <v>0.96699999999999997</v>
      </c>
    </row>
    <row r="52" spans="1:5" x14ac:dyDescent="0.2">
      <c r="A52" s="7">
        <v>1</v>
      </c>
      <c r="B52" s="7">
        <v>9</v>
      </c>
      <c r="C52" s="7">
        <f>C11*SimParameters!B9</f>
        <v>3.3000000000000002E-2</v>
      </c>
      <c r="D52" s="7">
        <v>0</v>
      </c>
      <c r="E52" s="7">
        <f t="shared" si="1"/>
        <v>0.96699999999999997</v>
      </c>
    </row>
    <row r="53" spans="1:5" x14ac:dyDescent="0.2">
      <c r="A53" s="7">
        <v>1</v>
      </c>
      <c r="B53" s="7">
        <v>10</v>
      </c>
      <c r="C53" s="7">
        <f>C12*SimParameters!B9</f>
        <v>3.3000000000000002E-2</v>
      </c>
      <c r="D53" s="7">
        <v>0</v>
      </c>
      <c r="E53" s="7">
        <f t="shared" si="1"/>
        <v>0.96699999999999997</v>
      </c>
    </row>
    <row r="54" spans="1:5" x14ac:dyDescent="0.2">
      <c r="A54" s="7">
        <v>1</v>
      </c>
      <c r="B54" s="7">
        <v>11</v>
      </c>
      <c r="C54" s="7">
        <f>C13*SimParameters!B9</f>
        <v>3.3000000000000002E-2</v>
      </c>
      <c r="D54" s="7">
        <v>0</v>
      </c>
      <c r="E54" s="7">
        <f t="shared" si="1"/>
        <v>0.96699999999999997</v>
      </c>
    </row>
    <row r="55" spans="1:5" x14ac:dyDescent="0.2">
      <c r="A55" s="7">
        <v>1</v>
      </c>
      <c r="B55" s="7">
        <v>12</v>
      </c>
      <c r="C55" s="7">
        <f>C14*SimParameters!B9</f>
        <v>1.1000000000000001E-2</v>
      </c>
      <c r="D55" s="7">
        <v>0</v>
      </c>
      <c r="E55" s="7">
        <f t="shared" si="1"/>
        <v>0.98899999999999999</v>
      </c>
    </row>
    <row r="56" spans="1:5" x14ac:dyDescent="0.2">
      <c r="A56" s="7">
        <v>1</v>
      </c>
      <c r="B56" s="7">
        <v>13</v>
      </c>
      <c r="C56" s="7">
        <f>C15*SimParameters!B9</f>
        <v>1.1000000000000001E-2</v>
      </c>
      <c r="D56" s="7">
        <v>0</v>
      </c>
      <c r="E56" s="7">
        <f t="shared" si="1"/>
        <v>0.98899999999999999</v>
      </c>
    </row>
    <row r="57" spans="1:5" x14ac:dyDescent="0.2">
      <c r="A57" s="7">
        <v>1</v>
      </c>
      <c r="B57" s="7">
        <v>14</v>
      </c>
      <c r="C57" s="7">
        <f>C16*SimParameters!B9</f>
        <v>1.1000000000000001E-2</v>
      </c>
      <c r="D57" s="7">
        <v>0</v>
      </c>
      <c r="E57" s="7">
        <f t="shared" si="1"/>
        <v>0.98899999999999999</v>
      </c>
    </row>
    <row r="58" spans="1:5" x14ac:dyDescent="0.2">
      <c r="A58" s="7">
        <v>1</v>
      </c>
      <c r="B58" s="7">
        <v>15</v>
      </c>
      <c r="C58" s="7">
        <f>C17*SimParameters!B9</f>
        <v>1.1000000000000001E-2</v>
      </c>
      <c r="D58" s="7">
        <v>0</v>
      </c>
      <c r="E58" s="7">
        <f t="shared" si="1"/>
        <v>0.98899999999999999</v>
      </c>
    </row>
    <row r="59" spans="1:5" x14ac:dyDescent="0.2">
      <c r="A59" s="7">
        <v>1</v>
      </c>
      <c r="B59" s="7">
        <v>16</v>
      </c>
      <c r="C59" s="7">
        <f>C18*SimParameters!B9</f>
        <v>1.1000000000000001E-2</v>
      </c>
      <c r="D59" s="7">
        <v>0</v>
      </c>
      <c r="E59" s="7">
        <f t="shared" si="1"/>
        <v>0.98899999999999999</v>
      </c>
    </row>
    <row r="60" spans="1:5" x14ac:dyDescent="0.2">
      <c r="A60" s="7">
        <v>1</v>
      </c>
      <c r="B60" s="7">
        <v>17</v>
      </c>
      <c r="C60" s="7">
        <f>C19*SimParameters!B9</f>
        <v>1.1000000000000001E-2</v>
      </c>
      <c r="D60" s="7">
        <v>0</v>
      </c>
      <c r="E60" s="7">
        <f t="shared" si="1"/>
        <v>0.98899999999999999</v>
      </c>
    </row>
    <row r="61" spans="1:5" x14ac:dyDescent="0.2">
      <c r="A61" s="7">
        <v>1</v>
      </c>
      <c r="B61" s="7">
        <v>18</v>
      </c>
      <c r="C61" s="7">
        <f>C20*SimParameters!B9</f>
        <v>1.1000000000000001E-2</v>
      </c>
      <c r="D61" s="7">
        <v>0</v>
      </c>
      <c r="E61" s="7">
        <f t="shared" si="1"/>
        <v>0.98899999999999999</v>
      </c>
    </row>
    <row r="62" spans="1:5" x14ac:dyDescent="0.2">
      <c r="A62" s="7">
        <v>1</v>
      </c>
      <c r="B62" s="7">
        <v>19</v>
      </c>
      <c r="C62" s="7">
        <f>C21*SimParameters!B9</f>
        <v>3.3000000000000004E-3</v>
      </c>
      <c r="D62" s="7">
        <v>0</v>
      </c>
      <c r="E62" s="7">
        <f t="shared" si="1"/>
        <v>0.99670000000000003</v>
      </c>
    </row>
    <row r="63" spans="1:5" x14ac:dyDescent="0.2">
      <c r="A63" s="7">
        <v>1</v>
      </c>
      <c r="B63" s="7">
        <v>20</v>
      </c>
      <c r="C63" s="7">
        <f>C22*SimParameters!B9</f>
        <v>3.3000000000000004E-3</v>
      </c>
      <c r="D63" s="7">
        <v>0</v>
      </c>
      <c r="E63" s="7">
        <f t="shared" si="1"/>
        <v>0.99670000000000003</v>
      </c>
    </row>
    <row r="64" spans="1:5" x14ac:dyDescent="0.2">
      <c r="A64" s="7">
        <v>1</v>
      </c>
      <c r="B64" s="7">
        <v>21</v>
      </c>
      <c r="C64" s="7">
        <f>C23*SimParameters!B9</f>
        <v>3.3000000000000004E-3</v>
      </c>
      <c r="D64" s="7">
        <v>0</v>
      </c>
      <c r="E64" s="7">
        <f t="shared" si="1"/>
        <v>0.99670000000000003</v>
      </c>
    </row>
    <row r="65" spans="1:5" x14ac:dyDescent="0.2">
      <c r="A65" s="7">
        <v>1</v>
      </c>
      <c r="B65" s="7">
        <v>22</v>
      </c>
      <c r="C65" s="7">
        <f>C24*SimParameters!B9</f>
        <v>3.3000000000000004E-3</v>
      </c>
      <c r="D65" s="7">
        <v>0</v>
      </c>
      <c r="E65" s="7">
        <f t="shared" si="1"/>
        <v>0.99670000000000003</v>
      </c>
    </row>
    <row r="66" spans="1:5" x14ac:dyDescent="0.2">
      <c r="A66" s="7">
        <v>1</v>
      </c>
      <c r="B66" s="7">
        <v>23</v>
      </c>
      <c r="C66" s="7">
        <f>C25*SimParameters!B9</f>
        <v>3.3000000000000004E-3</v>
      </c>
      <c r="D66" s="7">
        <v>0</v>
      </c>
      <c r="E66" s="7">
        <f t="shared" si="1"/>
        <v>0.99670000000000003</v>
      </c>
    </row>
    <row r="67" spans="1:5" x14ac:dyDescent="0.2">
      <c r="A67" s="7">
        <v>1</v>
      </c>
      <c r="B67" s="7">
        <v>24</v>
      </c>
      <c r="C67" s="7">
        <f>C26*SimParameters!B9</f>
        <v>3.3000000000000004E-3</v>
      </c>
      <c r="D67" s="7">
        <v>0.01</v>
      </c>
      <c r="E67" s="7">
        <f t="shared" si="1"/>
        <v>0.98670000000000002</v>
      </c>
    </row>
    <row r="68" spans="1:5" x14ac:dyDescent="0.2">
      <c r="A68" s="7">
        <v>1</v>
      </c>
      <c r="B68" s="7">
        <v>25</v>
      </c>
      <c r="C68" s="7">
        <f>C27*SimParameters!B9</f>
        <v>3.3000000000000004E-3</v>
      </c>
      <c r="D68" s="7">
        <v>0.01</v>
      </c>
      <c r="E68" s="7">
        <f t="shared" si="1"/>
        <v>0.98670000000000002</v>
      </c>
    </row>
    <row r="69" spans="1:5" x14ac:dyDescent="0.2">
      <c r="A69" s="7">
        <v>1</v>
      </c>
      <c r="B69" s="7">
        <v>26</v>
      </c>
      <c r="C69" s="7">
        <f>C28*SimParameters!B9</f>
        <v>3.3000000000000004E-3</v>
      </c>
      <c r="D69" s="7">
        <v>1.4999999999999999E-2</v>
      </c>
      <c r="E69" s="7">
        <f t="shared" si="1"/>
        <v>0.98170000000000002</v>
      </c>
    </row>
    <row r="70" spans="1:5" x14ac:dyDescent="0.2">
      <c r="A70" s="7">
        <v>1</v>
      </c>
      <c r="B70" s="7">
        <v>27</v>
      </c>
      <c r="C70" s="7">
        <f>C29*SimParameters!B9</f>
        <v>3.3000000000000004E-3</v>
      </c>
      <c r="D70" s="7">
        <v>1.4999999999999999E-2</v>
      </c>
      <c r="E70" s="7">
        <f t="shared" si="1"/>
        <v>0.98170000000000002</v>
      </c>
    </row>
    <row r="71" spans="1:5" x14ac:dyDescent="0.2">
      <c r="A71" s="7">
        <v>1</v>
      </c>
      <c r="B71" s="7">
        <v>28</v>
      </c>
      <c r="C71" s="7">
        <f>C30*SimParameters!B9</f>
        <v>3.3000000000000004E-3</v>
      </c>
      <c r="D71" s="7">
        <v>0.02</v>
      </c>
      <c r="E71" s="7">
        <f t="shared" si="1"/>
        <v>0.97670000000000001</v>
      </c>
    </row>
    <row r="72" spans="1:5" x14ac:dyDescent="0.2">
      <c r="A72" s="7">
        <v>1</v>
      </c>
      <c r="B72" s="7">
        <v>29</v>
      </c>
      <c r="C72" s="7">
        <f>C31*SimParameters!B9</f>
        <v>3.3000000000000004E-3</v>
      </c>
      <c r="D72" s="7">
        <v>0.02</v>
      </c>
      <c r="E72" s="7">
        <f t="shared" si="1"/>
        <v>0.97670000000000001</v>
      </c>
    </row>
    <row r="73" spans="1:5" x14ac:dyDescent="0.2">
      <c r="A73" s="7">
        <v>1</v>
      </c>
      <c r="B73" s="7">
        <v>30</v>
      </c>
      <c r="C73" s="7">
        <f>C32*SimParameters!B9</f>
        <v>3.3000000000000004E-3</v>
      </c>
      <c r="D73" s="7">
        <v>2.5000000000000001E-2</v>
      </c>
      <c r="E73" s="7">
        <f t="shared" si="1"/>
        <v>0.97170000000000001</v>
      </c>
    </row>
    <row r="74" spans="1:5" x14ac:dyDescent="0.2">
      <c r="A74" s="7">
        <v>1</v>
      </c>
      <c r="B74" s="7">
        <v>31</v>
      </c>
      <c r="C74" s="7">
        <f>C33*SimParameters!B9</f>
        <v>3.3000000000000004E-3</v>
      </c>
      <c r="D74" s="7">
        <v>0.03</v>
      </c>
      <c r="E74" s="7">
        <f t="shared" si="1"/>
        <v>0.9667</v>
      </c>
    </row>
    <row r="75" spans="1:5" x14ac:dyDescent="0.2">
      <c r="A75" s="7">
        <v>1</v>
      </c>
      <c r="B75" s="7">
        <v>32</v>
      </c>
      <c r="C75" s="7">
        <f>C34*SimParameters!B9</f>
        <v>3.3000000000000004E-3</v>
      </c>
      <c r="D75" s="7">
        <v>0.09</v>
      </c>
      <c r="E75" s="7">
        <f t="shared" si="1"/>
        <v>0.90670000000000006</v>
      </c>
    </row>
    <row r="76" spans="1:5" x14ac:dyDescent="0.2">
      <c r="A76" s="7">
        <v>1</v>
      </c>
      <c r="B76" s="7">
        <v>33</v>
      </c>
      <c r="C76" s="7">
        <f>C35*SimParameters!B9</f>
        <v>3.3000000000000004E-3</v>
      </c>
      <c r="D76" s="7">
        <v>0.09</v>
      </c>
      <c r="E76" s="7">
        <f t="shared" si="1"/>
        <v>0.90670000000000006</v>
      </c>
    </row>
    <row r="77" spans="1:5" x14ac:dyDescent="0.2">
      <c r="A77" s="7">
        <v>1</v>
      </c>
      <c r="B77" s="7">
        <v>34</v>
      </c>
      <c r="C77" s="7">
        <f>C36*SimParameters!B9</f>
        <v>3.3000000000000004E-3</v>
      </c>
      <c r="D77" s="7">
        <v>0.09</v>
      </c>
      <c r="E77" s="7">
        <f t="shared" si="1"/>
        <v>0.90670000000000006</v>
      </c>
    </row>
    <row r="78" spans="1:5" x14ac:dyDescent="0.2">
      <c r="A78" s="7">
        <v>1</v>
      </c>
      <c r="B78" s="7">
        <v>35</v>
      </c>
      <c r="C78" s="7">
        <f>C37*SimParameters!B9</f>
        <v>2.3100000000000003E-4</v>
      </c>
      <c r="D78" s="7">
        <v>0.3</v>
      </c>
      <c r="E78" s="7">
        <f t="shared" si="1"/>
        <v>0.69976900000000009</v>
      </c>
    </row>
    <row r="79" spans="1:5" x14ac:dyDescent="0.2">
      <c r="A79" s="7">
        <v>1</v>
      </c>
      <c r="B79" s="7">
        <v>36</v>
      </c>
      <c r="C79" s="7">
        <f>C38*SimParameters!B9</f>
        <v>2.9700000000000001E-4</v>
      </c>
      <c r="D79" s="7">
        <v>0.35</v>
      </c>
      <c r="E79" s="7">
        <f t="shared" si="1"/>
        <v>0.64970300000000003</v>
      </c>
    </row>
    <row r="80" spans="1:5" x14ac:dyDescent="0.2">
      <c r="A80" s="7">
        <v>1</v>
      </c>
      <c r="B80" s="7">
        <v>37</v>
      </c>
      <c r="C80" s="7">
        <f>C39*SimParameters!B9</f>
        <v>3.8500000000000003E-4</v>
      </c>
      <c r="D80" s="7">
        <v>0.7</v>
      </c>
      <c r="E80" s="7">
        <f t="shared" si="1"/>
        <v>0.29961500000000008</v>
      </c>
    </row>
    <row r="81" spans="1:5" x14ac:dyDescent="0.2">
      <c r="A81" s="7">
        <v>1</v>
      </c>
      <c r="B81" s="7">
        <v>38</v>
      </c>
      <c r="C81" s="7">
        <f>C40*SimParameters!B9</f>
        <v>4.6200000000000006E-4</v>
      </c>
      <c r="D81" s="7">
        <v>0.7</v>
      </c>
      <c r="E81" s="7">
        <f t="shared" si="1"/>
        <v>0.29953800000000008</v>
      </c>
    </row>
    <row r="82" spans="1:5" x14ac:dyDescent="0.2">
      <c r="A82" s="7">
        <v>1</v>
      </c>
      <c r="B82" s="7">
        <v>39</v>
      </c>
      <c r="C82" s="7">
        <f>C41*SimParameters!B9</f>
        <v>6.7100000000000005E-4</v>
      </c>
      <c r="D82" s="7">
        <v>0.7</v>
      </c>
      <c r="E82" s="7">
        <f t="shared" si="1"/>
        <v>0.29932900000000007</v>
      </c>
    </row>
    <row r="83" spans="1:5" x14ac:dyDescent="0.2">
      <c r="A83" s="7">
        <v>1</v>
      </c>
      <c r="B83" s="7">
        <v>40</v>
      </c>
      <c r="C83" s="7">
        <f>C42*SimParameters!B9</f>
        <v>1.188E-3</v>
      </c>
      <c r="D83" s="7">
        <f>1-C83</f>
        <v>0.99881200000000003</v>
      </c>
      <c r="E83" s="7">
        <v>0</v>
      </c>
    </row>
    <row r="84" spans="1:5" x14ac:dyDescent="0.2">
      <c r="A84" s="8">
        <v>2</v>
      </c>
      <c r="B84" s="8">
        <v>0</v>
      </c>
      <c r="C84" s="8">
        <f>C2*SimParameters!B10</f>
        <v>0.24</v>
      </c>
      <c r="D84" s="8">
        <v>0</v>
      </c>
      <c r="E84" s="8">
        <f>1-D84-C84</f>
        <v>0.76</v>
      </c>
    </row>
    <row r="85" spans="1:5" x14ac:dyDescent="0.2">
      <c r="A85" s="8">
        <v>2</v>
      </c>
      <c r="B85" s="8">
        <v>1</v>
      </c>
      <c r="C85" s="8">
        <f>C3*SimParameters!B10</f>
        <v>0.24</v>
      </c>
      <c r="D85" s="8">
        <v>0</v>
      </c>
      <c r="E85" s="8">
        <f>1-D85-C85</f>
        <v>0.76</v>
      </c>
    </row>
    <row r="86" spans="1:5" x14ac:dyDescent="0.2">
      <c r="A86" s="8">
        <v>2</v>
      </c>
      <c r="B86" s="8">
        <v>2</v>
      </c>
      <c r="C86" s="8">
        <f>C4*SimParameters!B10</f>
        <v>0.12</v>
      </c>
      <c r="D86" s="8">
        <v>0</v>
      </c>
      <c r="E86" s="8">
        <f>1-D86-C86</f>
        <v>0.88</v>
      </c>
    </row>
    <row r="87" spans="1:5" x14ac:dyDescent="0.2">
      <c r="A87" s="8">
        <v>2</v>
      </c>
      <c r="B87" s="8">
        <v>3</v>
      </c>
      <c r="C87" s="8">
        <f>C5*SimParameters!B10</f>
        <v>0.12</v>
      </c>
      <c r="D87" s="8">
        <v>0</v>
      </c>
      <c r="E87" s="8">
        <f>1-D87-C87</f>
        <v>0.88</v>
      </c>
    </row>
    <row r="88" spans="1:5" x14ac:dyDescent="0.2">
      <c r="A88" s="8">
        <v>2</v>
      </c>
      <c r="B88" s="8">
        <v>4</v>
      </c>
      <c r="C88" s="8">
        <f>C6*SimParameters!B10</f>
        <v>0.06</v>
      </c>
      <c r="D88" s="8">
        <v>0</v>
      </c>
      <c r="E88" s="8">
        <f>1-D88-C88</f>
        <v>0.94</v>
      </c>
    </row>
    <row r="89" spans="1:5" x14ac:dyDescent="0.2">
      <c r="A89" s="8">
        <v>2</v>
      </c>
      <c r="B89" s="8">
        <v>5</v>
      </c>
      <c r="C89" s="8">
        <f>C7*SimParameters!B10</f>
        <v>0.06</v>
      </c>
      <c r="D89" s="8">
        <v>0</v>
      </c>
      <c r="E89" s="8">
        <f t="shared" ref="E89:E123" si="2">1-C89-D89</f>
        <v>0.94</v>
      </c>
    </row>
    <row r="90" spans="1:5" x14ac:dyDescent="0.2">
      <c r="A90" s="8">
        <v>2</v>
      </c>
      <c r="B90" s="8">
        <v>6</v>
      </c>
      <c r="C90" s="8">
        <f>C8*SimParameters!B10</f>
        <v>3.5999999999999997E-2</v>
      </c>
      <c r="D90" s="8">
        <v>0</v>
      </c>
      <c r="E90" s="8">
        <f t="shared" si="2"/>
        <v>0.96399999999999997</v>
      </c>
    </row>
    <row r="91" spans="1:5" x14ac:dyDescent="0.2">
      <c r="A91" s="8">
        <v>2</v>
      </c>
      <c r="B91" s="8">
        <v>7</v>
      </c>
      <c r="C91" s="8">
        <f>C9*SimParameters!B10</f>
        <v>3.5999999999999997E-2</v>
      </c>
      <c r="D91" s="8">
        <v>0</v>
      </c>
      <c r="E91" s="8">
        <f t="shared" si="2"/>
        <v>0.96399999999999997</v>
      </c>
    </row>
    <row r="92" spans="1:5" x14ac:dyDescent="0.2">
      <c r="A92" s="8">
        <v>2</v>
      </c>
      <c r="B92" s="8">
        <v>8</v>
      </c>
      <c r="C92" s="8">
        <f>C10*SimParameters!B10</f>
        <v>3.5999999999999997E-2</v>
      </c>
      <c r="D92" s="8">
        <v>0</v>
      </c>
      <c r="E92" s="8">
        <f t="shared" si="2"/>
        <v>0.96399999999999997</v>
      </c>
    </row>
    <row r="93" spans="1:5" x14ac:dyDescent="0.2">
      <c r="A93" s="8">
        <v>2</v>
      </c>
      <c r="B93" s="8">
        <v>9</v>
      </c>
      <c r="C93" s="8">
        <f>C11*SimParameters!B10</f>
        <v>3.5999999999999997E-2</v>
      </c>
      <c r="D93" s="8">
        <v>0</v>
      </c>
      <c r="E93" s="8">
        <f t="shared" si="2"/>
        <v>0.96399999999999997</v>
      </c>
    </row>
    <row r="94" spans="1:5" x14ac:dyDescent="0.2">
      <c r="A94" s="8">
        <v>2</v>
      </c>
      <c r="B94" s="8">
        <v>10</v>
      </c>
      <c r="C94" s="8">
        <f>C12*SimParameters!B10</f>
        <v>3.5999999999999997E-2</v>
      </c>
      <c r="D94" s="8">
        <v>0</v>
      </c>
      <c r="E94" s="8">
        <f t="shared" si="2"/>
        <v>0.96399999999999997</v>
      </c>
    </row>
    <row r="95" spans="1:5" x14ac:dyDescent="0.2">
      <c r="A95" s="8">
        <v>2</v>
      </c>
      <c r="B95" s="8">
        <v>11</v>
      </c>
      <c r="C95" s="8">
        <f>C13*SimParameters!B10</f>
        <v>3.5999999999999997E-2</v>
      </c>
      <c r="D95" s="8">
        <v>0</v>
      </c>
      <c r="E95" s="8">
        <f t="shared" si="2"/>
        <v>0.96399999999999997</v>
      </c>
    </row>
    <row r="96" spans="1:5" x14ac:dyDescent="0.2">
      <c r="A96" s="8">
        <v>2</v>
      </c>
      <c r="B96" s="8">
        <v>12</v>
      </c>
      <c r="C96" s="8">
        <f>C14*SimParameters!B10</f>
        <v>1.2E-2</v>
      </c>
      <c r="D96" s="8">
        <v>0</v>
      </c>
      <c r="E96" s="8">
        <f t="shared" si="2"/>
        <v>0.98799999999999999</v>
      </c>
    </row>
    <row r="97" spans="1:5" x14ac:dyDescent="0.2">
      <c r="A97" s="8">
        <v>2</v>
      </c>
      <c r="B97" s="8">
        <v>13</v>
      </c>
      <c r="C97" s="8">
        <f>C15*SimParameters!B10</f>
        <v>1.2E-2</v>
      </c>
      <c r="D97" s="8">
        <v>0</v>
      </c>
      <c r="E97" s="8">
        <f t="shared" si="2"/>
        <v>0.98799999999999999</v>
      </c>
    </row>
    <row r="98" spans="1:5" x14ac:dyDescent="0.2">
      <c r="A98" s="8">
        <v>2</v>
      </c>
      <c r="B98" s="8">
        <v>14</v>
      </c>
      <c r="C98" s="8">
        <f>C16*SimParameters!B10</f>
        <v>1.2E-2</v>
      </c>
      <c r="D98" s="8">
        <v>0</v>
      </c>
      <c r="E98" s="8">
        <f t="shared" si="2"/>
        <v>0.98799999999999999</v>
      </c>
    </row>
    <row r="99" spans="1:5" x14ac:dyDescent="0.2">
      <c r="A99" s="8">
        <v>2</v>
      </c>
      <c r="B99" s="8">
        <v>15</v>
      </c>
      <c r="C99" s="8">
        <f>C17*SimParameters!B10</f>
        <v>1.2E-2</v>
      </c>
      <c r="D99" s="8">
        <v>0</v>
      </c>
      <c r="E99" s="8">
        <f t="shared" si="2"/>
        <v>0.98799999999999999</v>
      </c>
    </row>
    <row r="100" spans="1:5" x14ac:dyDescent="0.2">
      <c r="A100" s="8">
        <v>2</v>
      </c>
      <c r="B100" s="8">
        <v>16</v>
      </c>
      <c r="C100" s="8">
        <f>C18*SimParameters!B10</f>
        <v>1.2E-2</v>
      </c>
      <c r="D100" s="8">
        <v>0</v>
      </c>
      <c r="E100" s="8">
        <f t="shared" si="2"/>
        <v>0.98799999999999999</v>
      </c>
    </row>
    <row r="101" spans="1:5" x14ac:dyDescent="0.2">
      <c r="A101" s="8">
        <v>2</v>
      </c>
      <c r="B101" s="8">
        <v>17</v>
      </c>
      <c r="C101" s="8">
        <f>C19*SimParameters!B10</f>
        <v>1.2E-2</v>
      </c>
      <c r="D101" s="8">
        <v>0</v>
      </c>
      <c r="E101" s="8">
        <f t="shared" si="2"/>
        <v>0.98799999999999999</v>
      </c>
    </row>
    <row r="102" spans="1:5" x14ac:dyDescent="0.2">
      <c r="A102" s="8">
        <v>2</v>
      </c>
      <c r="B102" s="8">
        <v>18</v>
      </c>
      <c r="C102" s="8">
        <f>C20*SimParameters!B10</f>
        <v>1.2E-2</v>
      </c>
      <c r="D102" s="8">
        <v>0</v>
      </c>
      <c r="E102" s="8">
        <f t="shared" si="2"/>
        <v>0.98799999999999999</v>
      </c>
    </row>
    <row r="103" spans="1:5" x14ac:dyDescent="0.2">
      <c r="A103" s="8">
        <v>2</v>
      </c>
      <c r="B103" s="8">
        <v>19</v>
      </c>
      <c r="C103" s="8">
        <f>C21*SimParameters!B10</f>
        <v>3.5999999999999999E-3</v>
      </c>
      <c r="D103" s="8">
        <v>0</v>
      </c>
      <c r="E103" s="8">
        <f t="shared" si="2"/>
        <v>0.99639999999999995</v>
      </c>
    </row>
    <row r="104" spans="1:5" x14ac:dyDescent="0.2">
      <c r="A104" s="8">
        <v>2</v>
      </c>
      <c r="B104" s="8">
        <v>20</v>
      </c>
      <c r="C104" s="8">
        <f>C22*SimParameters!B10</f>
        <v>3.5999999999999999E-3</v>
      </c>
      <c r="D104" s="8">
        <v>0</v>
      </c>
      <c r="E104" s="8">
        <f t="shared" si="2"/>
        <v>0.99639999999999995</v>
      </c>
    </row>
    <row r="105" spans="1:5" x14ac:dyDescent="0.2">
      <c r="A105" s="8">
        <v>2</v>
      </c>
      <c r="B105" s="8">
        <v>21</v>
      </c>
      <c r="C105" s="8">
        <f>C23*SimParameters!B10</f>
        <v>3.5999999999999999E-3</v>
      </c>
      <c r="D105" s="8">
        <v>0</v>
      </c>
      <c r="E105" s="8">
        <f t="shared" si="2"/>
        <v>0.99639999999999995</v>
      </c>
    </row>
    <row r="106" spans="1:5" x14ac:dyDescent="0.2">
      <c r="A106" s="8">
        <v>2</v>
      </c>
      <c r="B106" s="8">
        <v>22</v>
      </c>
      <c r="C106" s="8">
        <f>C24*SimParameters!B10</f>
        <v>3.5999999999999999E-3</v>
      </c>
      <c r="D106" s="8">
        <v>0</v>
      </c>
      <c r="E106" s="8">
        <f t="shared" si="2"/>
        <v>0.99639999999999995</v>
      </c>
    </row>
    <row r="107" spans="1:5" x14ac:dyDescent="0.2">
      <c r="A107" s="8">
        <v>2</v>
      </c>
      <c r="B107" s="8">
        <v>23</v>
      </c>
      <c r="C107" s="8">
        <f>C25*SimParameters!B10</f>
        <v>3.5999999999999999E-3</v>
      </c>
      <c r="D107" s="8">
        <v>0</v>
      </c>
      <c r="E107" s="8">
        <f t="shared" si="2"/>
        <v>0.99639999999999995</v>
      </c>
    </row>
    <row r="108" spans="1:5" x14ac:dyDescent="0.2">
      <c r="A108" s="8">
        <v>2</v>
      </c>
      <c r="B108" s="8">
        <v>24</v>
      </c>
      <c r="C108" s="8">
        <f>C26*SimParameters!B10</f>
        <v>3.5999999999999999E-3</v>
      </c>
      <c r="D108" s="8">
        <v>0.01</v>
      </c>
      <c r="E108" s="8">
        <f t="shared" si="2"/>
        <v>0.98639999999999994</v>
      </c>
    </row>
    <row r="109" spans="1:5" x14ac:dyDescent="0.2">
      <c r="A109" s="8">
        <v>2</v>
      </c>
      <c r="B109" s="8">
        <v>25</v>
      </c>
      <c r="C109" s="8">
        <f>C27*SimParameters!B10</f>
        <v>3.5999999999999999E-3</v>
      </c>
      <c r="D109" s="8">
        <v>0.01</v>
      </c>
      <c r="E109" s="8">
        <f t="shared" si="2"/>
        <v>0.98639999999999994</v>
      </c>
    </row>
    <row r="110" spans="1:5" x14ac:dyDescent="0.2">
      <c r="A110" s="8">
        <v>2</v>
      </c>
      <c r="B110" s="8">
        <v>26</v>
      </c>
      <c r="C110" s="8">
        <f>C28*SimParameters!B10</f>
        <v>3.5999999999999999E-3</v>
      </c>
      <c r="D110" s="8">
        <v>1.4999999999999999E-2</v>
      </c>
      <c r="E110" s="8">
        <f t="shared" si="2"/>
        <v>0.98139999999999994</v>
      </c>
    </row>
    <row r="111" spans="1:5" x14ac:dyDescent="0.2">
      <c r="A111" s="8">
        <v>2</v>
      </c>
      <c r="B111" s="8">
        <v>27</v>
      </c>
      <c r="C111" s="8">
        <f>C29*SimParameters!B10</f>
        <v>3.5999999999999999E-3</v>
      </c>
      <c r="D111" s="8">
        <v>1.4999999999999999E-2</v>
      </c>
      <c r="E111" s="8">
        <f t="shared" si="2"/>
        <v>0.98139999999999994</v>
      </c>
    </row>
    <row r="112" spans="1:5" x14ac:dyDescent="0.2">
      <c r="A112" s="8">
        <v>2</v>
      </c>
      <c r="B112" s="8">
        <v>28</v>
      </c>
      <c r="C112" s="8">
        <f>C30*SimParameters!B10</f>
        <v>3.5999999999999999E-3</v>
      </c>
      <c r="D112" s="8">
        <v>0.02</v>
      </c>
      <c r="E112" s="8">
        <f t="shared" si="2"/>
        <v>0.97639999999999993</v>
      </c>
    </row>
    <row r="113" spans="1:5" x14ac:dyDescent="0.2">
      <c r="A113" s="8">
        <v>2</v>
      </c>
      <c r="B113" s="8">
        <v>29</v>
      </c>
      <c r="C113" s="8">
        <f>C31*SimParameters!B10</f>
        <v>3.5999999999999999E-3</v>
      </c>
      <c r="D113" s="8">
        <v>0.02</v>
      </c>
      <c r="E113" s="8">
        <f t="shared" si="2"/>
        <v>0.97639999999999993</v>
      </c>
    </row>
    <row r="114" spans="1:5" x14ac:dyDescent="0.2">
      <c r="A114" s="8">
        <v>2</v>
      </c>
      <c r="B114" s="8">
        <v>30</v>
      </c>
      <c r="C114" s="8">
        <f>C32*SimParameters!B10</f>
        <v>3.5999999999999999E-3</v>
      </c>
      <c r="D114" s="8">
        <v>2.5000000000000001E-2</v>
      </c>
      <c r="E114" s="8">
        <f t="shared" si="2"/>
        <v>0.97139999999999993</v>
      </c>
    </row>
    <row r="115" spans="1:5" x14ac:dyDescent="0.2">
      <c r="A115" s="8">
        <v>2</v>
      </c>
      <c r="B115" s="8">
        <v>31</v>
      </c>
      <c r="C115" s="8">
        <f>C33*SimParameters!B10</f>
        <v>3.5999999999999999E-3</v>
      </c>
      <c r="D115" s="8">
        <v>0.03</v>
      </c>
      <c r="E115" s="8">
        <f t="shared" si="2"/>
        <v>0.96639999999999993</v>
      </c>
    </row>
    <row r="116" spans="1:5" x14ac:dyDescent="0.2">
      <c r="A116" s="8">
        <v>2</v>
      </c>
      <c r="B116" s="8">
        <v>32</v>
      </c>
      <c r="C116" s="8">
        <f>C34*SimParameters!B10</f>
        <v>3.5999999999999999E-3</v>
      </c>
      <c r="D116" s="8">
        <v>0.09</v>
      </c>
      <c r="E116" s="8">
        <f t="shared" si="2"/>
        <v>0.90639999999999998</v>
      </c>
    </row>
    <row r="117" spans="1:5" x14ac:dyDescent="0.2">
      <c r="A117" s="8">
        <v>2</v>
      </c>
      <c r="B117" s="8">
        <v>33</v>
      </c>
      <c r="C117" s="8">
        <f>C35*SimParameters!B10</f>
        <v>3.5999999999999999E-3</v>
      </c>
      <c r="D117" s="8">
        <v>0.09</v>
      </c>
      <c r="E117" s="8">
        <f t="shared" si="2"/>
        <v>0.90639999999999998</v>
      </c>
    </row>
    <row r="118" spans="1:5" x14ac:dyDescent="0.2">
      <c r="A118" s="8">
        <v>2</v>
      </c>
      <c r="B118" s="8">
        <v>34</v>
      </c>
      <c r="C118" s="8">
        <f>C36*SimParameters!B10</f>
        <v>3.5999999999999999E-3</v>
      </c>
      <c r="D118" s="8">
        <v>0.09</v>
      </c>
      <c r="E118" s="8">
        <f t="shared" si="2"/>
        <v>0.90639999999999998</v>
      </c>
    </row>
    <row r="119" spans="1:5" x14ac:dyDescent="0.2">
      <c r="A119" s="8">
        <v>2</v>
      </c>
      <c r="B119" s="8">
        <v>35</v>
      </c>
      <c r="C119" s="8">
        <f>C37*SimParameters!B10</f>
        <v>2.52E-4</v>
      </c>
      <c r="D119" s="8">
        <v>0.3</v>
      </c>
      <c r="E119" s="8">
        <f t="shared" si="2"/>
        <v>0.69974800000000004</v>
      </c>
    </row>
    <row r="120" spans="1:5" x14ac:dyDescent="0.2">
      <c r="A120" s="8">
        <v>2</v>
      </c>
      <c r="B120" s="8">
        <v>36</v>
      </c>
      <c r="C120" s="8">
        <f>C38*SimParameters!B10</f>
        <v>3.2400000000000001E-4</v>
      </c>
      <c r="D120" s="8">
        <v>0.35</v>
      </c>
      <c r="E120" s="8">
        <f t="shared" si="2"/>
        <v>0.64967600000000003</v>
      </c>
    </row>
    <row r="121" spans="1:5" x14ac:dyDescent="0.2">
      <c r="A121" s="8">
        <v>2</v>
      </c>
      <c r="B121" s="8">
        <v>37</v>
      </c>
      <c r="C121" s="8">
        <f>C39*SimParameters!B10</f>
        <v>4.1999999999999996E-4</v>
      </c>
      <c r="D121" s="8">
        <v>0.7</v>
      </c>
      <c r="E121" s="8">
        <f t="shared" si="2"/>
        <v>0.29958000000000007</v>
      </c>
    </row>
    <row r="122" spans="1:5" x14ac:dyDescent="0.2">
      <c r="A122" s="8">
        <v>2</v>
      </c>
      <c r="B122" s="8">
        <v>38</v>
      </c>
      <c r="C122" s="8">
        <f>C40*SimParameters!B10</f>
        <v>5.04E-4</v>
      </c>
      <c r="D122" s="8">
        <v>0.7</v>
      </c>
      <c r="E122" s="8">
        <f t="shared" si="2"/>
        <v>0.2994960000000001</v>
      </c>
    </row>
    <row r="123" spans="1:5" x14ac:dyDescent="0.2">
      <c r="A123" s="8">
        <v>2</v>
      </c>
      <c r="B123" s="8">
        <v>39</v>
      </c>
      <c r="C123" s="8">
        <f>C41*SimParameters!B10</f>
        <v>7.319999999999999E-4</v>
      </c>
      <c r="D123" s="8">
        <v>0.7</v>
      </c>
      <c r="E123" s="8">
        <f t="shared" si="2"/>
        <v>0.29926800000000009</v>
      </c>
    </row>
    <row r="124" spans="1:5" x14ac:dyDescent="0.2">
      <c r="A124" s="8">
        <v>2</v>
      </c>
      <c r="B124" s="8">
        <v>40</v>
      </c>
      <c r="C124" s="8">
        <f>C42*SimParameters!B10</f>
        <v>1.2960000000000001E-3</v>
      </c>
      <c r="D124" s="8">
        <f>1-C124</f>
        <v>0.99870400000000004</v>
      </c>
      <c r="E124" s="8">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84" sqref="C84:C124"/>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4" customFormat="1" x14ac:dyDescent="0.2">
      <c r="A1" s="4" t="s">
        <v>36</v>
      </c>
      <c r="B1" s="4" t="s">
        <v>27</v>
      </c>
      <c r="C1" s="4" t="s">
        <v>24</v>
      </c>
      <c r="D1" s="4" t="s">
        <v>25</v>
      </c>
      <c r="E1" s="4" t="s">
        <v>26</v>
      </c>
    </row>
    <row r="2" spans="1:5" x14ac:dyDescent="0.2">
      <c r="A2" s="6">
        <v>0</v>
      </c>
      <c r="B2" s="6">
        <v>0</v>
      </c>
      <c r="C2" s="6">
        <f>potential_preg_untrt!C2*SimParameters!B3</f>
        <v>0.16000000000000003</v>
      </c>
      <c r="D2" s="6">
        <v>0</v>
      </c>
      <c r="E2" s="6">
        <f>1-D2-C2</f>
        <v>0.84</v>
      </c>
    </row>
    <row r="3" spans="1:5" x14ac:dyDescent="0.2">
      <c r="A3" s="6">
        <v>0</v>
      </c>
      <c r="B3" s="6">
        <v>1</v>
      </c>
      <c r="C3" s="6">
        <f>potential_preg_untrt!C3*SimParameters!B3</f>
        <v>0.16000000000000003</v>
      </c>
      <c r="D3" s="6">
        <v>0</v>
      </c>
      <c r="E3" s="6">
        <f>1-D3-C3</f>
        <v>0.84</v>
      </c>
    </row>
    <row r="4" spans="1:5" x14ac:dyDescent="0.2">
      <c r="A4" s="6">
        <v>0</v>
      </c>
      <c r="B4" s="6">
        <v>2</v>
      </c>
      <c r="C4" s="6">
        <f>potential_preg_untrt!C4*SimParameters!B3</f>
        <v>8.0000000000000016E-2</v>
      </c>
      <c r="D4" s="6">
        <v>0</v>
      </c>
      <c r="E4" s="6">
        <f>1-D4-C4</f>
        <v>0.91999999999999993</v>
      </c>
    </row>
    <row r="5" spans="1:5" x14ac:dyDescent="0.2">
      <c r="A5" s="6">
        <v>0</v>
      </c>
      <c r="B5" s="6">
        <v>3</v>
      </c>
      <c r="C5" s="6">
        <f>potential_preg_untrt!C5*SimParameters!B3</f>
        <v>8.0000000000000016E-2</v>
      </c>
      <c r="D5" s="6">
        <v>0</v>
      </c>
      <c r="E5" s="6">
        <f>1-D5-C5</f>
        <v>0.91999999999999993</v>
      </c>
    </row>
    <row r="6" spans="1:5" x14ac:dyDescent="0.2">
      <c r="A6" s="6">
        <v>0</v>
      </c>
      <c r="B6" s="6">
        <v>4</v>
      </c>
      <c r="C6" s="6">
        <f>potential_preg_untrt!C6*SimParameters!B3</f>
        <v>4.0000000000000008E-2</v>
      </c>
      <c r="D6" s="6">
        <v>0</v>
      </c>
      <c r="E6" s="6">
        <f>1-D6-C6</f>
        <v>0.96</v>
      </c>
    </row>
    <row r="7" spans="1:5" x14ac:dyDescent="0.2">
      <c r="A7" s="6">
        <v>0</v>
      </c>
      <c r="B7" s="6">
        <v>5</v>
      </c>
      <c r="C7" s="6">
        <f>potential_preg_untrt!C7*SimParameters!B3</f>
        <v>4.0000000000000008E-2</v>
      </c>
      <c r="D7" s="6">
        <v>0</v>
      </c>
      <c r="E7" s="6">
        <f t="shared" ref="E7:E41" si="0">1-C7-D7</f>
        <v>0.96</v>
      </c>
    </row>
    <row r="8" spans="1:5" x14ac:dyDescent="0.2">
      <c r="A8" s="6">
        <v>0</v>
      </c>
      <c r="B8" s="6">
        <v>6</v>
      </c>
      <c r="C8" s="6">
        <f>potential_preg_untrt!C8*SimParameters!B3</f>
        <v>2.4E-2</v>
      </c>
      <c r="D8" s="6">
        <v>0</v>
      </c>
      <c r="E8" s="6">
        <f t="shared" si="0"/>
        <v>0.97599999999999998</v>
      </c>
    </row>
    <row r="9" spans="1:5" x14ac:dyDescent="0.2">
      <c r="A9" s="6">
        <v>0</v>
      </c>
      <c r="B9" s="6">
        <v>7</v>
      </c>
      <c r="C9" s="6">
        <f>potential_preg_untrt!C9*SimParameters!B3</f>
        <v>2.4E-2</v>
      </c>
      <c r="D9" s="6">
        <v>0</v>
      </c>
      <c r="E9" s="6">
        <f t="shared" si="0"/>
        <v>0.97599999999999998</v>
      </c>
    </row>
    <row r="10" spans="1:5" x14ac:dyDescent="0.2">
      <c r="A10" s="6">
        <v>0</v>
      </c>
      <c r="B10" s="6">
        <v>8</v>
      </c>
      <c r="C10" s="6">
        <f>potential_preg_untrt!C10*SimParameters!B3</f>
        <v>2.4E-2</v>
      </c>
      <c r="D10" s="6">
        <v>0</v>
      </c>
      <c r="E10" s="6">
        <f t="shared" si="0"/>
        <v>0.97599999999999998</v>
      </c>
    </row>
    <row r="11" spans="1:5" x14ac:dyDescent="0.2">
      <c r="A11" s="6">
        <v>0</v>
      </c>
      <c r="B11" s="6">
        <v>9</v>
      </c>
      <c r="C11" s="6">
        <f>potential_preg_untrt!C11*SimParameters!B3</f>
        <v>2.4E-2</v>
      </c>
      <c r="D11" s="6">
        <v>0</v>
      </c>
      <c r="E11" s="6">
        <f t="shared" si="0"/>
        <v>0.97599999999999998</v>
      </c>
    </row>
    <row r="12" spans="1:5" x14ac:dyDescent="0.2">
      <c r="A12" s="6">
        <v>0</v>
      </c>
      <c r="B12" s="6">
        <v>10</v>
      </c>
      <c r="C12" s="6">
        <f>potential_preg_untrt!C12*SimParameters!B3</f>
        <v>2.4E-2</v>
      </c>
      <c r="D12" s="6">
        <v>0</v>
      </c>
      <c r="E12" s="6">
        <f t="shared" si="0"/>
        <v>0.97599999999999998</v>
      </c>
    </row>
    <row r="13" spans="1:5" x14ac:dyDescent="0.2">
      <c r="A13" s="6">
        <v>0</v>
      </c>
      <c r="B13" s="6">
        <v>11</v>
      </c>
      <c r="C13" s="6">
        <f>potential_preg_untrt!C13*SimParameters!B3</f>
        <v>2.4E-2</v>
      </c>
      <c r="D13" s="6">
        <v>0</v>
      </c>
      <c r="E13" s="6">
        <f t="shared" si="0"/>
        <v>0.97599999999999998</v>
      </c>
    </row>
    <row r="14" spans="1:5" x14ac:dyDescent="0.2">
      <c r="A14" s="6">
        <v>0</v>
      </c>
      <c r="B14" s="6">
        <v>12</v>
      </c>
      <c r="C14" s="6">
        <f>potential_preg_untrt!C14*SimParameters!B3</f>
        <v>8.0000000000000002E-3</v>
      </c>
      <c r="D14" s="6">
        <v>0</v>
      </c>
      <c r="E14" s="6">
        <f t="shared" si="0"/>
        <v>0.99199999999999999</v>
      </c>
    </row>
    <row r="15" spans="1:5" x14ac:dyDescent="0.2">
      <c r="A15" s="6">
        <v>0</v>
      </c>
      <c r="B15" s="6">
        <v>13</v>
      </c>
      <c r="C15" s="6">
        <f>potential_preg_untrt!C15*SimParameters!B3</f>
        <v>8.0000000000000002E-3</v>
      </c>
      <c r="D15" s="6">
        <v>0</v>
      </c>
      <c r="E15" s="6">
        <f t="shared" si="0"/>
        <v>0.99199999999999999</v>
      </c>
    </row>
    <row r="16" spans="1:5" x14ac:dyDescent="0.2">
      <c r="A16" s="6">
        <v>0</v>
      </c>
      <c r="B16" s="6">
        <v>14</v>
      </c>
      <c r="C16" s="6">
        <f>potential_preg_untrt!C16*SimParameters!B3</f>
        <v>8.0000000000000002E-3</v>
      </c>
      <c r="D16" s="6">
        <v>0</v>
      </c>
      <c r="E16" s="6">
        <f t="shared" si="0"/>
        <v>0.99199999999999999</v>
      </c>
    </row>
    <row r="17" spans="1:5" x14ac:dyDescent="0.2">
      <c r="A17" s="6">
        <v>0</v>
      </c>
      <c r="B17" s="6">
        <v>15</v>
      </c>
      <c r="C17" s="6">
        <f>potential_preg_untrt!C17*SimParameters!B3</f>
        <v>8.0000000000000002E-3</v>
      </c>
      <c r="D17" s="6">
        <v>0</v>
      </c>
      <c r="E17" s="6">
        <f t="shared" si="0"/>
        <v>0.99199999999999999</v>
      </c>
    </row>
    <row r="18" spans="1:5" x14ac:dyDescent="0.2">
      <c r="A18" s="6">
        <v>0</v>
      </c>
      <c r="B18" s="6">
        <v>16</v>
      </c>
      <c r="C18" s="6">
        <f>potential_preg_untrt!C18*SimParameters!B3</f>
        <v>8.0000000000000002E-3</v>
      </c>
      <c r="D18" s="6">
        <v>0</v>
      </c>
      <c r="E18" s="6">
        <f t="shared" si="0"/>
        <v>0.99199999999999999</v>
      </c>
    </row>
    <row r="19" spans="1:5" x14ac:dyDescent="0.2">
      <c r="A19" s="6">
        <v>0</v>
      </c>
      <c r="B19" s="6">
        <v>17</v>
      </c>
      <c r="C19" s="6">
        <f>potential_preg_untrt!C19*SimParameters!B3</f>
        <v>8.0000000000000002E-3</v>
      </c>
      <c r="D19" s="6">
        <v>0</v>
      </c>
      <c r="E19" s="6">
        <f t="shared" si="0"/>
        <v>0.99199999999999999</v>
      </c>
    </row>
    <row r="20" spans="1:5" x14ac:dyDescent="0.2">
      <c r="A20" s="6">
        <v>0</v>
      </c>
      <c r="B20" s="6">
        <v>18</v>
      </c>
      <c r="C20" s="6">
        <f>potential_preg_untrt!C20*SimParameters!B3</f>
        <v>8.0000000000000002E-3</v>
      </c>
      <c r="D20" s="6">
        <v>0</v>
      </c>
      <c r="E20" s="6">
        <f t="shared" si="0"/>
        <v>0.99199999999999999</v>
      </c>
    </row>
    <row r="21" spans="1:5" x14ac:dyDescent="0.2">
      <c r="A21" s="6">
        <v>0</v>
      </c>
      <c r="B21" s="6">
        <v>19</v>
      </c>
      <c r="C21" s="6">
        <f>potential_preg_untrt!C21*SimParameters!B3</f>
        <v>2.4000000000000002E-3</v>
      </c>
      <c r="D21" s="6">
        <v>0</v>
      </c>
      <c r="E21" s="6">
        <f t="shared" si="0"/>
        <v>0.99760000000000004</v>
      </c>
    </row>
    <row r="22" spans="1:5" x14ac:dyDescent="0.2">
      <c r="A22" s="6">
        <v>0</v>
      </c>
      <c r="B22" s="6">
        <v>20</v>
      </c>
      <c r="C22" s="6">
        <f>potential_preg_untrt!C22*SimParameters!B3</f>
        <v>2.4000000000000002E-3</v>
      </c>
      <c r="D22" s="6">
        <v>0</v>
      </c>
      <c r="E22" s="6">
        <f t="shared" si="0"/>
        <v>0.99760000000000004</v>
      </c>
    </row>
    <row r="23" spans="1:5" x14ac:dyDescent="0.2">
      <c r="A23" s="6">
        <v>0</v>
      </c>
      <c r="B23" s="6">
        <v>21</v>
      </c>
      <c r="C23" s="6">
        <f>potential_preg_untrt!C23*SimParameters!B3</f>
        <v>2.4000000000000002E-3</v>
      </c>
      <c r="D23" s="6">
        <v>0</v>
      </c>
      <c r="E23" s="6">
        <f t="shared" si="0"/>
        <v>0.99760000000000004</v>
      </c>
    </row>
    <row r="24" spans="1:5" x14ac:dyDescent="0.2">
      <c r="A24" s="6">
        <v>0</v>
      </c>
      <c r="B24" s="6">
        <v>22</v>
      </c>
      <c r="C24" s="6">
        <f>potential_preg_untrt!C24*SimParameters!B3</f>
        <v>2.4000000000000002E-3</v>
      </c>
      <c r="D24" s="6">
        <v>0</v>
      </c>
      <c r="E24" s="6">
        <f t="shared" si="0"/>
        <v>0.99760000000000004</v>
      </c>
    </row>
    <row r="25" spans="1:5" x14ac:dyDescent="0.2">
      <c r="A25" s="6">
        <v>0</v>
      </c>
      <c r="B25" s="6">
        <v>23</v>
      </c>
      <c r="C25" s="6">
        <f>potential_preg_untrt!C25*SimParameters!B3</f>
        <v>2.4000000000000002E-3</v>
      </c>
      <c r="D25" s="6">
        <v>0</v>
      </c>
      <c r="E25" s="6">
        <f t="shared" si="0"/>
        <v>0.99760000000000004</v>
      </c>
    </row>
    <row r="26" spans="1:5" x14ac:dyDescent="0.2">
      <c r="A26" s="6">
        <v>0</v>
      </c>
      <c r="B26" s="6">
        <v>24</v>
      </c>
      <c r="C26" s="6">
        <f>potential_preg_untrt!C26*SimParameters!B3</f>
        <v>2.4000000000000002E-3</v>
      </c>
      <c r="D26" s="6">
        <v>0.01</v>
      </c>
      <c r="E26" s="6">
        <f t="shared" si="0"/>
        <v>0.98760000000000003</v>
      </c>
    </row>
    <row r="27" spans="1:5" x14ac:dyDescent="0.2">
      <c r="A27" s="6">
        <v>0</v>
      </c>
      <c r="B27" s="6">
        <v>25</v>
      </c>
      <c r="C27" s="6">
        <f>potential_preg_untrt!C27*SimParameters!B3</f>
        <v>2.4000000000000002E-3</v>
      </c>
      <c r="D27" s="6">
        <v>0.01</v>
      </c>
      <c r="E27" s="6">
        <f t="shared" si="0"/>
        <v>0.98760000000000003</v>
      </c>
    </row>
    <row r="28" spans="1:5" x14ac:dyDescent="0.2">
      <c r="A28" s="6">
        <v>0</v>
      </c>
      <c r="B28" s="6">
        <v>26</v>
      </c>
      <c r="C28" s="6">
        <f>potential_preg_untrt!C28*SimParameters!B3</f>
        <v>2.4000000000000002E-3</v>
      </c>
      <c r="D28" s="6">
        <v>1.4999999999999999E-2</v>
      </c>
      <c r="E28" s="6">
        <f t="shared" si="0"/>
        <v>0.98260000000000003</v>
      </c>
    </row>
    <row r="29" spans="1:5" x14ac:dyDescent="0.2">
      <c r="A29" s="6">
        <v>0</v>
      </c>
      <c r="B29" s="6">
        <v>27</v>
      </c>
      <c r="C29" s="6">
        <f>potential_preg_untrt!C29*SimParameters!B3</f>
        <v>2.4000000000000002E-3</v>
      </c>
      <c r="D29" s="6">
        <v>1.4999999999999999E-2</v>
      </c>
      <c r="E29" s="6">
        <f t="shared" si="0"/>
        <v>0.98260000000000003</v>
      </c>
    </row>
    <row r="30" spans="1:5" x14ac:dyDescent="0.2">
      <c r="A30" s="6">
        <v>0</v>
      </c>
      <c r="B30" s="6">
        <v>28</v>
      </c>
      <c r="C30" s="6">
        <f>potential_preg_untrt!C30*SimParameters!B3</f>
        <v>2.4000000000000002E-3</v>
      </c>
      <c r="D30" s="6">
        <v>0.02</v>
      </c>
      <c r="E30" s="6">
        <f t="shared" si="0"/>
        <v>0.97760000000000002</v>
      </c>
    </row>
    <row r="31" spans="1:5" x14ac:dyDescent="0.2">
      <c r="A31" s="6">
        <v>0</v>
      </c>
      <c r="B31" s="6">
        <v>29</v>
      </c>
      <c r="C31" s="6">
        <f>potential_preg_untrt!C31*SimParameters!B3</f>
        <v>2.4000000000000002E-3</v>
      </c>
      <c r="D31" s="6">
        <v>0.02</v>
      </c>
      <c r="E31" s="6">
        <f t="shared" si="0"/>
        <v>0.97760000000000002</v>
      </c>
    </row>
    <row r="32" spans="1:5" x14ac:dyDescent="0.2">
      <c r="A32" s="6">
        <v>0</v>
      </c>
      <c r="B32" s="6">
        <v>30</v>
      </c>
      <c r="C32" s="6">
        <f>potential_preg_untrt!C32*SimParameters!B3</f>
        <v>2.4000000000000002E-3</v>
      </c>
      <c r="D32" s="6">
        <v>2.5000000000000001E-2</v>
      </c>
      <c r="E32" s="6">
        <f t="shared" si="0"/>
        <v>0.97260000000000002</v>
      </c>
    </row>
    <row r="33" spans="1:5" x14ac:dyDescent="0.2">
      <c r="A33" s="6">
        <v>0</v>
      </c>
      <c r="B33" s="6">
        <v>31</v>
      </c>
      <c r="C33" s="6">
        <f>potential_preg_untrt!C33*SimParameters!B3</f>
        <v>2.4000000000000002E-3</v>
      </c>
      <c r="D33" s="6">
        <v>0.03</v>
      </c>
      <c r="E33" s="6">
        <f t="shared" si="0"/>
        <v>0.96760000000000002</v>
      </c>
    </row>
    <row r="34" spans="1:5" x14ac:dyDescent="0.2">
      <c r="A34" s="6">
        <v>0</v>
      </c>
      <c r="B34" s="6">
        <v>32</v>
      </c>
      <c r="C34" s="6">
        <f>potential_preg_untrt!C34*SimParameters!B3</f>
        <v>2.4000000000000002E-3</v>
      </c>
      <c r="D34" s="6">
        <v>0.09</v>
      </c>
      <c r="E34" s="6">
        <f t="shared" si="0"/>
        <v>0.90760000000000007</v>
      </c>
    </row>
    <row r="35" spans="1:5" x14ac:dyDescent="0.2">
      <c r="A35" s="6">
        <v>0</v>
      </c>
      <c r="B35" s="6">
        <v>33</v>
      </c>
      <c r="C35" s="6">
        <f>potential_preg_untrt!C35*SimParameters!B3</f>
        <v>2.4000000000000002E-3</v>
      </c>
      <c r="D35" s="6">
        <v>0.09</v>
      </c>
      <c r="E35" s="6">
        <f t="shared" si="0"/>
        <v>0.90760000000000007</v>
      </c>
    </row>
    <row r="36" spans="1:5" x14ac:dyDescent="0.2">
      <c r="A36" s="6">
        <v>0</v>
      </c>
      <c r="B36" s="6">
        <v>34</v>
      </c>
      <c r="C36" s="6">
        <f>potential_preg_untrt!C36*SimParameters!B3</f>
        <v>2.4000000000000002E-3</v>
      </c>
      <c r="D36" s="6">
        <v>0.09</v>
      </c>
      <c r="E36" s="6">
        <f t="shared" si="0"/>
        <v>0.90760000000000007</v>
      </c>
    </row>
    <row r="37" spans="1:5" x14ac:dyDescent="0.2">
      <c r="A37" s="6">
        <v>0</v>
      </c>
      <c r="B37" s="6">
        <v>35</v>
      </c>
      <c r="C37" s="6">
        <f>potential_preg_untrt!C37*SimParameters!B3</f>
        <v>1.6800000000000002E-4</v>
      </c>
      <c r="D37" s="6">
        <v>0.3</v>
      </c>
      <c r="E37" s="6">
        <f t="shared" si="0"/>
        <v>0.69983200000000001</v>
      </c>
    </row>
    <row r="38" spans="1:5" x14ac:dyDescent="0.2">
      <c r="A38" s="6">
        <v>0</v>
      </c>
      <c r="B38" s="6">
        <v>36</v>
      </c>
      <c r="C38" s="6">
        <f>potential_preg_untrt!C38*SimParameters!B3</f>
        <v>2.1600000000000002E-4</v>
      </c>
      <c r="D38" s="6">
        <v>0.35</v>
      </c>
      <c r="E38" s="6">
        <f t="shared" si="0"/>
        <v>0.64978400000000003</v>
      </c>
    </row>
    <row r="39" spans="1:5" x14ac:dyDescent="0.2">
      <c r="A39" s="6">
        <v>0</v>
      </c>
      <c r="B39" s="6">
        <v>37</v>
      </c>
      <c r="C39" s="6">
        <f>potential_preg_untrt!C39*SimParameters!B3</f>
        <v>2.8000000000000003E-4</v>
      </c>
      <c r="D39" s="6">
        <v>0.7</v>
      </c>
      <c r="E39" s="6">
        <f t="shared" si="0"/>
        <v>0.2997200000000001</v>
      </c>
    </row>
    <row r="40" spans="1:5" x14ac:dyDescent="0.2">
      <c r="A40" s="6">
        <v>0</v>
      </c>
      <c r="B40" s="6">
        <v>38</v>
      </c>
      <c r="C40" s="6">
        <f>potential_preg_untrt!C40*SimParameters!B3</f>
        <v>3.3600000000000004E-4</v>
      </c>
      <c r="D40" s="6">
        <v>0.7</v>
      </c>
      <c r="E40" s="6">
        <f t="shared" si="0"/>
        <v>0.29966400000000004</v>
      </c>
    </row>
    <row r="41" spans="1:5" x14ac:dyDescent="0.2">
      <c r="A41" s="6">
        <v>0</v>
      </c>
      <c r="B41" s="6">
        <v>39</v>
      </c>
      <c r="C41" s="6">
        <f>potential_preg_untrt!C41*SimParameters!B3</f>
        <v>4.8799999999999999E-4</v>
      </c>
      <c r="D41" s="6">
        <v>0.7</v>
      </c>
      <c r="E41" s="6">
        <f t="shared" si="0"/>
        <v>0.299512</v>
      </c>
    </row>
    <row r="42" spans="1:5" x14ac:dyDescent="0.2">
      <c r="A42" s="6">
        <v>0</v>
      </c>
      <c r="B42" s="6">
        <v>40</v>
      </c>
      <c r="C42" s="6">
        <f>potential_preg_untrt!C42*SimParameters!B3</f>
        <v>8.6400000000000008E-4</v>
      </c>
      <c r="D42" s="6">
        <f>1-C42</f>
        <v>0.99913600000000002</v>
      </c>
      <c r="E42" s="6">
        <v>0</v>
      </c>
    </row>
    <row r="43" spans="1:5" x14ac:dyDescent="0.2">
      <c r="A43" s="7">
        <v>1</v>
      </c>
      <c r="B43" s="7">
        <v>0</v>
      </c>
      <c r="C43" s="7">
        <f>potential_preg_untrt!C43*SimParameters!$B$3</f>
        <v>0.17600000000000005</v>
      </c>
      <c r="D43" s="7">
        <v>0</v>
      </c>
      <c r="E43" s="7">
        <f>1-D43-C43</f>
        <v>0.82399999999999995</v>
      </c>
    </row>
    <row r="44" spans="1:5" x14ac:dyDescent="0.2">
      <c r="A44" s="7">
        <v>1</v>
      </c>
      <c r="B44" s="7">
        <v>1</v>
      </c>
      <c r="C44" s="7">
        <f>potential_preg_untrt!C44*SimParameters!$B$3</f>
        <v>0.17600000000000005</v>
      </c>
      <c r="D44" s="7">
        <v>0</v>
      </c>
      <c r="E44" s="7">
        <f>1-D44-C44</f>
        <v>0.82399999999999995</v>
      </c>
    </row>
    <row r="45" spans="1:5" x14ac:dyDescent="0.2">
      <c r="A45" s="7">
        <v>1</v>
      </c>
      <c r="B45" s="7">
        <v>2</v>
      </c>
      <c r="C45" s="7">
        <f>potential_preg_untrt!C45*SimParameters!$B$3</f>
        <v>8.8000000000000023E-2</v>
      </c>
      <c r="D45" s="7">
        <v>0</v>
      </c>
      <c r="E45" s="7">
        <f>1-D45-C45</f>
        <v>0.91199999999999992</v>
      </c>
    </row>
    <row r="46" spans="1:5" x14ac:dyDescent="0.2">
      <c r="A46" s="7">
        <v>1</v>
      </c>
      <c r="B46" s="7">
        <v>3</v>
      </c>
      <c r="C46" s="7">
        <f>potential_preg_untrt!C46*SimParameters!$B$3</f>
        <v>8.8000000000000023E-2</v>
      </c>
      <c r="D46" s="7">
        <v>0</v>
      </c>
      <c r="E46" s="7">
        <f>1-D46-C46</f>
        <v>0.91199999999999992</v>
      </c>
    </row>
    <row r="47" spans="1:5" x14ac:dyDescent="0.2">
      <c r="A47" s="7">
        <v>1</v>
      </c>
      <c r="B47" s="7">
        <v>4</v>
      </c>
      <c r="C47" s="7">
        <f>potential_preg_untrt!C47*SimParameters!$B$3</f>
        <v>4.4000000000000011E-2</v>
      </c>
      <c r="D47" s="7">
        <v>0</v>
      </c>
      <c r="E47" s="7">
        <f>1-D47-C47</f>
        <v>0.95599999999999996</v>
      </c>
    </row>
    <row r="48" spans="1:5" x14ac:dyDescent="0.2">
      <c r="A48" s="7">
        <v>1</v>
      </c>
      <c r="B48" s="7">
        <v>5</v>
      </c>
      <c r="C48" s="7">
        <f>potential_preg_untrt!C48*SimParameters!$B$3</f>
        <v>4.4000000000000011E-2</v>
      </c>
      <c r="D48" s="7">
        <v>0</v>
      </c>
      <c r="E48" s="7">
        <f t="shared" ref="E48:E82" si="1">1-C48-D48</f>
        <v>0.95599999999999996</v>
      </c>
    </row>
    <row r="49" spans="1:5" x14ac:dyDescent="0.2">
      <c r="A49" s="7">
        <v>1</v>
      </c>
      <c r="B49" s="7">
        <v>6</v>
      </c>
      <c r="C49" s="7">
        <f>potential_preg_untrt!C49*SimParameters!$B$3</f>
        <v>2.6400000000000003E-2</v>
      </c>
      <c r="D49" s="7">
        <v>0</v>
      </c>
      <c r="E49" s="7">
        <f t="shared" si="1"/>
        <v>0.97360000000000002</v>
      </c>
    </row>
    <row r="50" spans="1:5" x14ac:dyDescent="0.2">
      <c r="A50" s="7">
        <v>1</v>
      </c>
      <c r="B50" s="7">
        <v>7</v>
      </c>
      <c r="C50" s="7">
        <f>potential_preg_untrt!C50*SimParameters!$B$3</f>
        <v>2.6400000000000003E-2</v>
      </c>
      <c r="D50" s="7">
        <v>0</v>
      </c>
      <c r="E50" s="7">
        <f t="shared" si="1"/>
        <v>0.97360000000000002</v>
      </c>
    </row>
    <row r="51" spans="1:5" x14ac:dyDescent="0.2">
      <c r="A51" s="7">
        <v>1</v>
      </c>
      <c r="B51" s="7">
        <v>8</v>
      </c>
      <c r="C51" s="7">
        <f>potential_preg_untrt!C51*SimParameters!$B$3</f>
        <v>2.6400000000000003E-2</v>
      </c>
      <c r="D51" s="7">
        <v>0</v>
      </c>
      <c r="E51" s="7">
        <f t="shared" si="1"/>
        <v>0.97360000000000002</v>
      </c>
    </row>
    <row r="52" spans="1:5" x14ac:dyDescent="0.2">
      <c r="A52" s="7">
        <v>1</v>
      </c>
      <c r="B52" s="7">
        <v>9</v>
      </c>
      <c r="C52" s="7">
        <f>potential_preg_untrt!C52*SimParameters!$B$3</f>
        <v>2.6400000000000003E-2</v>
      </c>
      <c r="D52" s="7">
        <v>0</v>
      </c>
      <c r="E52" s="7">
        <f t="shared" si="1"/>
        <v>0.97360000000000002</v>
      </c>
    </row>
    <row r="53" spans="1:5" x14ac:dyDescent="0.2">
      <c r="A53" s="7">
        <v>1</v>
      </c>
      <c r="B53" s="7">
        <v>10</v>
      </c>
      <c r="C53" s="7">
        <f>potential_preg_untrt!C53*SimParameters!$B$3</f>
        <v>2.6400000000000003E-2</v>
      </c>
      <c r="D53" s="7">
        <v>0</v>
      </c>
      <c r="E53" s="7">
        <f t="shared" si="1"/>
        <v>0.97360000000000002</v>
      </c>
    </row>
    <row r="54" spans="1:5" x14ac:dyDescent="0.2">
      <c r="A54" s="7">
        <v>1</v>
      </c>
      <c r="B54" s="7">
        <v>11</v>
      </c>
      <c r="C54" s="7">
        <f>potential_preg_untrt!C54*SimParameters!$B$3</f>
        <v>2.6400000000000003E-2</v>
      </c>
      <c r="D54" s="7">
        <v>0</v>
      </c>
      <c r="E54" s="7">
        <f t="shared" si="1"/>
        <v>0.97360000000000002</v>
      </c>
    </row>
    <row r="55" spans="1:5" x14ac:dyDescent="0.2">
      <c r="A55" s="7">
        <v>1</v>
      </c>
      <c r="B55" s="7">
        <v>12</v>
      </c>
      <c r="C55" s="7">
        <f>potential_preg_untrt!C55*SimParameters!$B$3</f>
        <v>8.8000000000000005E-3</v>
      </c>
      <c r="D55" s="7">
        <v>0</v>
      </c>
      <c r="E55" s="7">
        <f t="shared" si="1"/>
        <v>0.99119999999999997</v>
      </c>
    </row>
    <row r="56" spans="1:5" x14ac:dyDescent="0.2">
      <c r="A56" s="7">
        <v>1</v>
      </c>
      <c r="B56" s="7">
        <v>13</v>
      </c>
      <c r="C56" s="7">
        <f>potential_preg_untrt!C56*SimParameters!$B$3</f>
        <v>8.8000000000000005E-3</v>
      </c>
      <c r="D56" s="7">
        <v>0</v>
      </c>
      <c r="E56" s="7">
        <f t="shared" si="1"/>
        <v>0.99119999999999997</v>
      </c>
    </row>
    <row r="57" spans="1:5" x14ac:dyDescent="0.2">
      <c r="A57" s="7">
        <v>1</v>
      </c>
      <c r="B57" s="7">
        <v>14</v>
      </c>
      <c r="C57" s="7">
        <f>potential_preg_untrt!C57*SimParameters!$B$3</f>
        <v>8.8000000000000005E-3</v>
      </c>
      <c r="D57" s="7">
        <v>0</v>
      </c>
      <c r="E57" s="7">
        <f t="shared" si="1"/>
        <v>0.99119999999999997</v>
      </c>
    </row>
    <row r="58" spans="1:5" x14ac:dyDescent="0.2">
      <c r="A58" s="7">
        <v>1</v>
      </c>
      <c r="B58" s="7">
        <v>15</v>
      </c>
      <c r="C58" s="7">
        <f>potential_preg_untrt!C58*SimParameters!$B$3</f>
        <v>8.8000000000000005E-3</v>
      </c>
      <c r="D58" s="7">
        <v>0</v>
      </c>
      <c r="E58" s="7">
        <f t="shared" si="1"/>
        <v>0.99119999999999997</v>
      </c>
    </row>
    <row r="59" spans="1:5" x14ac:dyDescent="0.2">
      <c r="A59" s="7">
        <v>1</v>
      </c>
      <c r="B59" s="7">
        <v>16</v>
      </c>
      <c r="C59" s="7">
        <f>potential_preg_untrt!C59*SimParameters!$B$3</f>
        <v>8.8000000000000005E-3</v>
      </c>
      <c r="D59" s="7">
        <v>0</v>
      </c>
      <c r="E59" s="7">
        <f t="shared" si="1"/>
        <v>0.99119999999999997</v>
      </c>
    </row>
    <row r="60" spans="1:5" x14ac:dyDescent="0.2">
      <c r="A60" s="7">
        <v>1</v>
      </c>
      <c r="B60" s="7">
        <v>17</v>
      </c>
      <c r="C60" s="7">
        <f>potential_preg_untrt!C60*SimParameters!$B$3</f>
        <v>8.8000000000000005E-3</v>
      </c>
      <c r="D60" s="7">
        <v>0</v>
      </c>
      <c r="E60" s="7">
        <f t="shared" si="1"/>
        <v>0.99119999999999997</v>
      </c>
    </row>
    <row r="61" spans="1:5" x14ac:dyDescent="0.2">
      <c r="A61" s="7">
        <v>1</v>
      </c>
      <c r="B61" s="7">
        <v>18</v>
      </c>
      <c r="C61" s="7">
        <f>potential_preg_untrt!C61*SimParameters!$B$3</f>
        <v>8.8000000000000005E-3</v>
      </c>
      <c r="D61" s="7">
        <v>0</v>
      </c>
      <c r="E61" s="7">
        <f t="shared" si="1"/>
        <v>0.99119999999999997</v>
      </c>
    </row>
    <row r="62" spans="1:5" x14ac:dyDescent="0.2">
      <c r="A62" s="7">
        <v>1</v>
      </c>
      <c r="B62" s="7">
        <v>19</v>
      </c>
      <c r="C62" s="7">
        <f>potential_preg_untrt!C62*SimParameters!$B$3</f>
        <v>2.6400000000000004E-3</v>
      </c>
      <c r="D62" s="7">
        <v>0</v>
      </c>
      <c r="E62" s="7">
        <f t="shared" si="1"/>
        <v>0.99736000000000002</v>
      </c>
    </row>
    <row r="63" spans="1:5" x14ac:dyDescent="0.2">
      <c r="A63" s="7">
        <v>1</v>
      </c>
      <c r="B63" s="7">
        <v>20</v>
      </c>
      <c r="C63" s="7">
        <f>potential_preg_untrt!C63*SimParameters!$B$3</f>
        <v>2.6400000000000004E-3</v>
      </c>
      <c r="D63" s="7">
        <v>0</v>
      </c>
      <c r="E63" s="7">
        <f t="shared" si="1"/>
        <v>0.99736000000000002</v>
      </c>
    </row>
    <row r="64" spans="1:5" x14ac:dyDescent="0.2">
      <c r="A64" s="7">
        <v>1</v>
      </c>
      <c r="B64" s="7">
        <v>21</v>
      </c>
      <c r="C64" s="7">
        <f>potential_preg_untrt!C64*SimParameters!$B$3</f>
        <v>2.6400000000000004E-3</v>
      </c>
      <c r="D64" s="7">
        <v>0</v>
      </c>
      <c r="E64" s="7">
        <f t="shared" si="1"/>
        <v>0.99736000000000002</v>
      </c>
    </row>
    <row r="65" spans="1:5" x14ac:dyDescent="0.2">
      <c r="A65" s="7">
        <v>1</v>
      </c>
      <c r="B65" s="7">
        <v>22</v>
      </c>
      <c r="C65" s="7">
        <f>potential_preg_untrt!C65*SimParameters!$B$3</f>
        <v>2.6400000000000004E-3</v>
      </c>
      <c r="D65" s="7">
        <v>0</v>
      </c>
      <c r="E65" s="7">
        <f t="shared" si="1"/>
        <v>0.99736000000000002</v>
      </c>
    </row>
    <row r="66" spans="1:5" x14ac:dyDescent="0.2">
      <c r="A66" s="7">
        <v>1</v>
      </c>
      <c r="B66" s="7">
        <v>23</v>
      </c>
      <c r="C66" s="7">
        <f>potential_preg_untrt!C66*SimParameters!$B$3</f>
        <v>2.6400000000000004E-3</v>
      </c>
      <c r="D66" s="7">
        <v>0</v>
      </c>
      <c r="E66" s="7">
        <f t="shared" si="1"/>
        <v>0.99736000000000002</v>
      </c>
    </row>
    <row r="67" spans="1:5" x14ac:dyDescent="0.2">
      <c r="A67" s="7">
        <v>1</v>
      </c>
      <c r="B67" s="7">
        <v>24</v>
      </c>
      <c r="C67" s="7">
        <f>potential_preg_untrt!C67*SimParameters!$B$3</f>
        <v>2.6400000000000004E-3</v>
      </c>
      <c r="D67" s="7">
        <v>0.01</v>
      </c>
      <c r="E67" s="7">
        <f t="shared" si="1"/>
        <v>0.98736000000000002</v>
      </c>
    </row>
    <row r="68" spans="1:5" x14ac:dyDescent="0.2">
      <c r="A68" s="7">
        <v>1</v>
      </c>
      <c r="B68" s="7">
        <v>25</v>
      </c>
      <c r="C68" s="7">
        <f>potential_preg_untrt!C68*SimParameters!$B$3</f>
        <v>2.6400000000000004E-3</v>
      </c>
      <c r="D68" s="7">
        <v>0.01</v>
      </c>
      <c r="E68" s="7">
        <f t="shared" si="1"/>
        <v>0.98736000000000002</v>
      </c>
    </row>
    <row r="69" spans="1:5" x14ac:dyDescent="0.2">
      <c r="A69" s="7">
        <v>1</v>
      </c>
      <c r="B69" s="7">
        <v>26</v>
      </c>
      <c r="C69" s="7">
        <f>potential_preg_untrt!C69*SimParameters!$B$3</f>
        <v>2.6400000000000004E-3</v>
      </c>
      <c r="D69" s="7">
        <v>1.4999999999999999E-2</v>
      </c>
      <c r="E69" s="7">
        <f t="shared" si="1"/>
        <v>0.98236000000000001</v>
      </c>
    </row>
    <row r="70" spans="1:5" x14ac:dyDescent="0.2">
      <c r="A70" s="7">
        <v>1</v>
      </c>
      <c r="B70" s="7">
        <v>27</v>
      </c>
      <c r="C70" s="7">
        <f>potential_preg_untrt!C70*SimParameters!$B$3</f>
        <v>2.6400000000000004E-3</v>
      </c>
      <c r="D70" s="7">
        <v>1.4999999999999999E-2</v>
      </c>
      <c r="E70" s="7">
        <f t="shared" si="1"/>
        <v>0.98236000000000001</v>
      </c>
    </row>
    <row r="71" spans="1:5" x14ac:dyDescent="0.2">
      <c r="A71" s="7">
        <v>1</v>
      </c>
      <c r="B71" s="7">
        <v>28</v>
      </c>
      <c r="C71" s="7">
        <f>potential_preg_untrt!C71*SimParameters!$B$3</f>
        <v>2.6400000000000004E-3</v>
      </c>
      <c r="D71" s="7">
        <v>0.02</v>
      </c>
      <c r="E71" s="7">
        <f t="shared" si="1"/>
        <v>0.97736000000000001</v>
      </c>
    </row>
    <row r="72" spans="1:5" x14ac:dyDescent="0.2">
      <c r="A72" s="7">
        <v>1</v>
      </c>
      <c r="B72" s="7">
        <v>29</v>
      </c>
      <c r="C72" s="7">
        <f>potential_preg_untrt!C72*SimParameters!$B$3</f>
        <v>2.6400000000000004E-3</v>
      </c>
      <c r="D72" s="7">
        <v>0.02</v>
      </c>
      <c r="E72" s="7">
        <f t="shared" si="1"/>
        <v>0.97736000000000001</v>
      </c>
    </row>
    <row r="73" spans="1:5" x14ac:dyDescent="0.2">
      <c r="A73" s="7">
        <v>1</v>
      </c>
      <c r="B73" s="7">
        <v>30</v>
      </c>
      <c r="C73" s="7">
        <f>potential_preg_untrt!C73*SimParameters!$B$3</f>
        <v>2.6400000000000004E-3</v>
      </c>
      <c r="D73" s="7">
        <v>2.5000000000000001E-2</v>
      </c>
      <c r="E73" s="7">
        <f t="shared" si="1"/>
        <v>0.97236</v>
      </c>
    </row>
    <row r="74" spans="1:5" x14ac:dyDescent="0.2">
      <c r="A74" s="7">
        <v>1</v>
      </c>
      <c r="B74" s="7">
        <v>31</v>
      </c>
      <c r="C74" s="7">
        <f>potential_preg_untrt!C74*SimParameters!$B$3</f>
        <v>2.6400000000000004E-3</v>
      </c>
      <c r="D74" s="7">
        <v>0.03</v>
      </c>
      <c r="E74" s="7">
        <f t="shared" si="1"/>
        <v>0.96736</v>
      </c>
    </row>
    <row r="75" spans="1:5" x14ac:dyDescent="0.2">
      <c r="A75" s="7">
        <v>1</v>
      </c>
      <c r="B75" s="7">
        <v>32</v>
      </c>
      <c r="C75" s="7">
        <f>potential_preg_untrt!C75*SimParameters!$B$3</f>
        <v>2.6400000000000004E-3</v>
      </c>
      <c r="D75" s="7">
        <v>0.09</v>
      </c>
      <c r="E75" s="7">
        <f t="shared" si="1"/>
        <v>0.90736000000000006</v>
      </c>
    </row>
    <row r="76" spans="1:5" x14ac:dyDescent="0.2">
      <c r="A76" s="7">
        <v>1</v>
      </c>
      <c r="B76" s="7">
        <v>33</v>
      </c>
      <c r="C76" s="7">
        <f>potential_preg_untrt!C76*SimParameters!$B$3</f>
        <v>2.6400000000000004E-3</v>
      </c>
      <c r="D76" s="7">
        <v>0.09</v>
      </c>
      <c r="E76" s="7">
        <f t="shared" si="1"/>
        <v>0.90736000000000006</v>
      </c>
    </row>
    <row r="77" spans="1:5" x14ac:dyDescent="0.2">
      <c r="A77" s="7">
        <v>1</v>
      </c>
      <c r="B77" s="7">
        <v>34</v>
      </c>
      <c r="C77" s="7">
        <f>potential_preg_untrt!C77*SimParameters!$B$3</f>
        <v>2.6400000000000004E-3</v>
      </c>
      <c r="D77" s="7">
        <v>0.09</v>
      </c>
      <c r="E77" s="7">
        <f t="shared" si="1"/>
        <v>0.90736000000000006</v>
      </c>
    </row>
    <row r="78" spans="1:5" x14ac:dyDescent="0.2">
      <c r="A78" s="7">
        <v>1</v>
      </c>
      <c r="B78" s="7">
        <v>35</v>
      </c>
      <c r="C78" s="7">
        <f>potential_preg_untrt!C78*SimParameters!$B$3</f>
        <v>1.8480000000000005E-4</v>
      </c>
      <c r="D78" s="7">
        <v>0.3</v>
      </c>
      <c r="E78" s="7">
        <f t="shared" si="1"/>
        <v>0.69981519999999997</v>
      </c>
    </row>
    <row r="79" spans="1:5" x14ac:dyDescent="0.2">
      <c r="A79" s="7">
        <v>1</v>
      </c>
      <c r="B79" s="7">
        <v>36</v>
      </c>
      <c r="C79" s="7">
        <f>potential_preg_untrt!C79*SimParameters!$B$3</f>
        <v>2.3760000000000003E-4</v>
      </c>
      <c r="D79" s="7">
        <v>0.35</v>
      </c>
      <c r="E79" s="7">
        <f t="shared" si="1"/>
        <v>0.64976240000000007</v>
      </c>
    </row>
    <row r="80" spans="1:5" x14ac:dyDescent="0.2">
      <c r="A80" s="7">
        <v>1</v>
      </c>
      <c r="B80" s="7">
        <v>37</v>
      </c>
      <c r="C80" s="7">
        <f>potential_preg_untrt!C80*SimParameters!$B$3</f>
        <v>3.0800000000000006E-4</v>
      </c>
      <c r="D80" s="7">
        <v>0.7</v>
      </c>
      <c r="E80" s="7">
        <f t="shared" si="1"/>
        <v>0.29969200000000007</v>
      </c>
    </row>
    <row r="81" spans="1:5" x14ac:dyDescent="0.2">
      <c r="A81" s="7">
        <v>1</v>
      </c>
      <c r="B81" s="7">
        <v>38</v>
      </c>
      <c r="C81" s="7">
        <f>potential_preg_untrt!C81*SimParameters!$B$3</f>
        <v>3.6960000000000009E-4</v>
      </c>
      <c r="D81" s="7">
        <v>0.7</v>
      </c>
      <c r="E81" s="7">
        <f t="shared" si="1"/>
        <v>0.29963040000000007</v>
      </c>
    </row>
    <row r="82" spans="1:5" x14ac:dyDescent="0.2">
      <c r="A82" s="7">
        <v>1</v>
      </c>
      <c r="B82" s="7">
        <v>39</v>
      </c>
      <c r="C82" s="7">
        <f>potential_preg_untrt!C82*SimParameters!$B$3</f>
        <v>5.3680000000000004E-4</v>
      </c>
      <c r="D82" s="7">
        <v>0.7</v>
      </c>
      <c r="E82" s="7">
        <f t="shared" si="1"/>
        <v>0.29946320000000004</v>
      </c>
    </row>
    <row r="83" spans="1:5" x14ac:dyDescent="0.2">
      <c r="A83" s="7">
        <v>1</v>
      </c>
      <c r="B83" s="7">
        <v>40</v>
      </c>
      <c r="C83" s="7">
        <f>potential_preg_untrt!C83*SimParameters!$B$3</f>
        <v>9.5040000000000012E-4</v>
      </c>
      <c r="D83" s="7">
        <f>1-C83</f>
        <v>0.99904959999999998</v>
      </c>
      <c r="E83" s="7">
        <v>0</v>
      </c>
    </row>
    <row r="84" spans="1:5" x14ac:dyDescent="0.2">
      <c r="A84" s="8">
        <v>2</v>
      </c>
      <c r="B84" s="8">
        <v>0</v>
      </c>
      <c r="C84" s="8">
        <f>potential_preg_untrt!C84*SimParameters!$B$3</f>
        <v>0.192</v>
      </c>
      <c r="D84" s="8">
        <v>0</v>
      </c>
      <c r="E84" s="8">
        <f>1-D84-C84</f>
        <v>0.80800000000000005</v>
      </c>
    </row>
    <row r="85" spans="1:5" x14ac:dyDescent="0.2">
      <c r="A85" s="8">
        <v>2</v>
      </c>
      <c r="B85" s="8">
        <v>1</v>
      </c>
      <c r="C85" s="8">
        <f>potential_preg_untrt!C85*SimParameters!$B$3</f>
        <v>0.192</v>
      </c>
      <c r="D85" s="8">
        <v>0</v>
      </c>
      <c r="E85" s="8">
        <f>1-D85-C85</f>
        <v>0.80800000000000005</v>
      </c>
    </row>
    <row r="86" spans="1:5" x14ac:dyDescent="0.2">
      <c r="A86" s="8">
        <v>2</v>
      </c>
      <c r="B86" s="8">
        <v>2</v>
      </c>
      <c r="C86" s="8">
        <f>potential_preg_untrt!C86*SimParameters!$B$3</f>
        <v>9.6000000000000002E-2</v>
      </c>
      <c r="D86" s="8">
        <v>0</v>
      </c>
      <c r="E86" s="8">
        <f>1-D86-C86</f>
        <v>0.90400000000000003</v>
      </c>
    </row>
    <row r="87" spans="1:5" x14ac:dyDescent="0.2">
      <c r="A87" s="8">
        <v>2</v>
      </c>
      <c r="B87" s="8">
        <v>3</v>
      </c>
      <c r="C87" s="8">
        <f>potential_preg_untrt!C87*SimParameters!$B$3</f>
        <v>9.6000000000000002E-2</v>
      </c>
      <c r="D87" s="8">
        <v>0</v>
      </c>
      <c r="E87" s="8">
        <f>1-D87-C87</f>
        <v>0.90400000000000003</v>
      </c>
    </row>
    <row r="88" spans="1:5" x14ac:dyDescent="0.2">
      <c r="A88" s="8">
        <v>2</v>
      </c>
      <c r="B88" s="8">
        <v>4</v>
      </c>
      <c r="C88" s="8">
        <f>potential_preg_untrt!C88*SimParameters!$B$3</f>
        <v>4.8000000000000001E-2</v>
      </c>
      <c r="D88" s="8">
        <v>0</v>
      </c>
      <c r="E88" s="8">
        <f>1-D88-C88</f>
        <v>0.95199999999999996</v>
      </c>
    </row>
    <row r="89" spans="1:5" x14ac:dyDescent="0.2">
      <c r="A89" s="8">
        <v>2</v>
      </c>
      <c r="B89" s="8">
        <v>5</v>
      </c>
      <c r="C89" s="8">
        <f>potential_preg_untrt!C89*SimParameters!$B$3</f>
        <v>4.8000000000000001E-2</v>
      </c>
      <c r="D89" s="8">
        <v>0</v>
      </c>
      <c r="E89" s="8">
        <f t="shared" ref="E89:E123" si="2">1-C89-D89</f>
        <v>0.95199999999999996</v>
      </c>
    </row>
    <row r="90" spans="1:5" x14ac:dyDescent="0.2">
      <c r="A90" s="8">
        <v>2</v>
      </c>
      <c r="B90" s="8">
        <v>6</v>
      </c>
      <c r="C90" s="8">
        <f>potential_preg_untrt!C90*SimParameters!$B$3</f>
        <v>2.8799999999999999E-2</v>
      </c>
      <c r="D90" s="8">
        <v>0</v>
      </c>
      <c r="E90" s="8">
        <f t="shared" si="2"/>
        <v>0.97119999999999995</v>
      </c>
    </row>
    <row r="91" spans="1:5" x14ac:dyDescent="0.2">
      <c r="A91" s="8">
        <v>2</v>
      </c>
      <c r="B91" s="8">
        <v>7</v>
      </c>
      <c r="C91" s="8">
        <f>potential_preg_untrt!C91*SimParameters!$B$3</f>
        <v>2.8799999999999999E-2</v>
      </c>
      <c r="D91" s="8">
        <v>0</v>
      </c>
      <c r="E91" s="8">
        <f t="shared" si="2"/>
        <v>0.97119999999999995</v>
      </c>
    </row>
    <row r="92" spans="1:5" x14ac:dyDescent="0.2">
      <c r="A92" s="8">
        <v>2</v>
      </c>
      <c r="B92" s="8">
        <v>8</v>
      </c>
      <c r="C92" s="8">
        <f>potential_preg_untrt!C92*SimParameters!$B$3</f>
        <v>2.8799999999999999E-2</v>
      </c>
      <c r="D92" s="8">
        <v>0</v>
      </c>
      <c r="E92" s="8">
        <f t="shared" si="2"/>
        <v>0.97119999999999995</v>
      </c>
    </row>
    <row r="93" spans="1:5" x14ac:dyDescent="0.2">
      <c r="A93" s="8">
        <v>2</v>
      </c>
      <c r="B93" s="8">
        <v>9</v>
      </c>
      <c r="C93" s="8">
        <f>potential_preg_untrt!C93*SimParameters!$B$3</f>
        <v>2.8799999999999999E-2</v>
      </c>
      <c r="D93" s="8">
        <v>0</v>
      </c>
      <c r="E93" s="8">
        <f t="shared" si="2"/>
        <v>0.97119999999999995</v>
      </c>
    </row>
    <row r="94" spans="1:5" x14ac:dyDescent="0.2">
      <c r="A94" s="8">
        <v>2</v>
      </c>
      <c r="B94" s="8">
        <v>10</v>
      </c>
      <c r="C94" s="8">
        <f>potential_preg_untrt!C94*SimParameters!$B$3</f>
        <v>2.8799999999999999E-2</v>
      </c>
      <c r="D94" s="8">
        <v>0</v>
      </c>
      <c r="E94" s="8">
        <f t="shared" si="2"/>
        <v>0.97119999999999995</v>
      </c>
    </row>
    <row r="95" spans="1:5" x14ac:dyDescent="0.2">
      <c r="A95" s="8">
        <v>2</v>
      </c>
      <c r="B95" s="8">
        <v>11</v>
      </c>
      <c r="C95" s="8">
        <f>potential_preg_untrt!C95*SimParameters!$B$3</f>
        <v>2.8799999999999999E-2</v>
      </c>
      <c r="D95" s="8">
        <v>0</v>
      </c>
      <c r="E95" s="8">
        <f t="shared" si="2"/>
        <v>0.97119999999999995</v>
      </c>
    </row>
    <row r="96" spans="1:5" x14ac:dyDescent="0.2">
      <c r="A96" s="8">
        <v>2</v>
      </c>
      <c r="B96" s="8">
        <v>12</v>
      </c>
      <c r="C96" s="8">
        <f>potential_preg_untrt!C96*SimParameters!$B$3</f>
        <v>9.6000000000000009E-3</v>
      </c>
      <c r="D96" s="8">
        <v>0</v>
      </c>
      <c r="E96" s="8">
        <f t="shared" si="2"/>
        <v>0.99039999999999995</v>
      </c>
    </row>
    <row r="97" spans="1:5" x14ac:dyDescent="0.2">
      <c r="A97" s="8">
        <v>2</v>
      </c>
      <c r="B97" s="8">
        <v>13</v>
      </c>
      <c r="C97" s="8">
        <f>potential_preg_untrt!C97*SimParameters!$B$3</f>
        <v>9.6000000000000009E-3</v>
      </c>
      <c r="D97" s="8">
        <v>0</v>
      </c>
      <c r="E97" s="8">
        <f t="shared" si="2"/>
        <v>0.99039999999999995</v>
      </c>
    </row>
    <row r="98" spans="1:5" x14ac:dyDescent="0.2">
      <c r="A98" s="8">
        <v>2</v>
      </c>
      <c r="B98" s="8">
        <v>14</v>
      </c>
      <c r="C98" s="8">
        <f>potential_preg_untrt!C98*SimParameters!$B$3</f>
        <v>9.6000000000000009E-3</v>
      </c>
      <c r="D98" s="8">
        <v>0</v>
      </c>
      <c r="E98" s="8">
        <f t="shared" si="2"/>
        <v>0.99039999999999995</v>
      </c>
    </row>
    <row r="99" spans="1:5" x14ac:dyDescent="0.2">
      <c r="A99" s="8">
        <v>2</v>
      </c>
      <c r="B99" s="8">
        <v>15</v>
      </c>
      <c r="C99" s="8">
        <f>potential_preg_untrt!C99*SimParameters!$B$3</f>
        <v>9.6000000000000009E-3</v>
      </c>
      <c r="D99" s="8">
        <v>0</v>
      </c>
      <c r="E99" s="8">
        <f t="shared" si="2"/>
        <v>0.99039999999999995</v>
      </c>
    </row>
    <row r="100" spans="1:5" x14ac:dyDescent="0.2">
      <c r="A100" s="8">
        <v>2</v>
      </c>
      <c r="B100" s="8">
        <v>16</v>
      </c>
      <c r="C100" s="8">
        <f>potential_preg_untrt!C100*SimParameters!$B$3</f>
        <v>9.6000000000000009E-3</v>
      </c>
      <c r="D100" s="8">
        <v>0</v>
      </c>
      <c r="E100" s="8">
        <f t="shared" si="2"/>
        <v>0.99039999999999995</v>
      </c>
    </row>
    <row r="101" spans="1:5" x14ac:dyDescent="0.2">
      <c r="A101" s="8">
        <v>2</v>
      </c>
      <c r="B101" s="8">
        <v>17</v>
      </c>
      <c r="C101" s="8">
        <f>potential_preg_untrt!C101*SimParameters!$B$3</f>
        <v>9.6000000000000009E-3</v>
      </c>
      <c r="D101" s="8">
        <v>0</v>
      </c>
      <c r="E101" s="8">
        <f t="shared" si="2"/>
        <v>0.99039999999999995</v>
      </c>
    </row>
    <row r="102" spans="1:5" x14ac:dyDescent="0.2">
      <c r="A102" s="8">
        <v>2</v>
      </c>
      <c r="B102" s="8">
        <v>18</v>
      </c>
      <c r="C102" s="8">
        <f>potential_preg_untrt!C102*SimParameters!$B$3</f>
        <v>9.6000000000000009E-3</v>
      </c>
      <c r="D102" s="8">
        <v>0</v>
      </c>
      <c r="E102" s="8">
        <f t="shared" si="2"/>
        <v>0.99039999999999995</v>
      </c>
    </row>
    <row r="103" spans="1:5" x14ac:dyDescent="0.2">
      <c r="A103" s="8">
        <v>2</v>
      </c>
      <c r="B103" s="8">
        <v>19</v>
      </c>
      <c r="C103" s="8">
        <f>potential_preg_untrt!C103*SimParameters!$B$3</f>
        <v>2.8800000000000002E-3</v>
      </c>
      <c r="D103" s="8">
        <v>0</v>
      </c>
      <c r="E103" s="8">
        <f t="shared" si="2"/>
        <v>0.99712000000000001</v>
      </c>
    </row>
    <row r="104" spans="1:5" x14ac:dyDescent="0.2">
      <c r="A104" s="8">
        <v>2</v>
      </c>
      <c r="B104" s="8">
        <v>20</v>
      </c>
      <c r="C104" s="8">
        <f>potential_preg_untrt!C104*SimParameters!$B$3</f>
        <v>2.8800000000000002E-3</v>
      </c>
      <c r="D104" s="8">
        <v>0</v>
      </c>
      <c r="E104" s="8">
        <f t="shared" si="2"/>
        <v>0.99712000000000001</v>
      </c>
    </row>
    <row r="105" spans="1:5" x14ac:dyDescent="0.2">
      <c r="A105" s="8">
        <v>2</v>
      </c>
      <c r="B105" s="8">
        <v>21</v>
      </c>
      <c r="C105" s="8">
        <f>potential_preg_untrt!C105*SimParameters!$B$3</f>
        <v>2.8800000000000002E-3</v>
      </c>
      <c r="D105" s="8">
        <v>0</v>
      </c>
      <c r="E105" s="8">
        <f t="shared" si="2"/>
        <v>0.99712000000000001</v>
      </c>
    </row>
    <row r="106" spans="1:5" x14ac:dyDescent="0.2">
      <c r="A106" s="8">
        <v>2</v>
      </c>
      <c r="B106" s="8">
        <v>22</v>
      </c>
      <c r="C106" s="8">
        <f>potential_preg_untrt!C106*SimParameters!$B$3</f>
        <v>2.8800000000000002E-3</v>
      </c>
      <c r="D106" s="8">
        <v>0</v>
      </c>
      <c r="E106" s="8">
        <f t="shared" si="2"/>
        <v>0.99712000000000001</v>
      </c>
    </row>
    <row r="107" spans="1:5" x14ac:dyDescent="0.2">
      <c r="A107" s="8">
        <v>2</v>
      </c>
      <c r="B107" s="8">
        <v>23</v>
      </c>
      <c r="C107" s="8">
        <f>potential_preg_untrt!C107*SimParameters!$B$3</f>
        <v>2.8800000000000002E-3</v>
      </c>
      <c r="D107" s="8">
        <v>0</v>
      </c>
      <c r="E107" s="8">
        <f t="shared" si="2"/>
        <v>0.99712000000000001</v>
      </c>
    </row>
    <row r="108" spans="1:5" x14ac:dyDescent="0.2">
      <c r="A108" s="8">
        <v>2</v>
      </c>
      <c r="B108" s="8">
        <v>24</v>
      </c>
      <c r="C108" s="8">
        <f>potential_preg_untrt!C108*SimParameters!$B$3</f>
        <v>2.8800000000000002E-3</v>
      </c>
      <c r="D108" s="8">
        <v>0.01</v>
      </c>
      <c r="E108" s="8">
        <f t="shared" si="2"/>
        <v>0.98712</v>
      </c>
    </row>
    <row r="109" spans="1:5" x14ac:dyDescent="0.2">
      <c r="A109" s="8">
        <v>2</v>
      </c>
      <c r="B109" s="8">
        <v>25</v>
      </c>
      <c r="C109" s="8">
        <f>potential_preg_untrt!C109*SimParameters!$B$3</f>
        <v>2.8800000000000002E-3</v>
      </c>
      <c r="D109" s="8">
        <v>0.01</v>
      </c>
      <c r="E109" s="8">
        <f t="shared" si="2"/>
        <v>0.98712</v>
      </c>
    </row>
    <row r="110" spans="1:5" x14ac:dyDescent="0.2">
      <c r="A110" s="8">
        <v>2</v>
      </c>
      <c r="B110" s="8">
        <v>26</v>
      </c>
      <c r="C110" s="8">
        <f>potential_preg_untrt!C110*SimParameters!$B$3</f>
        <v>2.8800000000000002E-3</v>
      </c>
      <c r="D110" s="8">
        <v>1.4999999999999999E-2</v>
      </c>
      <c r="E110" s="8">
        <f t="shared" si="2"/>
        <v>0.98211999999999999</v>
      </c>
    </row>
    <row r="111" spans="1:5" x14ac:dyDescent="0.2">
      <c r="A111" s="8">
        <v>2</v>
      </c>
      <c r="B111" s="8">
        <v>27</v>
      </c>
      <c r="C111" s="8">
        <f>potential_preg_untrt!C111*SimParameters!$B$3</f>
        <v>2.8800000000000002E-3</v>
      </c>
      <c r="D111" s="8">
        <v>1.4999999999999999E-2</v>
      </c>
      <c r="E111" s="8">
        <f t="shared" si="2"/>
        <v>0.98211999999999999</v>
      </c>
    </row>
    <row r="112" spans="1:5" x14ac:dyDescent="0.2">
      <c r="A112" s="8">
        <v>2</v>
      </c>
      <c r="B112" s="8">
        <v>28</v>
      </c>
      <c r="C112" s="8">
        <f>potential_preg_untrt!C112*SimParameters!$B$3</f>
        <v>2.8800000000000002E-3</v>
      </c>
      <c r="D112" s="8">
        <v>0.02</v>
      </c>
      <c r="E112" s="8">
        <f t="shared" si="2"/>
        <v>0.97711999999999999</v>
      </c>
    </row>
    <row r="113" spans="1:5" x14ac:dyDescent="0.2">
      <c r="A113" s="8">
        <v>2</v>
      </c>
      <c r="B113" s="8">
        <v>29</v>
      </c>
      <c r="C113" s="8">
        <f>potential_preg_untrt!C113*SimParameters!$B$3</f>
        <v>2.8800000000000002E-3</v>
      </c>
      <c r="D113" s="8">
        <v>0.02</v>
      </c>
      <c r="E113" s="8">
        <f t="shared" si="2"/>
        <v>0.97711999999999999</v>
      </c>
    </row>
    <row r="114" spans="1:5" x14ac:dyDescent="0.2">
      <c r="A114" s="8">
        <v>2</v>
      </c>
      <c r="B114" s="8">
        <v>30</v>
      </c>
      <c r="C114" s="8">
        <f>potential_preg_untrt!C114*SimParameters!$B$3</f>
        <v>2.8800000000000002E-3</v>
      </c>
      <c r="D114" s="8">
        <v>2.5000000000000001E-2</v>
      </c>
      <c r="E114" s="8">
        <f t="shared" si="2"/>
        <v>0.97211999999999998</v>
      </c>
    </row>
    <row r="115" spans="1:5" x14ac:dyDescent="0.2">
      <c r="A115" s="8">
        <v>2</v>
      </c>
      <c r="B115" s="8">
        <v>31</v>
      </c>
      <c r="C115" s="8">
        <f>potential_preg_untrt!C115*SimParameters!$B$3</f>
        <v>2.8800000000000002E-3</v>
      </c>
      <c r="D115" s="8">
        <v>0.03</v>
      </c>
      <c r="E115" s="8">
        <f t="shared" si="2"/>
        <v>0.96711999999999998</v>
      </c>
    </row>
    <row r="116" spans="1:5" x14ac:dyDescent="0.2">
      <c r="A116" s="8">
        <v>2</v>
      </c>
      <c r="B116" s="8">
        <v>32</v>
      </c>
      <c r="C116" s="8">
        <f>potential_preg_untrt!C116*SimParameters!$B$3</f>
        <v>2.8800000000000002E-3</v>
      </c>
      <c r="D116" s="8">
        <v>0.09</v>
      </c>
      <c r="E116" s="8">
        <f t="shared" si="2"/>
        <v>0.90712000000000004</v>
      </c>
    </row>
    <row r="117" spans="1:5" x14ac:dyDescent="0.2">
      <c r="A117" s="8">
        <v>2</v>
      </c>
      <c r="B117" s="8">
        <v>33</v>
      </c>
      <c r="C117" s="8">
        <f>potential_preg_untrt!C117*SimParameters!$B$3</f>
        <v>2.8800000000000002E-3</v>
      </c>
      <c r="D117" s="8">
        <v>0.09</v>
      </c>
      <c r="E117" s="8">
        <f t="shared" si="2"/>
        <v>0.90712000000000004</v>
      </c>
    </row>
    <row r="118" spans="1:5" x14ac:dyDescent="0.2">
      <c r="A118" s="8">
        <v>2</v>
      </c>
      <c r="B118" s="8">
        <v>34</v>
      </c>
      <c r="C118" s="8">
        <f>potential_preg_untrt!C118*SimParameters!$B$3</f>
        <v>2.8800000000000002E-3</v>
      </c>
      <c r="D118" s="8">
        <v>0.09</v>
      </c>
      <c r="E118" s="8">
        <f t="shared" si="2"/>
        <v>0.90712000000000004</v>
      </c>
    </row>
    <row r="119" spans="1:5" x14ac:dyDescent="0.2">
      <c r="A119" s="8">
        <v>2</v>
      </c>
      <c r="B119" s="8">
        <v>35</v>
      </c>
      <c r="C119" s="8">
        <f>potential_preg_untrt!C119*SimParameters!$B$3</f>
        <v>2.0160000000000002E-4</v>
      </c>
      <c r="D119" s="8">
        <v>0.3</v>
      </c>
      <c r="E119" s="8">
        <f t="shared" si="2"/>
        <v>0.69979839999999993</v>
      </c>
    </row>
    <row r="120" spans="1:5" x14ac:dyDescent="0.2">
      <c r="A120" s="8">
        <v>2</v>
      </c>
      <c r="B120" s="8">
        <v>36</v>
      </c>
      <c r="C120" s="8">
        <f>potential_preg_untrt!C120*SimParameters!$B$3</f>
        <v>2.5920000000000001E-4</v>
      </c>
      <c r="D120" s="8">
        <v>0.35</v>
      </c>
      <c r="E120" s="8">
        <f t="shared" si="2"/>
        <v>0.64974080000000001</v>
      </c>
    </row>
    <row r="121" spans="1:5" x14ac:dyDescent="0.2">
      <c r="A121" s="8">
        <v>2</v>
      </c>
      <c r="B121" s="8">
        <v>37</v>
      </c>
      <c r="C121" s="8">
        <f>potential_preg_untrt!C121*SimParameters!$B$3</f>
        <v>3.3599999999999998E-4</v>
      </c>
      <c r="D121" s="8">
        <v>0.7</v>
      </c>
      <c r="E121" s="8">
        <f t="shared" si="2"/>
        <v>0.29966400000000004</v>
      </c>
    </row>
    <row r="122" spans="1:5" x14ac:dyDescent="0.2">
      <c r="A122" s="8">
        <v>2</v>
      </c>
      <c r="B122" s="8">
        <v>38</v>
      </c>
      <c r="C122" s="8">
        <f>potential_preg_untrt!C122*SimParameters!$B$3</f>
        <v>4.0320000000000004E-4</v>
      </c>
      <c r="D122" s="8">
        <v>0.7</v>
      </c>
      <c r="E122" s="8">
        <f t="shared" si="2"/>
        <v>0.2995968</v>
      </c>
    </row>
    <row r="123" spans="1:5" x14ac:dyDescent="0.2">
      <c r="A123" s="8">
        <v>2</v>
      </c>
      <c r="B123" s="8">
        <v>39</v>
      </c>
      <c r="C123" s="8">
        <f>potential_preg_untrt!C123*SimParameters!$B$3</f>
        <v>5.8559999999999992E-4</v>
      </c>
      <c r="D123" s="8">
        <v>0.7</v>
      </c>
      <c r="E123" s="8">
        <f t="shared" si="2"/>
        <v>0.29941440000000008</v>
      </c>
    </row>
    <row r="124" spans="1:5" x14ac:dyDescent="0.2">
      <c r="A124" s="8">
        <v>2</v>
      </c>
      <c r="B124" s="8">
        <v>40</v>
      </c>
      <c r="C124" s="8">
        <f>potential_preg_untrt!C124*SimParameters!$B$3</f>
        <v>1.0368E-3</v>
      </c>
      <c r="D124" s="8">
        <f>1-C124</f>
        <v>0.99896320000000005</v>
      </c>
      <c r="E124" s="8">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D124"/>
  <sheetViews>
    <sheetView workbookViewId="0">
      <selection activeCell="D1" sqref="A1:D124"/>
    </sheetView>
  </sheetViews>
  <sheetFormatPr baseColWidth="10" defaultRowHeight="16" x14ac:dyDescent="0.2"/>
  <cols>
    <col min="2" max="2" width="19" bestFit="1" customWidth="1"/>
    <col min="3" max="3" width="21.6640625" bestFit="1" customWidth="1"/>
    <col min="4" max="4" width="14.1640625" customWidth="1"/>
  </cols>
  <sheetData>
    <row r="1" spans="1:4" s="4" customFormat="1" x14ac:dyDescent="0.2">
      <c r="A1" s="4" t="s">
        <v>36</v>
      </c>
      <c r="B1" s="4" t="s">
        <v>27</v>
      </c>
      <c r="C1" s="4" t="s">
        <v>32</v>
      </c>
      <c r="D1" s="4" t="s">
        <v>4</v>
      </c>
    </row>
    <row r="2" spans="1:4" s="13" customFormat="1" x14ac:dyDescent="0.2">
      <c r="A2" s="6">
        <v>0</v>
      </c>
      <c r="B2" s="14">
        <v>0</v>
      </c>
      <c r="C2" s="14">
        <v>0</v>
      </c>
      <c r="D2" s="6">
        <f t="shared" ref="D2:D25" si="0">10*C2</f>
        <v>0</v>
      </c>
    </row>
    <row r="3" spans="1:4" s="13" customFormat="1" x14ac:dyDescent="0.2">
      <c r="A3" s="6">
        <v>0</v>
      </c>
      <c r="B3" s="14">
        <v>1</v>
      </c>
      <c r="C3" s="14">
        <v>0</v>
      </c>
      <c r="D3" s="6">
        <f t="shared" si="0"/>
        <v>0</v>
      </c>
    </row>
    <row r="4" spans="1:4" s="13" customFormat="1" x14ac:dyDescent="0.2">
      <c r="A4" s="6">
        <v>0</v>
      </c>
      <c r="B4" s="14">
        <v>2</v>
      </c>
      <c r="C4" s="14">
        <v>0</v>
      </c>
      <c r="D4" s="6">
        <f t="shared" si="0"/>
        <v>0</v>
      </c>
    </row>
    <row r="5" spans="1:4" s="13" customFormat="1" x14ac:dyDescent="0.2">
      <c r="A5" s="6">
        <v>0</v>
      </c>
      <c r="B5" s="14">
        <v>3</v>
      </c>
      <c r="C5" s="14">
        <v>0</v>
      </c>
      <c r="D5" s="6">
        <f t="shared" si="0"/>
        <v>0</v>
      </c>
    </row>
    <row r="6" spans="1:4" s="13" customFormat="1" x14ac:dyDescent="0.2">
      <c r="A6" s="6">
        <v>0</v>
      </c>
      <c r="B6" s="14">
        <v>4</v>
      </c>
      <c r="C6" s="14">
        <v>0</v>
      </c>
      <c r="D6" s="6">
        <f t="shared" si="0"/>
        <v>0</v>
      </c>
    </row>
    <row r="7" spans="1:4" s="13" customFormat="1" x14ac:dyDescent="0.2">
      <c r="A7" s="6">
        <v>0</v>
      </c>
      <c r="B7" s="14">
        <v>5</v>
      </c>
      <c r="C7" s="14">
        <v>0</v>
      </c>
      <c r="D7" s="6">
        <f t="shared" si="0"/>
        <v>0</v>
      </c>
    </row>
    <row r="8" spans="1:4" s="13" customFormat="1" x14ac:dyDescent="0.2">
      <c r="A8" s="6">
        <v>0</v>
      </c>
      <c r="B8" s="14">
        <v>6</v>
      </c>
      <c r="C8" s="14">
        <v>0</v>
      </c>
      <c r="D8" s="6">
        <f t="shared" si="0"/>
        <v>0</v>
      </c>
    </row>
    <row r="9" spans="1:4" s="13" customFormat="1" x14ac:dyDescent="0.2">
      <c r="A9" s="6">
        <v>0</v>
      </c>
      <c r="B9" s="14">
        <v>7</v>
      </c>
      <c r="C9" s="14">
        <v>0</v>
      </c>
      <c r="D9" s="6">
        <f t="shared" si="0"/>
        <v>0</v>
      </c>
    </row>
    <row r="10" spans="1:4" s="13" customFormat="1" x14ac:dyDescent="0.2">
      <c r="A10" s="6">
        <v>0</v>
      </c>
      <c r="B10" s="14">
        <v>8</v>
      </c>
      <c r="C10" s="14">
        <v>0</v>
      </c>
      <c r="D10" s="6">
        <f t="shared" si="0"/>
        <v>0</v>
      </c>
    </row>
    <row r="11" spans="1:4" s="13" customFormat="1" x14ac:dyDescent="0.2">
      <c r="A11" s="6">
        <v>0</v>
      </c>
      <c r="B11" s="14">
        <v>9</v>
      </c>
      <c r="C11" s="14">
        <v>0</v>
      </c>
      <c r="D11" s="6">
        <f t="shared" si="0"/>
        <v>0</v>
      </c>
    </row>
    <row r="12" spans="1:4" s="13" customFormat="1" x14ac:dyDescent="0.2">
      <c r="A12" s="6">
        <v>0</v>
      </c>
      <c r="B12" s="14">
        <v>10</v>
      </c>
      <c r="C12" s="14">
        <v>0</v>
      </c>
      <c r="D12" s="6">
        <f t="shared" si="0"/>
        <v>0</v>
      </c>
    </row>
    <row r="13" spans="1:4" s="13" customFormat="1" x14ac:dyDescent="0.2">
      <c r="A13" s="6">
        <v>0</v>
      </c>
      <c r="B13" s="14">
        <v>11</v>
      </c>
      <c r="C13" s="14">
        <v>0</v>
      </c>
      <c r="D13" s="6">
        <f t="shared" si="0"/>
        <v>0</v>
      </c>
    </row>
    <row r="14" spans="1:4" s="13" customFormat="1" x14ac:dyDescent="0.2">
      <c r="A14" s="6">
        <v>0</v>
      </c>
      <c r="B14" s="14">
        <v>12</v>
      </c>
      <c r="C14" s="14">
        <v>0</v>
      </c>
      <c r="D14" s="6">
        <f t="shared" si="0"/>
        <v>0</v>
      </c>
    </row>
    <row r="15" spans="1:4" s="13" customFormat="1" x14ac:dyDescent="0.2">
      <c r="A15" s="6">
        <v>0</v>
      </c>
      <c r="B15" s="14">
        <v>13</v>
      </c>
      <c r="C15" s="14">
        <v>0</v>
      </c>
      <c r="D15" s="6">
        <f t="shared" si="0"/>
        <v>0</v>
      </c>
    </row>
    <row r="16" spans="1:4" s="13" customFormat="1" x14ac:dyDescent="0.2">
      <c r="A16" s="6">
        <v>0</v>
      </c>
      <c r="B16" s="14">
        <v>14</v>
      </c>
      <c r="C16" s="14">
        <v>0</v>
      </c>
      <c r="D16" s="6">
        <f t="shared" si="0"/>
        <v>0</v>
      </c>
    </row>
    <row r="17" spans="1:4" s="13" customFormat="1" x14ac:dyDescent="0.2">
      <c r="A17" s="6">
        <v>0</v>
      </c>
      <c r="B17" s="14">
        <v>15</v>
      </c>
      <c r="C17" s="14">
        <v>0</v>
      </c>
      <c r="D17" s="6">
        <f t="shared" si="0"/>
        <v>0</v>
      </c>
    </row>
    <row r="18" spans="1:4" s="13" customFormat="1" x14ac:dyDescent="0.2">
      <c r="A18" s="6">
        <v>0</v>
      </c>
      <c r="B18" s="14">
        <v>16</v>
      </c>
      <c r="C18" s="14">
        <v>0</v>
      </c>
      <c r="D18" s="6">
        <f t="shared" si="0"/>
        <v>0</v>
      </c>
    </row>
    <row r="19" spans="1:4" s="13" customFormat="1" x14ac:dyDescent="0.2">
      <c r="A19" s="6">
        <v>0</v>
      </c>
      <c r="B19" s="14">
        <v>17</v>
      </c>
      <c r="C19" s="14">
        <v>0</v>
      </c>
      <c r="D19" s="6">
        <f t="shared" si="0"/>
        <v>0</v>
      </c>
    </row>
    <row r="20" spans="1:4" s="13" customFormat="1" x14ac:dyDescent="0.2">
      <c r="A20" s="6">
        <v>0</v>
      </c>
      <c r="B20" s="14">
        <v>18</v>
      </c>
      <c r="C20" s="14">
        <v>1E-4</v>
      </c>
      <c r="D20" s="6">
        <f t="shared" si="0"/>
        <v>1E-3</v>
      </c>
    </row>
    <row r="21" spans="1:4" s="13" customFormat="1" x14ac:dyDescent="0.2">
      <c r="A21" s="6">
        <v>0</v>
      </c>
      <c r="B21" s="14">
        <v>19</v>
      </c>
      <c r="C21" s="14">
        <v>1E-4</v>
      </c>
      <c r="D21" s="6">
        <f t="shared" si="0"/>
        <v>1E-3</v>
      </c>
    </row>
    <row r="22" spans="1:4" s="13" customFormat="1" x14ac:dyDescent="0.2">
      <c r="A22" s="6">
        <v>0</v>
      </c>
      <c r="B22" s="14">
        <v>20</v>
      </c>
      <c r="C22" s="14">
        <v>2.0000000000000001E-4</v>
      </c>
      <c r="D22" s="6">
        <f t="shared" si="0"/>
        <v>2E-3</v>
      </c>
    </row>
    <row r="23" spans="1:4" s="13" customFormat="1" x14ac:dyDescent="0.2">
      <c r="A23" s="6">
        <v>0</v>
      </c>
      <c r="B23" s="14">
        <v>21</v>
      </c>
      <c r="C23" s="14">
        <v>2.0000000000000001E-4</v>
      </c>
      <c r="D23" s="6">
        <f t="shared" si="0"/>
        <v>2E-3</v>
      </c>
    </row>
    <row r="24" spans="1:4" s="13" customFormat="1" x14ac:dyDescent="0.2">
      <c r="A24" s="6">
        <v>0</v>
      </c>
      <c r="B24" s="14">
        <v>22</v>
      </c>
      <c r="C24" s="14">
        <v>2.9999999999999997E-4</v>
      </c>
      <c r="D24" s="6">
        <f t="shared" si="0"/>
        <v>2.9999999999999996E-3</v>
      </c>
    </row>
    <row r="25" spans="1:4" s="13" customFormat="1" x14ac:dyDescent="0.2">
      <c r="A25" s="6">
        <v>0</v>
      </c>
      <c r="B25" s="14">
        <v>23</v>
      </c>
      <c r="C25" s="14">
        <v>2.9999999999999997E-4</v>
      </c>
      <c r="D25" s="6">
        <f t="shared" si="0"/>
        <v>2.9999999999999996E-3</v>
      </c>
    </row>
    <row r="26" spans="1:4" x14ac:dyDescent="0.2">
      <c r="A26" s="6">
        <v>0</v>
      </c>
      <c r="B26" s="6">
        <v>24</v>
      </c>
      <c r="C26" s="6">
        <v>4.0000000000000002E-4</v>
      </c>
      <c r="D26" s="6">
        <f>10*C26</f>
        <v>4.0000000000000001E-3</v>
      </c>
    </row>
    <row r="27" spans="1:4" x14ac:dyDescent="0.2">
      <c r="A27" s="6">
        <v>0</v>
      </c>
      <c r="B27" s="6">
        <v>25</v>
      </c>
      <c r="C27" s="6">
        <v>4.0000000000000002E-4</v>
      </c>
      <c r="D27" s="6">
        <f t="shared" ref="D27:D124" si="1">10*C27</f>
        <v>4.0000000000000001E-3</v>
      </c>
    </row>
    <row r="28" spans="1:4" x14ac:dyDescent="0.2">
      <c r="A28" s="6">
        <v>0</v>
      </c>
      <c r="B28" s="6">
        <v>26</v>
      </c>
      <c r="C28" s="6">
        <v>5.0000000000000001E-4</v>
      </c>
      <c r="D28" s="6">
        <f t="shared" si="1"/>
        <v>5.0000000000000001E-3</v>
      </c>
    </row>
    <row r="29" spans="1:4" x14ac:dyDescent="0.2">
      <c r="A29" s="6">
        <v>0</v>
      </c>
      <c r="B29" s="6">
        <v>27</v>
      </c>
      <c r="C29" s="6">
        <v>5.9999999999999995E-4</v>
      </c>
      <c r="D29" s="6">
        <f t="shared" si="1"/>
        <v>5.9999999999999993E-3</v>
      </c>
    </row>
    <row r="30" spans="1:4" x14ac:dyDescent="0.2">
      <c r="A30" s="6">
        <v>0</v>
      </c>
      <c r="B30" s="6">
        <v>28</v>
      </c>
      <c r="C30" s="6">
        <v>6.9999999999999999E-4</v>
      </c>
      <c r="D30" s="6">
        <f t="shared" si="1"/>
        <v>7.0000000000000001E-3</v>
      </c>
    </row>
    <row r="31" spans="1:4" x14ac:dyDescent="0.2">
      <c r="A31" s="6">
        <v>0</v>
      </c>
      <c r="B31" s="6">
        <v>29</v>
      </c>
      <c r="C31" s="6">
        <v>8.0000000000000004E-4</v>
      </c>
      <c r="D31" s="6">
        <f t="shared" si="1"/>
        <v>8.0000000000000002E-3</v>
      </c>
    </row>
    <row r="32" spans="1:4" x14ac:dyDescent="0.2">
      <c r="A32" s="6">
        <v>0</v>
      </c>
      <c r="B32" s="6">
        <v>30</v>
      </c>
      <c r="C32" s="6">
        <v>8.9999999999999998E-4</v>
      </c>
      <c r="D32" s="6">
        <f t="shared" si="1"/>
        <v>8.9999999999999993E-3</v>
      </c>
    </row>
    <row r="33" spans="1:4" x14ac:dyDescent="0.2">
      <c r="A33" s="6">
        <v>0</v>
      </c>
      <c r="B33" s="6">
        <v>31</v>
      </c>
      <c r="C33" s="6">
        <v>1E-3</v>
      </c>
      <c r="D33" s="6">
        <f t="shared" si="1"/>
        <v>0.01</v>
      </c>
    </row>
    <row r="34" spans="1:4" x14ac:dyDescent="0.2">
      <c r="A34" s="6">
        <v>0</v>
      </c>
      <c r="B34" s="6">
        <v>32</v>
      </c>
      <c r="C34" s="6">
        <v>1.8E-3</v>
      </c>
      <c r="D34" s="6">
        <f t="shared" si="1"/>
        <v>1.7999999999999999E-2</v>
      </c>
    </row>
    <row r="35" spans="1:4" x14ac:dyDescent="0.2">
      <c r="A35" s="6">
        <v>0</v>
      </c>
      <c r="B35" s="6">
        <v>33</v>
      </c>
      <c r="C35" s="6">
        <v>2E-3</v>
      </c>
      <c r="D35" s="6">
        <f t="shared" si="1"/>
        <v>0.02</v>
      </c>
    </row>
    <row r="36" spans="1:4" x14ac:dyDescent="0.2">
      <c r="A36" s="6">
        <v>0</v>
      </c>
      <c r="B36" s="6">
        <v>34</v>
      </c>
      <c r="C36" s="6">
        <v>4.0000000000000001E-3</v>
      </c>
      <c r="D36" s="6">
        <f t="shared" si="1"/>
        <v>0.04</v>
      </c>
    </row>
    <row r="37" spans="1:4" x14ac:dyDescent="0.2">
      <c r="A37" s="6">
        <v>0</v>
      </c>
      <c r="B37" s="6">
        <v>35</v>
      </c>
      <c r="C37" s="6">
        <v>5.0000000000000001E-3</v>
      </c>
      <c r="D37" s="6">
        <f t="shared" si="1"/>
        <v>0.05</v>
      </c>
    </row>
    <row r="38" spans="1:4" x14ac:dyDescent="0.2">
      <c r="A38" s="6">
        <v>0</v>
      </c>
      <c r="B38" s="6">
        <v>36</v>
      </c>
      <c r="C38" s="6">
        <v>7.0000000000000001E-3</v>
      </c>
      <c r="D38" s="6">
        <f t="shared" si="1"/>
        <v>7.0000000000000007E-2</v>
      </c>
    </row>
    <row r="39" spans="1:4" x14ac:dyDescent="0.2">
      <c r="A39" s="6">
        <v>0</v>
      </c>
      <c r="B39" s="6">
        <v>37</v>
      </c>
      <c r="C39" s="6">
        <v>8.0000000000000002E-3</v>
      </c>
      <c r="D39" s="6">
        <f t="shared" si="1"/>
        <v>0.08</v>
      </c>
    </row>
    <row r="40" spans="1:4" x14ac:dyDescent="0.2">
      <c r="A40" s="6">
        <v>0</v>
      </c>
      <c r="B40" s="6">
        <v>38</v>
      </c>
      <c r="C40" s="6">
        <v>8.9999999999999998E-4</v>
      </c>
      <c r="D40" s="6">
        <f t="shared" si="1"/>
        <v>8.9999999999999993E-3</v>
      </c>
    </row>
    <row r="41" spans="1:4" x14ac:dyDescent="0.2">
      <c r="A41" s="6">
        <v>0</v>
      </c>
      <c r="B41" s="6">
        <v>39</v>
      </c>
      <c r="C41" s="6">
        <v>1.0999999999999999E-2</v>
      </c>
      <c r="D41" s="6">
        <f t="shared" si="1"/>
        <v>0.10999999999999999</v>
      </c>
    </row>
    <row r="42" spans="1:4" x14ac:dyDescent="0.2">
      <c r="A42" s="6">
        <v>0</v>
      </c>
      <c r="B42" s="6">
        <v>40</v>
      </c>
      <c r="C42" s="6">
        <v>1.4E-2</v>
      </c>
      <c r="D42" s="6">
        <f t="shared" si="1"/>
        <v>0.14000000000000001</v>
      </c>
    </row>
    <row r="43" spans="1:4" x14ac:dyDescent="0.2">
      <c r="A43" s="7">
        <v>1</v>
      </c>
      <c r="B43" s="7">
        <v>0</v>
      </c>
      <c r="C43" s="7">
        <f>C2*SimParameters!$B$15</f>
        <v>0</v>
      </c>
      <c r="D43" s="7">
        <f t="shared" si="1"/>
        <v>0</v>
      </c>
    </row>
    <row r="44" spans="1:4" x14ac:dyDescent="0.2">
      <c r="A44" s="7">
        <v>1</v>
      </c>
      <c r="B44" s="7">
        <v>1</v>
      </c>
      <c r="C44" s="7">
        <f>C3*SimParameters!$B$15</f>
        <v>0</v>
      </c>
      <c r="D44" s="7">
        <f t="shared" si="1"/>
        <v>0</v>
      </c>
    </row>
    <row r="45" spans="1:4" x14ac:dyDescent="0.2">
      <c r="A45" s="7">
        <v>1</v>
      </c>
      <c r="B45" s="7">
        <v>2</v>
      </c>
      <c r="C45" s="7">
        <f>C4*SimParameters!$B$15</f>
        <v>0</v>
      </c>
      <c r="D45" s="7">
        <f t="shared" si="1"/>
        <v>0</v>
      </c>
    </row>
    <row r="46" spans="1:4" x14ac:dyDescent="0.2">
      <c r="A46" s="7">
        <v>1</v>
      </c>
      <c r="B46" s="7">
        <v>3</v>
      </c>
      <c r="C46" s="7">
        <f>C5*SimParameters!$B$15</f>
        <v>0</v>
      </c>
      <c r="D46" s="7">
        <f t="shared" si="1"/>
        <v>0</v>
      </c>
    </row>
    <row r="47" spans="1:4" x14ac:dyDescent="0.2">
      <c r="A47" s="7">
        <v>1</v>
      </c>
      <c r="B47" s="7">
        <v>4</v>
      </c>
      <c r="C47" s="7">
        <f>C6*SimParameters!$B$15</f>
        <v>0</v>
      </c>
      <c r="D47" s="7">
        <f t="shared" si="1"/>
        <v>0</v>
      </c>
    </row>
    <row r="48" spans="1:4" x14ac:dyDescent="0.2">
      <c r="A48" s="7">
        <v>1</v>
      </c>
      <c r="B48" s="7">
        <v>5</v>
      </c>
      <c r="C48" s="7">
        <f>C7*SimParameters!$B$15</f>
        <v>0</v>
      </c>
      <c r="D48" s="7">
        <f t="shared" si="1"/>
        <v>0</v>
      </c>
    </row>
    <row r="49" spans="1:4" x14ac:dyDescent="0.2">
      <c r="A49" s="7">
        <v>1</v>
      </c>
      <c r="B49" s="7">
        <v>6</v>
      </c>
      <c r="C49" s="7">
        <f>C8*SimParameters!$B$15</f>
        <v>0</v>
      </c>
      <c r="D49" s="7">
        <f t="shared" si="1"/>
        <v>0</v>
      </c>
    </row>
    <row r="50" spans="1:4" x14ac:dyDescent="0.2">
      <c r="A50" s="7">
        <v>1</v>
      </c>
      <c r="B50" s="7">
        <v>7</v>
      </c>
      <c r="C50" s="7">
        <f>C9*SimParameters!$B$15</f>
        <v>0</v>
      </c>
      <c r="D50" s="7">
        <f t="shared" si="1"/>
        <v>0</v>
      </c>
    </row>
    <row r="51" spans="1:4" x14ac:dyDescent="0.2">
      <c r="A51" s="7">
        <v>1</v>
      </c>
      <c r="B51" s="7">
        <v>8</v>
      </c>
      <c r="C51" s="7">
        <f>C10*SimParameters!$B$15</f>
        <v>0</v>
      </c>
      <c r="D51" s="7">
        <f t="shared" si="1"/>
        <v>0</v>
      </c>
    </row>
    <row r="52" spans="1:4" x14ac:dyDescent="0.2">
      <c r="A52" s="7">
        <v>1</v>
      </c>
      <c r="B52" s="7">
        <v>9</v>
      </c>
      <c r="C52" s="7">
        <f>C11*SimParameters!$B$15</f>
        <v>0</v>
      </c>
      <c r="D52" s="7">
        <f t="shared" si="1"/>
        <v>0</v>
      </c>
    </row>
    <row r="53" spans="1:4" x14ac:dyDescent="0.2">
      <c r="A53" s="7">
        <v>1</v>
      </c>
      <c r="B53" s="7">
        <v>10</v>
      </c>
      <c r="C53" s="7">
        <f>C12*SimParameters!$B$15</f>
        <v>0</v>
      </c>
      <c r="D53" s="7">
        <f t="shared" si="1"/>
        <v>0</v>
      </c>
    </row>
    <row r="54" spans="1:4" x14ac:dyDescent="0.2">
      <c r="A54" s="7">
        <v>1</v>
      </c>
      <c r="B54" s="7">
        <v>11</v>
      </c>
      <c r="C54" s="7">
        <f>C13*SimParameters!$B$15</f>
        <v>0</v>
      </c>
      <c r="D54" s="7">
        <f t="shared" si="1"/>
        <v>0</v>
      </c>
    </row>
    <row r="55" spans="1:4" x14ac:dyDescent="0.2">
      <c r="A55" s="7">
        <v>1</v>
      </c>
      <c r="B55" s="7">
        <v>12</v>
      </c>
      <c r="C55" s="7">
        <f>C14*SimParameters!$B$15</f>
        <v>0</v>
      </c>
      <c r="D55" s="7">
        <f t="shared" si="1"/>
        <v>0</v>
      </c>
    </row>
    <row r="56" spans="1:4" x14ac:dyDescent="0.2">
      <c r="A56" s="7">
        <v>1</v>
      </c>
      <c r="B56" s="7">
        <v>13</v>
      </c>
      <c r="C56" s="7">
        <f>C15*SimParameters!$B$15</f>
        <v>0</v>
      </c>
      <c r="D56" s="7">
        <f t="shared" si="1"/>
        <v>0</v>
      </c>
    </row>
    <row r="57" spans="1:4" x14ac:dyDescent="0.2">
      <c r="A57" s="7">
        <v>1</v>
      </c>
      <c r="B57" s="7">
        <v>14</v>
      </c>
      <c r="C57" s="7">
        <f>C16*SimParameters!$B$15</f>
        <v>0</v>
      </c>
      <c r="D57" s="7">
        <f t="shared" si="1"/>
        <v>0</v>
      </c>
    </row>
    <row r="58" spans="1:4" x14ac:dyDescent="0.2">
      <c r="A58" s="7">
        <v>1</v>
      </c>
      <c r="B58" s="7">
        <v>15</v>
      </c>
      <c r="C58" s="7">
        <f>C17*SimParameters!$B$15</f>
        <v>0</v>
      </c>
      <c r="D58" s="7">
        <f t="shared" si="1"/>
        <v>0</v>
      </c>
    </row>
    <row r="59" spans="1:4" x14ac:dyDescent="0.2">
      <c r="A59" s="7">
        <v>1</v>
      </c>
      <c r="B59" s="7">
        <v>16</v>
      </c>
      <c r="C59" s="7">
        <f>C18*SimParameters!$B$15</f>
        <v>0</v>
      </c>
      <c r="D59" s="7">
        <f t="shared" si="1"/>
        <v>0</v>
      </c>
    </row>
    <row r="60" spans="1:4" x14ac:dyDescent="0.2">
      <c r="A60" s="7">
        <v>1</v>
      </c>
      <c r="B60" s="7">
        <v>17</v>
      </c>
      <c r="C60" s="7">
        <f>C19*SimParameters!$B$15</f>
        <v>0</v>
      </c>
      <c r="D60" s="7">
        <f t="shared" si="1"/>
        <v>0</v>
      </c>
    </row>
    <row r="61" spans="1:4" x14ac:dyDescent="0.2">
      <c r="A61" s="7">
        <v>1</v>
      </c>
      <c r="B61" s="7">
        <v>18</v>
      </c>
      <c r="C61" s="7">
        <f>C20*SimParameters!$B$15</f>
        <v>1.1000000000000002E-4</v>
      </c>
      <c r="D61" s="7">
        <f t="shared" si="1"/>
        <v>1.1000000000000003E-3</v>
      </c>
    </row>
    <row r="62" spans="1:4" x14ac:dyDescent="0.2">
      <c r="A62" s="7">
        <v>1</v>
      </c>
      <c r="B62" s="7">
        <v>19</v>
      </c>
      <c r="C62" s="7">
        <f>C21*SimParameters!$B$15</f>
        <v>1.1000000000000002E-4</v>
      </c>
      <c r="D62" s="7">
        <f t="shared" si="1"/>
        <v>1.1000000000000003E-3</v>
      </c>
    </row>
    <row r="63" spans="1:4" x14ac:dyDescent="0.2">
      <c r="A63" s="7">
        <v>1</v>
      </c>
      <c r="B63" s="7">
        <v>20</v>
      </c>
      <c r="C63" s="7">
        <f>C22*SimParameters!$B$15</f>
        <v>2.2000000000000003E-4</v>
      </c>
      <c r="D63" s="7">
        <f t="shared" si="1"/>
        <v>2.2000000000000006E-3</v>
      </c>
    </row>
    <row r="64" spans="1:4" x14ac:dyDescent="0.2">
      <c r="A64" s="7">
        <v>1</v>
      </c>
      <c r="B64" s="7">
        <v>21</v>
      </c>
      <c r="C64" s="7">
        <f>C23*SimParameters!$B$15</f>
        <v>2.2000000000000003E-4</v>
      </c>
      <c r="D64" s="7">
        <f t="shared" si="1"/>
        <v>2.2000000000000006E-3</v>
      </c>
    </row>
    <row r="65" spans="1:4" x14ac:dyDescent="0.2">
      <c r="A65" s="7">
        <v>1</v>
      </c>
      <c r="B65" s="7">
        <v>22</v>
      </c>
      <c r="C65" s="7">
        <f>C24*SimParameters!$B$15</f>
        <v>3.3E-4</v>
      </c>
      <c r="D65" s="7">
        <f t="shared" si="1"/>
        <v>3.3E-3</v>
      </c>
    </row>
    <row r="66" spans="1:4" x14ac:dyDescent="0.2">
      <c r="A66" s="7">
        <v>1</v>
      </c>
      <c r="B66" s="7">
        <v>23</v>
      </c>
      <c r="C66" s="7">
        <f>C25*SimParameters!$B$15</f>
        <v>3.3E-4</v>
      </c>
      <c r="D66" s="7">
        <f t="shared" si="1"/>
        <v>3.3E-3</v>
      </c>
    </row>
    <row r="67" spans="1:4" x14ac:dyDescent="0.2">
      <c r="A67" s="7">
        <v>1</v>
      </c>
      <c r="B67" s="7">
        <v>24</v>
      </c>
      <c r="C67" s="7">
        <f>C26*SimParameters!$B$15</f>
        <v>4.4000000000000007E-4</v>
      </c>
      <c r="D67" s="7">
        <f t="shared" si="1"/>
        <v>4.4000000000000011E-3</v>
      </c>
    </row>
    <row r="68" spans="1:4" x14ac:dyDescent="0.2">
      <c r="A68" s="7">
        <v>1</v>
      </c>
      <c r="B68" s="7">
        <v>25</v>
      </c>
      <c r="C68" s="7">
        <f>C27*SimParameters!$B$15</f>
        <v>4.4000000000000007E-4</v>
      </c>
      <c r="D68" s="7">
        <f t="shared" si="1"/>
        <v>4.4000000000000011E-3</v>
      </c>
    </row>
    <row r="69" spans="1:4" x14ac:dyDescent="0.2">
      <c r="A69" s="7">
        <v>1</v>
      </c>
      <c r="B69" s="7">
        <v>26</v>
      </c>
      <c r="C69" s="7">
        <f>C28*SimParameters!$B$15</f>
        <v>5.5000000000000003E-4</v>
      </c>
      <c r="D69" s="7">
        <f t="shared" si="1"/>
        <v>5.5000000000000005E-3</v>
      </c>
    </row>
    <row r="70" spans="1:4" x14ac:dyDescent="0.2">
      <c r="A70" s="7">
        <v>1</v>
      </c>
      <c r="B70" s="7">
        <v>27</v>
      </c>
      <c r="C70" s="7">
        <f>C29*SimParameters!$B$15</f>
        <v>6.6E-4</v>
      </c>
      <c r="D70" s="7">
        <f t="shared" si="1"/>
        <v>6.6E-3</v>
      </c>
    </row>
    <row r="71" spans="1:4" x14ac:dyDescent="0.2">
      <c r="A71" s="7">
        <v>1</v>
      </c>
      <c r="B71" s="7">
        <v>28</v>
      </c>
      <c r="C71" s="7">
        <f>C30*SimParameters!$B$15</f>
        <v>7.7000000000000007E-4</v>
      </c>
      <c r="D71" s="7">
        <f t="shared" si="1"/>
        <v>7.7000000000000002E-3</v>
      </c>
    </row>
    <row r="72" spans="1:4" x14ac:dyDescent="0.2">
      <c r="A72" s="7">
        <v>1</v>
      </c>
      <c r="B72" s="7">
        <v>29</v>
      </c>
      <c r="C72" s="7">
        <f>C31*SimParameters!$B$15</f>
        <v>8.8000000000000014E-4</v>
      </c>
      <c r="D72" s="7">
        <f t="shared" si="1"/>
        <v>8.8000000000000023E-3</v>
      </c>
    </row>
    <row r="73" spans="1:4" x14ac:dyDescent="0.2">
      <c r="A73" s="7">
        <v>1</v>
      </c>
      <c r="B73" s="7">
        <v>30</v>
      </c>
      <c r="C73" s="7">
        <f>C32*SimParameters!$B$15</f>
        <v>9.8999999999999999E-4</v>
      </c>
      <c r="D73" s="7">
        <f t="shared" si="1"/>
        <v>9.8999999999999991E-3</v>
      </c>
    </row>
    <row r="74" spans="1:4" x14ac:dyDescent="0.2">
      <c r="A74" s="7">
        <v>1</v>
      </c>
      <c r="B74" s="7">
        <v>31</v>
      </c>
      <c r="C74" s="7">
        <f>C33*SimParameters!$B$15</f>
        <v>1.1000000000000001E-3</v>
      </c>
      <c r="D74" s="7">
        <f t="shared" si="1"/>
        <v>1.1000000000000001E-2</v>
      </c>
    </row>
    <row r="75" spans="1:4" x14ac:dyDescent="0.2">
      <c r="A75" s="7">
        <v>1</v>
      </c>
      <c r="B75" s="7">
        <v>32</v>
      </c>
      <c r="C75" s="7">
        <f>C34*SimParameters!$B$15</f>
        <v>1.98E-3</v>
      </c>
      <c r="D75" s="7">
        <f t="shared" si="1"/>
        <v>1.9799999999999998E-2</v>
      </c>
    </row>
    <row r="76" spans="1:4" x14ac:dyDescent="0.2">
      <c r="A76" s="7">
        <v>1</v>
      </c>
      <c r="B76" s="7">
        <v>33</v>
      </c>
      <c r="C76" s="7">
        <f>C35*SimParameters!$B$15</f>
        <v>2.2000000000000001E-3</v>
      </c>
      <c r="D76" s="7">
        <f t="shared" si="1"/>
        <v>2.2000000000000002E-2</v>
      </c>
    </row>
    <row r="77" spans="1:4" x14ac:dyDescent="0.2">
      <c r="A77" s="7">
        <v>1</v>
      </c>
      <c r="B77" s="7">
        <v>34</v>
      </c>
      <c r="C77" s="7">
        <f>C36*SimParameters!$B$15</f>
        <v>4.4000000000000003E-3</v>
      </c>
      <c r="D77" s="7">
        <f t="shared" si="1"/>
        <v>4.4000000000000004E-2</v>
      </c>
    </row>
    <row r="78" spans="1:4" x14ac:dyDescent="0.2">
      <c r="A78" s="7">
        <v>1</v>
      </c>
      <c r="B78" s="7">
        <v>35</v>
      </c>
      <c r="C78" s="7">
        <f>C37*SimParameters!$B$15</f>
        <v>5.5000000000000005E-3</v>
      </c>
      <c r="D78" s="7">
        <f t="shared" si="1"/>
        <v>5.5000000000000007E-2</v>
      </c>
    </row>
    <row r="79" spans="1:4" x14ac:dyDescent="0.2">
      <c r="A79" s="7">
        <v>1</v>
      </c>
      <c r="B79" s="7">
        <v>36</v>
      </c>
      <c r="C79" s="7">
        <f>C38*SimParameters!$B$15</f>
        <v>7.7000000000000011E-3</v>
      </c>
      <c r="D79" s="7">
        <f t="shared" si="1"/>
        <v>7.7000000000000013E-2</v>
      </c>
    </row>
    <row r="80" spans="1:4" x14ac:dyDescent="0.2">
      <c r="A80" s="7">
        <v>1</v>
      </c>
      <c r="B80" s="7">
        <v>37</v>
      </c>
      <c r="C80" s="7">
        <f>C39*SimParameters!$B$15</f>
        <v>8.8000000000000005E-3</v>
      </c>
      <c r="D80" s="7">
        <f t="shared" si="1"/>
        <v>8.8000000000000009E-2</v>
      </c>
    </row>
    <row r="81" spans="1:4" x14ac:dyDescent="0.2">
      <c r="A81" s="7">
        <v>1</v>
      </c>
      <c r="B81" s="7">
        <v>38</v>
      </c>
      <c r="C81" s="7">
        <f>C40*SimParameters!$B$15</f>
        <v>9.8999999999999999E-4</v>
      </c>
      <c r="D81" s="7">
        <f t="shared" si="1"/>
        <v>9.8999999999999991E-3</v>
      </c>
    </row>
    <row r="82" spans="1:4" x14ac:dyDescent="0.2">
      <c r="A82" s="7">
        <v>1</v>
      </c>
      <c r="B82" s="7">
        <v>39</v>
      </c>
      <c r="C82" s="7">
        <f>C41*SimParameters!$B$15</f>
        <v>1.21E-2</v>
      </c>
      <c r="D82" s="7">
        <f t="shared" si="1"/>
        <v>0.121</v>
      </c>
    </row>
    <row r="83" spans="1:4" x14ac:dyDescent="0.2">
      <c r="A83" s="7">
        <v>1</v>
      </c>
      <c r="B83" s="7">
        <v>40</v>
      </c>
      <c r="C83" s="7">
        <f>C42*SimParameters!$B$15</f>
        <v>1.5400000000000002E-2</v>
      </c>
      <c r="D83" s="7">
        <f t="shared" si="1"/>
        <v>0.15400000000000003</v>
      </c>
    </row>
    <row r="84" spans="1:4" x14ac:dyDescent="0.2">
      <c r="A84" s="8">
        <v>2</v>
      </c>
      <c r="B84" s="8">
        <v>0</v>
      </c>
      <c r="C84" s="8">
        <f>C2*SimParameters!$B$16</f>
        <v>0</v>
      </c>
      <c r="D84" s="8">
        <f t="shared" si="1"/>
        <v>0</v>
      </c>
    </row>
    <row r="85" spans="1:4" x14ac:dyDescent="0.2">
      <c r="A85" s="8">
        <v>2</v>
      </c>
      <c r="B85" s="8">
        <v>1</v>
      </c>
      <c r="C85" s="8">
        <f>C3*SimParameters!$B$16</f>
        <v>0</v>
      </c>
      <c r="D85" s="8">
        <f t="shared" si="1"/>
        <v>0</v>
      </c>
    </row>
    <row r="86" spans="1:4" x14ac:dyDescent="0.2">
      <c r="A86" s="8">
        <v>2</v>
      </c>
      <c r="B86" s="8">
        <v>2</v>
      </c>
      <c r="C86" s="8">
        <f>C4*SimParameters!$B$16</f>
        <v>0</v>
      </c>
      <c r="D86" s="8">
        <f t="shared" si="1"/>
        <v>0</v>
      </c>
    </row>
    <row r="87" spans="1:4" x14ac:dyDescent="0.2">
      <c r="A87" s="8">
        <v>2</v>
      </c>
      <c r="B87" s="8">
        <v>3</v>
      </c>
      <c r="C87" s="8">
        <f>C5*SimParameters!$B$16</f>
        <v>0</v>
      </c>
      <c r="D87" s="8">
        <f t="shared" si="1"/>
        <v>0</v>
      </c>
    </row>
    <row r="88" spans="1:4" x14ac:dyDescent="0.2">
      <c r="A88" s="8">
        <v>2</v>
      </c>
      <c r="B88" s="8">
        <v>4</v>
      </c>
      <c r="C88" s="8">
        <f>C6*SimParameters!$B$16</f>
        <v>0</v>
      </c>
      <c r="D88" s="8">
        <f t="shared" si="1"/>
        <v>0</v>
      </c>
    </row>
    <row r="89" spans="1:4" x14ac:dyDescent="0.2">
      <c r="A89" s="8">
        <v>2</v>
      </c>
      <c r="B89" s="8">
        <v>5</v>
      </c>
      <c r="C89" s="8">
        <f>C7*SimParameters!$B$16</f>
        <v>0</v>
      </c>
      <c r="D89" s="8">
        <f t="shared" si="1"/>
        <v>0</v>
      </c>
    </row>
    <row r="90" spans="1:4" x14ac:dyDescent="0.2">
      <c r="A90" s="8">
        <v>2</v>
      </c>
      <c r="B90" s="8">
        <v>6</v>
      </c>
      <c r="C90" s="8">
        <f>C8*SimParameters!$B$16</f>
        <v>0</v>
      </c>
      <c r="D90" s="8">
        <f t="shared" si="1"/>
        <v>0</v>
      </c>
    </row>
    <row r="91" spans="1:4" x14ac:dyDescent="0.2">
      <c r="A91" s="8">
        <v>2</v>
      </c>
      <c r="B91" s="8">
        <v>7</v>
      </c>
      <c r="C91" s="8">
        <f>C9*SimParameters!$B$16</f>
        <v>0</v>
      </c>
      <c r="D91" s="8">
        <f t="shared" si="1"/>
        <v>0</v>
      </c>
    </row>
    <row r="92" spans="1:4" x14ac:dyDescent="0.2">
      <c r="A92" s="8">
        <v>2</v>
      </c>
      <c r="B92" s="8">
        <v>8</v>
      </c>
      <c r="C92" s="8">
        <f>C10*SimParameters!$B$16</f>
        <v>0</v>
      </c>
      <c r="D92" s="8">
        <f t="shared" si="1"/>
        <v>0</v>
      </c>
    </row>
    <row r="93" spans="1:4" x14ac:dyDescent="0.2">
      <c r="A93" s="8">
        <v>2</v>
      </c>
      <c r="B93" s="8">
        <v>9</v>
      </c>
      <c r="C93" s="8">
        <f>C11*SimParameters!$B$16</f>
        <v>0</v>
      </c>
      <c r="D93" s="8">
        <f t="shared" si="1"/>
        <v>0</v>
      </c>
    </row>
    <row r="94" spans="1:4" x14ac:dyDescent="0.2">
      <c r="A94" s="8">
        <v>2</v>
      </c>
      <c r="B94" s="8">
        <v>10</v>
      </c>
      <c r="C94" s="8">
        <f>C12*SimParameters!$B$16</f>
        <v>0</v>
      </c>
      <c r="D94" s="8">
        <f t="shared" si="1"/>
        <v>0</v>
      </c>
    </row>
    <row r="95" spans="1:4" x14ac:dyDescent="0.2">
      <c r="A95" s="8">
        <v>2</v>
      </c>
      <c r="B95" s="8">
        <v>11</v>
      </c>
      <c r="C95" s="8">
        <f>C13*SimParameters!$B$16</f>
        <v>0</v>
      </c>
      <c r="D95" s="8">
        <f t="shared" si="1"/>
        <v>0</v>
      </c>
    </row>
    <row r="96" spans="1:4" x14ac:dyDescent="0.2">
      <c r="A96" s="8">
        <v>2</v>
      </c>
      <c r="B96" s="8">
        <v>12</v>
      </c>
      <c r="C96" s="8">
        <f>C14*SimParameters!$B$16</f>
        <v>0</v>
      </c>
      <c r="D96" s="8">
        <f t="shared" si="1"/>
        <v>0</v>
      </c>
    </row>
    <row r="97" spans="1:4" x14ac:dyDescent="0.2">
      <c r="A97" s="8">
        <v>2</v>
      </c>
      <c r="B97" s="8">
        <v>13</v>
      </c>
      <c r="C97" s="8">
        <f>C15*SimParameters!$B$16</f>
        <v>0</v>
      </c>
      <c r="D97" s="8">
        <f t="shared" si="1"/>
        <v>0</v>
      </c>
    </row>
    <row r="98" spans="1:4" x14ac:dyDescent="0.2">
      <c r="A98" s="8">
        <v>2</v>
      </c>
      <c r="B98" s="8">
        <v>14</v>
      </c>
      <c r="C98" s="8">
        <f>C16*SimParameters!$B$16</f>
        <v>0</v>
      </c>
      <c r="D98" s="8">
        <f t="shared" si="1"/>
        <v>0</v>
      </c>
    </row>
    <row r="99" spans="1:4" x14ac:dyDescent="0.2">
      <c r="A99" s="8">
        <v>2</v>
      </c>
      <c r="B99" s="8">
        <v>15</v>
      </c>
      <c r="C99" s="8">
        <f>C17*SimParameters!$B$16</f>
        <v>0</v>
      </c>
      <c r="D99" s="8">
        <f t="shared" si="1"/>
        <v>0</v>
      </c>
    </row>
    <row r="100" spans="1:4" x14ac:dyDescent="0.2">
      <c r="A100" s="8">
        <v>2</v>
      </c>
      <c r="B100" s="8">
        <v>16</v>
      </c>
      <c r="C100" s="8">
        <f>C18*SimParameters!$B$16</f>
        <v>0</v>
      </c>
      <c r="D100" s="8">
        <f t="shared" si="1"/>
        <v>0</v>
      </c>
    </row>
    <row r="101" spans="1:4" x14ac:dyDescent="0.2">
      <c r="A101" s="8">
        <v>2</v>
      </c>
      <c r="B101" s="8">
        <v>17</v>
      </c>
      <c r="C101" s="8">
        <f>C19*SimParameters!$B$16</f>
        <v>0</v>
      </c>
      <c r="D101" s="8">
        <f t="shared" si="1"/>
        <v>0</v>
      </c>
    </row>
    <row r="102" spans="1:4" x14ac:dyDescent="0.2">
      <c r="A102" s="8">
        <v>2</v>
      </c>
      <c r="B102" s="8">
        <v>18</v>
      </c>
      <c r="C102" s="8">
        <f>C20*SimParameters!$B$16</f>
        <v>1.2E-4</v>
      </c>
      <c r="D102" s="8">
        <f t="shared" si="1"/>
        <v>1.2000000000000001E-3</v>
      </c>
    </row>
    <row r="103" spans="1:4" x14ac:dyDescent="0.2">
      <c r="A103" s="8">
        <v>2</v>
      </c>
      <c r="B103" s="8">
        <v>19</v>
      </c>
      <c r="C103" s="8">
        <f>C21*SimParameters!$B$16</f>
        <v>1.2E-4</v>
      </c>
      <c r="D103" s="8">
        <f t="shared" si="1"/>
        <v>1.2000000000000001E-3</v>
      </c>
    </row>
    <row r="104" spans="1:4" x14ac:dyDescent="0.2">
      <c r="A104" s="8">
        <v>2</v>
      </c>
      <c r="B104" s="8">
        <v>20</v>
      </c>
      <c r="C104" s="8">
        <f>C22*SimParameters!$B$16</f>
        <v>2.4000000000000001E-4</v>
      </c>
      <c r="D104" s="8">
        <f t="shared" si="1"/>
        <v>2.4000000000000002E-3</v>
      </c>
    </row>
    <row r="105" spans="1:4" x14ac:dyDescent="0.2">
      <c r="A105" s="8">
        <v>2</v>
      </c>
      <c r="B105" s="8">
        <v>21</v>
      </c>
      <c r="C105" s="8">
        <f>C23*SimParameters!$B$16</f>
        <v>2.4000000000000001E-4</v>
      </c>
      <c r="D105" s="8">
        <f t="shared" si="1"/>
        <v>2.4000000000000002E-3</v>
      </c>
    </row>
    <row r="106" spans="1:4" x14ac:dyDescent="0.2">
      <c r="A106" s="8">
        <v>2</v>
      </c>
      <c r="B106" s="8">
        <v>22</v>
      </c>
      <c r="C106" s="8">
        <f>C24*SimParameters!$B$16</f>
        <v>3.5999999999999997E-4</v>
      </c>
      <c r="D106" s="8">
        <f t="shared" si="1"/>
        <v>3.5999999999999999E-3</v>
      </c>
    </row>
    <row r="107" spans="1:4" x14ac:dyDescent="0.2">
      <c r="A107" s="8">
        <v>2</v>
      </c>
      <c r="B107" s="8">
        <v>23</v>
      </c>
      <c r="C107" s="8">
        <f>C25*SimParameters!$B$16</f>
        <v>3.5999999999999997E-4</v>
      </c>
      <c r="D107" s="8">
        <f t="shared" si="1"/>
        <v>3.5999999999999999E-3</v>
      </c>
    </row>
    <row r="108" spans="1:4" x14ac:dyDescent="0.2">
      <c r="A108" s="8">
        <v>2</v>
      </c>
      <c r="B108" s="8">
        <v>24</v>
      </c>
      <c r="C108" s="8">
        <f>C26*SimParameters!$B$16</f>
        <v>4.8000000000000001E-4</v>
      </c>
      <c r="D108" s="8">
        <f t="shared" si="1"/>
        <v>4.8000000000000004E-3</v>
      </c>
    </row>
    <row r="109" spans="1:4" x14ac:dyDescent="0.2">
      <c r="A109" s="8">
        <v>2</v>
      </c>
      <c r="B109" s="8">
        <v>25</v>
      </c>
      <c r="C109" s="8">
        <f>C27*SimParameters!$B$16</f>
        <v>4.8000000000000001E-4</v>
      </c>
      <c r="D109" s="8">
        <f t="shared" si="1"/>
        <v>4.8000000000000004E-3</v>
      </c>
    </row>
    <row r="110" spans="1:4" x14ac:dyDescent="0.2">
      <c r="A110" s="8">
        <v>2</v>
      </c>
      <c r="B110" s="8">
        <v>26</v>
      </c>
      <c r="C110" s="8">
        <f>C28*SimParameters!$B$16</f>
        <v>5.9999999999999995E-4</v>
      </c>
      <c r="D110" s="8">
        <f t="shared" si="1"/>
        <v>5.9999999999999993E-3</v>
      </c>
    </row>
    <row r="111" spans="1:4" x14ac:dyDescent="0.2">
      <c r="A111" s="8">
        <v>2</v>
      </c>
      <c r="B111" s="8">
        <v>27</v>
      </c>
      <c r="C111" s="8">
        <f>C29*SimParameters!$B$16</f>
        <v>7.1999999999999994E-4</v>
      </c>
      <c r="D111" s="8">
        <f t="shared" si="1"/>
        <v>7.1999999999999998E-3</v>
      </c>
    </row>
    <row r="112" spans="1:4" x14ac:dyDescent="0.2">
      <c r="A112" s="8">
        <v>2</v>
      </c>
      <c r="B112" s="8">
        <v>28</v>
      </c>
      <c r="C112" s="8">
        <f>C30*SimParameters!$B$16</f>
        <v>8.3999999999999993E-4</v>
      </c>
      <c r="D112" s="8">
        <f t="shared" si="1"/>
        <v>8.3999999999999995E-3</v>
      </c>
    </row>
    <row r="113" spans="1:4" x14ac:dyDescent="0.2">
      <c r="A113" s="8">
        <v>2</v>
      </c>
      <c r="B113" s="8">
        <v>29</v>
      </c>
      <c r="C113" s="8">
        <f>C31*SimParameters!$B$16</f>
        <v>9.6000000000000002E-4</v>
      </c>
      <c r="D113" s="8">
        <f t="shared" si="1"/>
        <v>9.6000000000000009E-3</v>
      </c>
    </row>
    <row r="114" spans="1:4" x14ac:dyDescent="0.2">
      <c r="A114" s="8">
        <v>2</v>
      </c>
      <c r="B114" s="8">
        <v>30</v>
      </c>
      <c r="C114" s="8">
        <f>C32*SimParameters!$B$16</f>
        <v>1.08E-3</v>
      </c>
      <c r="D114" s="8">
        <f t="shared" si="1"/>
        <v>1.0800000000000001E-2</v>
      </c>
    </row>
    <row r="115" spans="1:4" x14ac:dyDescent="0.2">
      <c r="A115" s="8">
        <v>2</v>
      </c>
      <c r="B115" s="8">
        <v>31</v>
      </c>
      <c r="C115" s="8">
        <f>C33*SimParameters!$B$16</f>
        <v>1.1999999999999999E-3</v>
      </c>
      <c r="D115" s="8">
        <f t="shared" si="1"/>
        <v>1.1999999999999999E-2</v>
      </c>
    </row>
    <row r="116" spans="1:4" x14ac:dyDescent="0.2">
      <c r="A116" s="8">
        <v>2</v>
      </c>
      <c r="B116" s="8">
        <v>32</v>
      </c>
      <c r="C116" s="8">
        <f>C34*SimParameters!$B$16</f>
        <v>2.16E-3</v>
      </c>
      <c r="D116" s="8">
        <f t="shared" si="1"/>
        <v>2.1600000000000001E-2</v>
      </c>
    </row>
    <row r="117" spans="1:4" x14ac:dyDescent="0.2">
      <c r="A117" s="8">
        <v>2</v>
      </c>
      <c r="B117" s="8">
        <v>33</v>
      </c>
      <c r="C117" s="8">
        <f>C35*SimParameters!$B$16</f>
        <v>2.3999999999999998E-3</v>
      </c>
      <c r="D117" s="8">
        <f t="shared" si="1"/>
        <v>2.3999999999999997E-2</v>
      </c>
    </row>
    <row r="118" spans="1:4" x14ac:dyDescent="0.2">
      <c r="A118" s="8">
        <v>2</v>
      </c>
      <c r="B118" s="8">
        <v>34</v>
      </c>
      <c r="C118" s="8">
        <f>C36*SimParameters!$B$16</f>
        <v>4.7999999999999996E-3</v>
      </c>
      <c r="D118" s="8">
        <f t="shared" si="1"/>
        <v>4.7999999999999994E-2</v>
      </c>
    </row>
    <row r="119" spans="1:4" x14ac:dyDescent="0.2">
      <c r="A119" s="8">
        <v>2</v>
      </c>
      <c r="B119" s="8">
        <v>35</v>
      </c>
      <c r="C119" s="8">
        <f>C37*SimParameters!$B$16</f>
        <v>6.0000000000000001E-3</v>
      </c>
      <c r="D119" s="8">
        <f t="shared" si="1"/>
        <v>0.06</v>
      </c>
    </row>
    <row r="120" spans="1:4" x14ac:dyDescent="0.2">
      <c r="A120" s="8">
        <v>2</v>
      </c>
      <c r="B120" s="8">
        <v>36</v>
      </c>
      <c r="C120" s="8">
        <f>C38*SimParameters!$B$16</f>
        <v>8.3999999999999995E-3</v>
      </c>
      <c r="D120" s="8">
        <f t="shared" si="1"/>
        <v>8.3999999999999991E-2</v>
      </c>
    </row>
    <row r="121" spans="1:4" x14ac:dyDescent="0.2">
      <c r="A121" s="8">
        <v>2</v>
      </c>
      <c r="B121" s="8">
        <v>37</v>
      </c>
      <c r="C121" s="8">
        <f>C39*SimParameters!$B$16</f>
        <v>9.5999999999999992E-3</v>
      </c>
      <c r="D121" s="8">
        <f t="shared" si="1"/>
        <v>9.5999999999999988E-2</v>
      </c>
    </row>
    <row r="122" spans="1:4" x14ac:dyDescent="0.2">
      <c r="A122" s="8">
        <v>2</v>
      </c>
      <c r="B122" s="8">
        <v>38</v>
      </c>
      <c r="C122" s="8">
        <f>C40*SimParameters!$B$16</f>
        <v>1.08E-3</v>
      </c>
      <c r="D122" s="8">
        <f t="shared" si="1"/>
        <v>1.0800000000000001E-2</v>
      </c>
    </row>
    <row r="123" spans="1:4" x14ac:dyDescent="0.2">
      <c r="A123" s="8">
        <v>2</v>
      </c>
      <c r="B123" s="8">
        <v>39</v>
      </c>
      <c r="C123" s="8">
        <f>C41*SimParameters!$B$16</f>
        <v>1.3199999999999998E-2</v>
      </c>
      <c r="D123" s="8">
        <f t="shared" si="1"/>
        <v>0.13199999999999998</v>
      </c>
    </row>
    <row r="124" spans="1:4" x14ac:dyDescent="0.2">
      <c r="A124" s="8">
        <v>2</v>
      </c>
      <c r="B124" s="8">
        <v>40</v>
      </c>
      <c r="C124" s="8">
        <f>C42*SimParameters!$B$16</f>
        <v>1.6799999999999999E-2</v>
      </c>
      <c r="D124" s="8">
        <f t="shared" si="1"/>
        <v>0.16799999999999998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D124"/>
  <sheetViews>
    <sheetView topLeftCell="A17" workbookViewId="0">
      <selection activeCell="D1" sqref="D1"/>
    </sheetView>
  </sheetViews>
  <sheetFormatPr baseColWidth="10" defaultRowHeight="16" x14ac:dyDescent="0.2"/>
  <cols>
    <col min="2" max="2" width="19" bestFit="1" customWidth="1"/>
    <col min="3" max="3" width="21.6640625" bestFit="1" customWidth="1"/>
    <col min="4" max="4" width="14.1640625" customWidth="1"/>
  </cols>
  <sheetData>
    <row r="1" spans="1:4" s="4" customFormat="1" x14ac:dyDescent="0.2">
      <c r="A1" s="4" t="s">
        <v>36</v>
      </c>
      <c r="B1" s="4" t="s">
        <v>27</v>
      </c>
      <c r="C1" s="4" t="s">
        <v>32</v>
      </c>
      <c r="D1" s="4" t="s">
        <v>4</v>
      </c>
    </row>
    <row r="2" spans="1:4" s="13" customFormat="1" x14ac:dyDescent="0.2">
      <c r="A2" s="6">
        <v>0</v>
      </c>
      <c r="B2" s="14">
        <v>0</v>
      </c>
      <c r="C2" s="14">
        <f>potential_preec_untrt!C2*SimParameters!$B$4</f>
        <v>0</v>
      </c>
      <c r="D2" s="6">
        <f t="shared" ref="D2:D25" si="0">10*C2</f>
        <v>0</v>
      </c>
    </row>
    <row r="3" spans="1:4" s="13" customFormat="1" x14ac:dyDescent="0.2">
      <c r="A3" s="6">
        <v>0</v>
      </c>
      <c r="B3" s="14">
        <v>1</v>
      </c>
      <c r="C3" s="14">
        <f>potential_preec_untrt!C3*SimParameters!$B$4</f>
        <v>0</v>
      </c>
      <c r="D3" s="6">
        <f t="shared" si="0"/>
        <v>0</v>
      </c>
    </row>
    <row r="4" spans="1:4" s="13" customFormat="1" x14ac:dyDescent="0.2">
      <c r="A4" s="6">
        <v>0</v>
      </c>
      <c r="B4" s="14">
        <v>2</v>
      </c>
      <c r="C4" s="14">
        <f>potential_preec_untrt!C4*SimParameters!$B$4</f>
        <v>0</v>
      </c>
      <c r="D4" s="6">
        <f t="shared" si="0"/>
        <v>0</v>
      </c>
    </row>
    <row r="5" spans="1:4" s="13" customFormat="1" x14ac:dyDescent="0.2">
      <c r="A5" s="6">
        <v>0</v>
      </c>
      <c r="B5" s="14">
        <v>3</v>
      </c>
      <c r="C5" s="14">
        <f>potential_preec_untrt!C5*SimParameters!$B$4</f>
        <v>0</v>
      </c>
      <c r="D5" s="6">
        <f t="shared" si="0"/>
        <v>0</v>
      </c>
    </row>
    <row r="6" spans="1:4" s="13" customFormat="1" x14ac:dyDescent="0.2">
      <c r="A6" s="6">
        <v>0</v>
      </c>
      <c r="B6" s="14">
        <v>4</v>
      </c>
      <c r="C6" s="14">
        <f>potential_preec_untrt!C6*SimParameters!$B$4</f>
        <v>0</v>
      </c>
      <c r="D6" s="6">
        <f t="shared" si="0"/>
        <v>0</v>
      </c>
    </row>
    <row r="7" spans="1:4" s="13" customFormat="1" x14ac:dyDescent="0.2">
      <c r="A7" s="6">
        <v>0</v>
      </c>
      <c r="B7" s="14">
        <v>5</v>
      </c>
      <c r="C7" s="14">
        <f>potential_preec_untrt!C7*SimParameters!$B$4</f>
        <v>0</v>
      </c>
      <c r="D7" s="6">
        <f t="shared" si="0"/>
        <v>0</v>
      </c>
    </row>
    <row r="8" spans="1:4" s="13" customFormat="1" x14ac:dyDescent="0.2">
      <c r="A8" s="6">
        <v>0</v>
      </c>
      <c r="B8" s="14">
        <v>6</v>
      </c>
      <c r="C8" s="14">
        <f>potential_preec_untrt!C8*SimParameters!$B$4</f>
        <v>0</v>
      </c>
      <c r="D8" s="6">
        <f t="shared" si="0"/>
        <v>0</v>
      </c>
    </row>
    <row r="9" spans="1:4" s="13" customFormat="1" x14ac:dyDescent="0.2">
      <c r="A9" s="6">
        <v>0</v>
      </c>
      <c r="B9" s="14">
        <v>7</v>
      </c>
      <c r="C9" s="14">
        <f>potential_preec_untrt!C9*SimParameters!$B$4</f>
        <v>0</v>
      </c>
      <c r="D9" s="6">
        <f t="shared" si="0"/>
        <v>0</v>
      </c>
    </row>
    <row r="10" spans="1:4" s="13" customFormat="1" x14ac:dyDescent="0.2">
      <c r="A10" s="6">
        <v>0</v>
      </c>
      <c r="B10" s="14">
        <v>8</v>
      </c>
      <c r="C10" s="14">
        <f>potential_preec_untrt!C10*SimParameters!$B$4</f>
        <v>0</v>
      </c>
      <c r="D10" s="6">
        <f t="shared" si="0"/>
        <v>0</v>
      </c>
    </row>
    <row r="11" spans="1:4" s="13" customFormat="1" x14ac:dyDescent="0.2">
      <c r="A11" s="6">
        <v>0</v>
      </c>
      <c r="B11" s="14">
        <v>9</v>
      </c>
      <c r="C11" s="14">
        <f>potential_preec_untrt!C11*SimParameters!$B$4</f>
        <v>0</v>
      </c>
      <c r="D11" s="6">
        <f t="shared" si="0"/>
        <v>0</v>
      </c>
    </row>
    <row r="12" spans="1:4" s="13" customFormat="1" x14ac:dyDescent="0.2">
      <c r="A12" s="6">
        <v>0</v>
      </c>
      <c r="B12" s="14">
        <v>10</v>
      </c>
      <c r="C12" s="14">
        <f>potential_preec_untrt!C12*SimParameters!$B$4</f>
        <v>0</v>
      </c>
      <c r="D12" s="6">
        <f t="shared" si="0"/>
        <v>0</v>
      </c>
    </row>
    <row r="13" spans="1:4" s="13" customFormat="1" x14ac:dyDescent="0.2">
      <c r="A13" s="6">
        <v>0</v>
      </c>
      <c r="B13" s="14">
        <v>11</v>
      </c>
      <c r="C13" s="14">
        <f>potential_preec_untrt!C13*SimParameters!$B$4</f>
        <v>0</v>
      </c>
      <c r="D13" s="6">
        <f t="shared" si="0"/>
        <v>0</v>
      </c>
    </row>
    <row r="14" spans="1:4" s="13" customFormat="1" x14ac:dyDescent="0.2">
      <c r="A14" s="6">
        <v>0</v>
      </c>
      <c r="B14" s="14">
        <v>12</v>
      </c>
      <c r="C14" s="14">
        <f>potential_preec_untrt!C14*SimParameters!$B$4</f>
        <v>0</v>
      </c>
      <c r="D14" s="6">
        <f t="shared" si="0"/>
        <v>0</v>
      </c>
    </row>
    <row r="15" spans="1:4" s="13" customFormat="1" x14ac:dyDescent="0.2">
      <c r="A15" s="6">
        <v>0</v>
      </c>
      <c r="B15" s="14">
        <v>13</v>
      </c>
      <c r="C15" s="14">
        <f>potential_preec_untrt!C15*SimParameters!$B$4</f>
        <v>0</v>
      </c>
      <c r="D15" s="6">
        <f t="shared" si="0"/>
        <v>0</v>
      </c>
    </row>
    <row r="16" spans="1:4" s="13" customFormat="1" x14ac:dyDescent="0.2">
      <c r="A16" s="6">
        <v>0</v>
      </c>
      <c r="B16" s="14">
        <v>14</v>
      </c>
      <c r="C16" s="14">
        <f>potential_preec_untrt!C16*SimParameters!$B$4</f>
        <v>0</v>
      </c>
      <c r="D16" s="6">
        <f t="shared" si="0"/>
        <v>0</v>
      </c>
    </row>
    <row r="17" spans="1:4" s="13" customFormat="1" x14ac:dyDescent="0.2">
      <c r="A17" s="6">
        <v>0</v>
      </c>
      <c r="B17" s="14">
        <v>15</v>
      </c>
      <c r="C17" s="14">
        <f>potential_preec_untrt!C17*SimParameters!$B$4</f>
        <v>0</v>
      </c>
      <c r="D17" s="6">
        <f t="shared" si="0"/>
        <v>0</v>
      </c>
    </row>
    <row r="18" spans="1:4" s="13" customFormat="1" x14ac:dyDescent="0.2">
      <c r="A18" s="6">
        <v>0</v>
      </c>
      <c r="B18" s="14">
        <v>16</v>
      </c>
      <c r="C18" s="14">
        <f>potential_preec_untrt!C18*SimParameters!$B$4</f>
        <v>0</v>
      </c>
      <c r="D18" s="6">
        <f t="shared" si="0"/>
        <v>0</v>
      </c>
    </row>
    <row r="19" spans="1:4" s="13" customFormat="1" x14ac:dyDescent="0.2">
      <c r="A19" s="6">
        <v>0</v>
      </c>
      <c r="B19" s="14">
        <v>17</v>
      </c>
      <c r="C19" s="14">
        <f>potential_preec_untrt!C19*SimParameters!$B$4</f>
        <v>0</v>
      </c>
      <c r="D19" s="6">
        <f t="shared" si="0"/>
        <v>0</v>
      </c>
    </row>
    <row r="20" spans="1:4" s="13" customFormat="1" x14ac:dyDescent="0.2">
      <c r="A20" s="6">
        <v>0</v>
      </c>
      <c r="B20" s="14">
        <v>18</v>
      </c>
      <c r="C20" s="14">
        <f>potential_preec_untrt!C20*SimParameters!$B$4</f>
        <v>8.0000000000000007E-5</v>
      </c>
      <c r="D20" s="6">
        <f t="shared" si="0"/>
        <v>8.0000000000000004E-4</v>
      </c>
    </row>
    <row r="21" spans="1:4" s="13" customFormat="1" x14ac:dyDescent="0.2">
      <c r="A21" s="6">
        <v>0</v>
      </c>
      <c r="B21" s="14">
        <v>19</v>
      </c>
      <c r="C21" s="14">
        <f>potential_preec_untrt!C21*SimParameters!$B$4</f>
        <v>8.0000000000000007E-5</v>
      </c>
      <c r="D21" s="6">
        <f t="shared" si="0"/>
        <v>8.0000000000000004E-4</v>
      </c>
    </row>
    <row r="22" spans="1:4" s="13" customFormat="1" x14ac:dyDescent="0.2">
      <c r="A22" s="6">
        <v>0</v>
      </c>
      <c r="B22" s="14">
        <v>20</v>
      </c>
      <c r="C22" s="14">
        <f>potential_preec_untrt!C22*SimParameters!$B$4</f>
        <v>1.6000000000000001E-4</v>
      </c>
      <c r="D22" s="6">
        <f t="shared" si="0"/>
        <v>1.6000000000000001E-3</v>
      </c>
    </row>
    <row r="23" spans="1:4" s="13" customFormat="1" x14ac:dyDescent="0.2">
      <c r="A23" s="6">
        <v>0</v>
      </c>
      <c r="B23" s="14">
        <v>21</v>
      </c>
      <c r="C23" s="14">
        <f>potential_preec_untrt!C23*SimParameters!$B$4</f>
        <v>1.6000000000000001E-4</v>
      </c>
      <c r="D23" s="6">
        <f t="shared" si="0"/>
        <v>1.6000000000000001E-3</v>
      </c>
    </row>
    <row r="24" spans="1:4" s="13" customFormat="1" x14ac:dyDescent="0.2">
      <c r="A24" s="6">
        <v>0</v>
      </c>
      <c r="B24" s="14">
        <v>22</v>
      </c>
      <c r="C24" s="14">
        <f>potential_preec_untrt!C24*SimParameters!$B$4</f>
        <v>2.3999999999999998E-4</v>
      </c>
      <c r="D24" s="6">
        <f t="shared" si="0"/>
        <v>2.3999999999999998E-3</v>
      </c>
    </row>
    <row r="25" spans="1:4" s="13" customFormat="1" x14ac:dyDescent="0.2">
      <c r="A25" s="6">
        <v>0</v>
      </c>
      <c r="B25" s="14">
        <v>23</v>
      </c>
      <c r="C25" s="14">
        <f>potential_preec_untrt!C25*SimParameters!$B$4</f>
        <v>2.3999999999999998E-4</v>
      </c>
      <c r="D25" s="6">
        <f t="shared" si="0"/>
        <v>2.3999999999999998E-3</v>
      </c>
    </row>
    <row r="26" spans="1:4" x14ac:dyDescent="0.2">
      <c r="A26" s="6">
        <v>0</v>
      </c>
      <c r="B26" s="6">
        <v>24</v>
      </c>
      <c r="C26" s="14">
        <f>potential_preec_untrt!C26*SimParameters!$B$4</f>
        <v>3.2000000000000003E-4</v>
      </c>
      <c r="D26" s="6">
        <f>10*C26</f>
        <v>3.2000000000000002E-3</v>
      </c>
    </row>
    <row r="27" spans="1:4" x14ac:dyDescent="0.2">
      <c r="A27" s="6">
        <v>0</v>
      </c>
      <c r="B27" s="6">
        <v>25</v>
      </c>
      <c r="C27" s="14">
        <f>potential_preec_untrt!C27*SimParameters!$B$4</f>
        <v>3.2000000000000003E-4</v>
      </c>
      <c r="D27" s="6">
        <f t="shared" ref="D27:D124" si="1">10*C27</f>
        <v>3.2000000000000002E-3</v>
      </c>
    </row>
    <row r="28" spans="1:4" x14ac:dyDescent="0.2">
      <c r="A28" s="6">
        <v>0</v>
      </c>
      <c r="B28" s="6">
        <v>26</v>
      </c>
      <c r="C28" s="14">
        <f>potential_preec_untrt!C28*SimParameters!$B$4</f>
        <v>4.0000000000000002E-4</v>
      </c>
      <c r="D28" s="6">
        <f t="shared" si="1"/>
        <v>4.0000000000000001E-3</v>
      </c>
    </row>
    <row r="29" spans="1:4" x14ac:dyDescent="0.2">
      <c r="A29" s="6">
        <v>0</v>
      </c>
      <c r="B29" s="6">
        <v>27</v>
      </c>
      <c r="C29" s="14">
        <f>potential_preec_untrt!C29*SimParameters!$B$4</f>
        <v>4.7999999999999996E-4</v>
      </c>
      <c r="D29" s="6">
        <f t="shared" si="1"/>
        <v>4.7999999999999996E-3</v>
      </c>
    </row>
    <row r="30" spans="1:4" x14ac:dyDescent="0.2">
      <c r="A30" s="6">
        <v>0</v>
      </c>
      <c r="B30" s="6">
        <v>28</v>
      </c>
      <c r="C30" s="14">
        <f>potential_preec_untrt!C30*SimParameters!$B$4</f>
        <v>5.6000000000000006E-4</v>
      </c>
      <c r="D30" s="6">
        <f t="shared" si="1"/>
        <v>5.6000000000000008E-3</v>
      </c>
    </row>
    <row r="31" spans="1:4" x14ac:dyDescent="0.2">
      <c r="A31" s="6">
        <v>0</v>
      </c>
      <c r="B31" s="6">
        <v>29</v>
      </c>
      <c r="C31" s="14">
        <f>potential_preec_untrt!C31*SimParameters!$B$4</f>
        <v>6.4000000000000005E-4</v>
      </c>
      <c r="D31" s="6">
        <f t="shared" si="1"/>
        <v>6.4000000000000003E-3</v>
      </c>
    </row>
    <row r="32" spans="1:4" x14ac:dyDescent="0.2">
      <c r="A32" s="6">
        <v>0</v>
      </c>
      <c r="B32" s="6">
        <v>30</v>
      </c>
      <c r="C32" s="14">
        <f>potential_preec_untrt!C32*SimParameters!$B$4</f>
        <v>7.2000000000000005E-4</v>
      </c>
      <c r="D32" s="6">
        <f t="shared" si="1"/>
        <v>7.2000000000000007E-3</v>
      </c>
    </row>
    <row r="33" spans="1:4" x14ac:dyDescent="0.2">
      <c r="A33" s="6">
        <v>0</v>
      </c>
      <c r="B33" s="6">
        <v>31</v>
      </c>
      <c r="C33" s="14">
        <f>potential_preec_untrt!C33*SimParameters!$B$4</f>
        <v>8.0000000000000004E-4</v>
      </c>
      <c r="D33" s="6">
        <f t="shared" si="1"/>
        <v>8.0000000000000002E-3</v>
      </c>
    </row>
    <row r="34" spans="1:4" x14ac:dyDescent="0.2">
      <c r="A34" s="6">
        <v>0</v>
      </c>
      <c r="B34" s="6">
        <v>32</v>
      </c>
      <c r="C34" s="14">
        <f>potential_preec_untrt!C34*SimParameters!$B$4</f>
        <v>1.4400000000000001E-3</v>
      </c>
      <c r="D34" s="6">
        <f t="shared" si="1"/>
        <v>1.4400000000000001E-2</v>
      </c>
    </row>
    <row r="35" spans="1:4" x14ac:dyDescent="0.2">
      <c r="A35" s="6">
        <v>0</v>
      </c>
      <c r="B35" s="6">
        <v>33</v>
      </c>
      <c r="C35" s="14">
        <f>potential_preec_untrt!C35*SimParameters!$B$4</f>
        <v>1.6000000000000001E-3</v>
      </c>
      <c r="D35" s="6">
        <f t="shared" si="1"/>
        <v>1.6E-2</v>
      </c>
    </row>
    <row r="36" spans="1:4" x14ac:dyDescent="0.2">
      <c r="A36" s="6">
        <v>0</v>
      </c>
      <c r="B36" s="6">
        <v>34</v>
      </c>
      <c r="C36" s="14">
        <f>potential_preec_untrt!C36*SimParameters!$B$4</f>
        <v>3.2000000000000002E-3</v>
      </c>
      <c r="D36" s="6">
        <f t="shared" si="1"/>
        <v>3.2000000000000001E-2</v>
      </c>
    </row>
    <row r="37" spans="1:4" x14ac:dyDescent="0.2">
      <c r="A37" s="6">
        <v>0</v>
      </c>
      <c r="B37" s="6">
        <v>35</v>
      </c>
      <c r="C37" s="14">
        <f>potential_preec_untrt!C37*SimParameters!$B$4</f>
        <v>4.0000000000000001E-3</v>
      </c>
      <c r="D37" s="6">
        <f t="shared" si="1"/>
        <v>0.04</v>
      </c>
    </row>
    <row r="38" spans="1:4" x14ac:dyDescent="0.2">
      <c r="A38" s="6">
        <v>0</v>
      </c>
      <c r="B38" s="6">
        <v>36</v>
      </c>
      <c r="C38" s="14">
        <f>potential_preec_untrt!C38*SimParameters!$B$4</f>
        <v>5.6000000000000008E-3</v>
      </c>
      <c r="D38" s="6">
        <f t="shared" si="1"/>
        <v>5.6000000000000008E-2</v>
      </c>
    </row>
    <row r="39" spans="1:4" x14ac:dyDescent="0.2">
      <c r="A39" s="6">
        <v>0</v>
      </c>
      <c r="B39" s="6">
        <v>37</v>
      </c>
      <c r="C39" s="14">
        <f>potential_preec_untrt!C39*SimParameters!$B$4</f>
        <v>6.4000000000000003E-3</v>
      </c>
      <c r="D39" s="6">
        <f t="shared" si="1"/>
        <v>6.4000000000000001E-2</v>
      </c>
    </row>
    <row r="40" spans="1:4" x14ac:dyDescent="0.2">
      <c r="A40" s="6">
        <v>0</v>
      </c>
      <c r="B40" s="6">
        <v>38</v>
      </c>
      <c r="C40" s="14">
        <f>potential_preec_untrt!C40*SimParameters!$B$4</f>
        <v>7.2000000000000005E-4</v>
      </c>
      <c r="D40" s="6">
        <f t="shared" si="1"/>
        <v>7.2000000000000007E-3</v>
      </c>
    </row>
    <row r="41" spans="1:4" x14ac:dyDescent="0.2">
      <c r="A41" s="6">
        <v>0</v>
      </c>
      <c r="B41" s="6">
        <v>39</v>
      </c>
      <c r="C41" s="14">
        <f>potential_preec_untrt!C41*SimParameters!$B$4</f>
        <v>8.8000000000000005E-3</v>
      </c>
      <c r="D41" s="6">
        <f t="shared" si="1"/>
        <v>8.8000000000000009E-2</v>
      </c>
    </row>
    <row r="42" spans="1:4" x14ac:dyDescent="0.2">
      <c r="A42" s="6">
        <v>0</v>
      </c>
      <c r="B42" s="6">
        <v>40</v>
      </c>
      <c r="C42" s="14">
        <f>potential_preec_untrt!C42*SimParameters!$B$4</f>
        <v>1.1200000000000002E-2</v>
      </c>
      <c r="D42" s="6">
        <f t="shared" si="1"/>
        <v>0.11200000000000002</v>
      </c>
    </row>
    <row r="43" spans="1:4" x14ac:dyDescent="0.2">
      <c r="A43" s="7">
        <v>1</v>
      </c>
      <c r="B43" s="7">
        <v>0</v>
      </c>
      <c r="C43" s="15">
        <f>potential_preec_untrt!C43*SimParameters!$B$4</f>
        <v>0</v>
      </c>
      <c r="D43" s="7">
        <f t="shared" si="1"/>
        <v>0</v>
      </c>
    </row>
    <row r="44" spans="1:4" x14ac:dyDescent="0.2">
      <c r="A44" s="7">
        <v>1</v>
      </c>
      <c r="B44" s="7">
        <v>1</v>
      </c>
      <c r="C44" s="15">
        <f>potential_preec_untrt!C44*SimParameters!$B$4</f>
        <v>0</v>
      </c>
      <c r="D44" s="7">
        <f t="shared" si="1"/>
        <v>0</v>
      </c>
    </row>
    <row r="45" spans="1:4" x14ac:dyDescent="0.2">
      <c r="A45" s="7">
        <v>1</v>
      </c>
      <c r="B45" s="7">
        <v>2</v>
      </c>
      <c r="C45" s="15">
        <f>potential_preec_untrt!C45*SimParameters!$B$4</f>
        <v>0</v>
      </c>
      <c r="D45" s="7">
        <f t="shared" si="1"/>
        <v>0</v>
      </c>
    </row>
    <row r="46" spans="1:4" x14ac:dyDescent="0.2">
      <c r="A46" s="7">
        <v>1</v>
      </c>
      <c r="B46" s="7">
        <v>3</v>
      </c>
      <c r="C46" s="15">
        <f>potential_preec_untrt!C46*SimParameters!$B$4</f>
        <v>0</v>
      </c>
      <c r="D46" s="7">
        <f t="shared" si="1"/>
        <v>0</v>
      </c>
    </row>
    <row r="47" spans="1:4" x14ac:dyDescent="0.2">
      <c r="A47" s="7">
        <v>1</v>
      </c>
      <c r="B47" s="7">
        <v>4</v>
      </c>
      <c r="C47" s="15">
        <f>potential_preec_untrt!C47*SimParameters!$B$4</f>
        <v>0</v>
      </c>
      <c r="D47" s="7">
        <f t="shared" si="1"/>
        <v>0</v>
      </c>
    </row>
    <row r="48" spans="1:4" x14ac:dyDescent="0.2">
      <c r="A48" s="7">
        <v>1</v>
      </c>
      <c r="B48" s="7">
        <v>5</v>
      </c>
      <c r="C48" s="15">
        <f>potential_preec_untrt!C48*SimParameters!$B$4</f>
        <v>0</v>
      </c>
      <c r="D48" s="7">
        <f t="shared" si="1"/>
        <v>0</v>
      </c>
    </row>
    <row r="49" spans="1:4" x14ac:dyDescent="0.2">
      <c r="A49" s="7">
        <v>1</v>
      </c>
      <c r="B49" s="7">
        <v>6</v>
      </c>
      <c r="C49" s="15">
        <f>potential_preec_untrt!C49*SimParameters!$B$4</f>
        <v>0</v>
      </c>
      <c r="D49" s="7">
        <f t="shared" si="1"/>
        <v>0</v>
      </c>
    </row>
    <row r="50" spans="1:4" x14ac:dyDescent="0.2">
      <c r="A50" s="7">
        <v>1</v>
      </c>
      <c r="B50" s="7">
        <v>7</v>
      </c>
      <c r="C50" s="15">
        <f>potential_preec_untrt!C50*SimParameters!$B$4</f>
        <v>0</v>
      </c>
      <c r="D50" s="7">
        <f t="shared" si="1"/>
        <v>0</v>
      </c>
    </row>
    <row r="51" spans="1:4" x14ac:dyDescent="0.2">
      <c r="A51" s="7">
        <v>1</v>
      </c>
      <c r="B51" s="7">
        <v>8</v>
      </c>
      <c r="C51" s="15">
        <f>potential_preec_untrt!C51*SimParameters!$B$4</f>
        <v>0</v>
      </c>
      <c r="D51" s="7">
        <f t="shared" si="1"/>
        <v>0</v>
      </c>
    </row>
    <row r="52" spans="1:4" x14ac:dyDescent="0.2">
      <c r="A52" s="7">
        <v>1</v>
      </c>
      <c r="B52" s="7">
        <v>9</v>
      </c>
      <c r="C52" s="15">
        <f>potential_preec_untrt!C52*SimParameters!$B$4</f>
        <v>0</v>
      </c>
      <c r="D52" s="7">
        <f t="shared" si="1"/>
        <v>0</v>
      </c>
    </row>
    <row r="53" spans="1:4" x14ac:dyDescent="0.2">
      <c r="A53" s="7">
        <v>1</v>
      </c>
      <c r="B53" s="7">
        <v>10</v>
      </c>
      <c r="C53" s="15">
        <f>potential_preec_untrt!C53*SimParameters!$B$4</f>
        <v>0</v>
      </c>
      <c r="D53" s="7">
        <f t="shared" si="1"/>
        <v>0</v>
      </c>
    </row>
    <row r="54" spans="1:4" x14ac:dyDescent="0.2">
      <c r="A54" s="7">
        <v>1</v>
      </c>
      <c r="B54" s="7">
        <v>11</v>
      </c>
      <c r="C54" s="15">
        <f>potential_preec_untrt!C54*SimParameters!$B$4</f>
        <v>0</v>
      </c>
      <c r="D54" s="7">
        <f t="shared" si="1"/>
        <v>0</v>
      </c>
    </row>
    <row r="55" spans="1:4" x14ac:dyDescent="0.2">
      <c r="A55" s="7">
        <v>1</v>
      </c>
      <c r="B55" s="7">
        <v>12</v>
      </c>
      <c r="C55" s="15">
        <f>potential_preec_untrt!C55*SimParameters!$B$4</f>
        <v>0</v>
      </c>
      <c r="D55" s="7">
        <f t="shared" si="1"/>
        <v>0</v>
      </c>
    </row>
    <row r="56" spans="1:4" x14ac:dyDescent="0.2">
      <c r="A56" s="7">
        <v>1</v>
      </c>
      <c r="B56" s="7">
        <v>13</v>
      </c>
      <c r="C56" s="15">
        <f>potential_preec_untrt!C56*SimParameters!$B$4</f>
        <v>0</v>
      </c>
      <c r="D56" s="7">
        <f t="shared" si="1"/>
        <v>0</v>
      </c>
    </row>
    <row r="57" spans="1:4" x14ac:dyDescent="0.2">
      <c r="A57" s="7">
        <v>1</v>
      </c>
      <c r="B57" s="7">
        <v>14</v>
      </c>
      <c r="C57" s="15">
        <f>potential_preec_untrt!C57*SimParameters!$B$4</f>
        <v>0</v>
      </c>
      <c r="D57" s="7">
        <f t="shared" si="1"/>
        <v>0</v>
      </c>
    </row>
    <row r="58" spans="1:4" x14ac:dyDescent="0.2">
      <c r="A58" s="7">
        <v>1</v>
      </c>
      <c r="B58" s="7">
        <v>15</v>
      </c>
      <c r="C58" s="15">
        <f>potential_preec_untrt!C58*SimParameters!$B$4</f>
        <v>0</v>
      </c>
      <c r="D58" s="7">
        <f t="shared" si="1"/>
        <v>0</v>
      </c>
    </row>
    <row r="59" spans="1:4" x14ac:dyDescent="0.2">
      <c r="A59" s="7">
        <v>1</v>
      </c>
      <c r="B59" s="7">
        <v>16</v>
      </c>
      <c r="C59" s="15">
        <f>potential_preec_untrt!C59*SimParameters!$B$4</f>
        <v>0</v>
      </c>
      <c r="D59" s="7">
        <f t="shared" si="1"/>
        <v>0</v>
      </c>
    </row>
    <row r="60" spans="1:4" x14ac:dyDescent="0.2">
      <c r="A60" s="7">
        <v>1</v>
      </c>
      <c r="B60" s="7">
        <v>17</v>
      </c>
      <c r="C60" s="15">
        <f>potential_preec_untrt!C60*SimParameters!$B$4</f>
        <v>0</v>
      </c>
      <c r="D60" s="7">
        <f t="shared" si="1"/>
        <v>0</v>
      </c>
    </row>
    <row r="61" spans="1:4" x14ac:dyDescent="0.2">
      <c r="A61" s="7">
        <v>1</v>
      </c>
      <c r="B61" s="7">
        <v>18</v>
      </c>
      <c r="C61" s="15">
        <f>potential_preec_untrt!C61*SimParameters!$B$4</f>
        <v>8.8000000000000025E-5</v>
      </c>
      <c r="D61" s="7">
        <f t="shared" si="1"/>
        <v>8.8000000000000025E-4</v>
      </c>
    </row>
    <row r="62" spans="1:4" x14ac:dyDescent="0.2">
      <c r="A62" s="7">
        <v>1</v>
      </c>
      <c r="B62" s="7">
        <v>19</v>
      </c>
      <c r="C62" s="15">
        <f>potential_preec_untrt!C62*SimParameters!$B$4</f>
        <v>8.8000000000000025E-5</v>
      </c>
      <c r="D62" s="7">
        <f t="shared" si="1"/>
        <v>8.8000000000000025E-4</v>
      </c>
    </row>
    <row r="63" spans="1:4" x14ac:dyDescent="0.2">
      <c r="A63" s="7">
        <v>1</v>
      </c>
      <c r="B63" s="7">
        <v>20</v>
      </c>
      <c r="C63" s="15">
        <f>potential_preec_untrt!C63*SimParameters!$B$4</f>
        <v>1.7600000000000005E-4</v>
      </c>
      <c r="D63" s="7">
        <f t="shared" si="1"/>
        <v>1.7600000000000005E-3</v>
      </c>
    </row>
    <row r="64" spans="1:4" x14ac:dyDescent="0.2">
      <c r="A64" s="7">
        <v>1</v>
      </c>
      <c r="B64" s="7">
        <v>21</v>
      </c>
      <c r="C64" s="15">
        <f>potential_preec_untrt!C64*SimParameters!$B$4</f>
        <v>1.7600000000000005E-4</v>
      </c>
      <c r="D64" s="7">
        <f t="shared" si="1"/>
        <v>1.7600000000000005E-3</v>
      </c>
    </row>
    <row r="65" spans="1:4" x14ac:dyDescent="0.2">
      <c r="A65" s="7">
        <v>1</v>
      </c>
      <c r="B65" s="7">
        <v>22</v>
      </c>
      <c r="C65" s="15">
        <f>potential_preec_untrt!C65*SimParameters!$B$4</f>
        <v>2.6400000000000002E-4</v>
      </c>
      <c r="D65" s="7">
        <f t="shared" si="1"/>
        <v>2.64E-3</v>
      </c>
    </row>
    <row r="66" spans="1:4" x14ac:dyDescent="0.2">
      <c r="A66" s="7">
        <v>1</v>
      </c>
      <c r="B66" s="7">
        <v>23</v>
      </c>
      <c r="C66" s="15">
        <f>potential_preec_untrt!C66*SimParameters!$B$4</f>
        <v>2.6400000000000002E-4</v>
      </c>
      <c r="D66" s="7">
        <f t="shared" si="1"/>
        <v>2.64E-3</v>
      </c>
    </row>
    <row r="67" spans="1:4" x14ac:dyDescent="0.2">
      <c r="A67" s="7">
        <v>1</v>
      </c>
      <c r="B67" s="7">
        <v>24</v>
      </c>
      <c r="C67" s="15">
        <f>potential_preec_untrt!C67*SimParameters!$B$4</f>
        <v>3.520000000000001E-4</v>
      </c>
      <c r="D67" s="7">
        <f t="shared" si="1"/>
        <v>3.520000000000001E-3</v>
      </c>
    </row>
    <row r="68" spans="1:4" x14ac:dyDescent="0.2">
      <c r="A68" s="7">
        <v>1</v>
      </c>
      <c r="B68" s="7">
        <v>25</v>
      </c>
      <c r="C68" s="15">
        <f>potential_preec_untrt!C68*SimParameters!$B$4</f>
        <v>3.520000000000001E-4</v>
      </c>
      <c r="D68" s="7">
        <f t="shared" si="1"/>
        <v>3.520000000000001E-3</v>
      </c>
    </row>
    <row r="69" spans="1:4" x14ac:dyDescent="0.2">
      <c r="A69" s="7">
        <v>1</v>
      </c>
      <c r="B69" s="7">
        <v>26</v>
      </c>
      <c r="C69" s="15">
        <f>potential_preec_untrt!C69*SimParameters!$B$4</f>
        <v>4.4000000000000007E-4</v>
      </c>
      <c r="D69" s="7">
        <f t="shared" si="1"/>
        <v>4.4000000000000011E-3</v>
      </c>
    </row>
    <row r="70" spans="1:4" x14ac:dyDescent="0.2">
      <c r="A70" s="7">
        <v>1</v>
      </c>
      <c r="B70" s="7">
        <v>27</v>
      </c>
      <c r="C70" s="15">
        <f>potential_preec_untrt!C70*SimParameters!$B$4</f>
        <v>5.2800000000000004E-4</v>
      </c>
      <c r="D70" s="7">
        <f t="shared" si="1"/>
        <v>5.28E-3</v>
      </c>
    </row>
    <row r="71" spans="1:4" x14ac:dyDescent="0.2">
      <c r="A71" s="7">
        <v>1</v>
      </c>
      <c r="B71" s="7">
        <v>28</v>
      </c>
      <c r="C71" s="15">
        <f>potential_preec_untrt!C71*SimParameters!$B$4</f>
        <v>6.1600000000000012E-4</v>
      </c>
      <c r="D71" s="7">
        <f t="shared" si="1"/>
        <v>6.1600000000000014E-3</v>
      </c>
    </row>
    <row r="72" spans="1:4" x14ac:dyDescent="0.2">
      <c r="A72" s="7">
        <v>1</v>
      </c>
      <c r="B72" s="7">
        <v>29</v>
      </c>
      <c r="C72" s="15">
        <f>potential_preec_untrt!C72*SimParameters!$B$4</f>
        <v>7.040000000000002E-4</v>
      </c>
      <c r="D72" s="7">
        <f t="shared" si="1"/>
        <v>7.040000000000002E-3</v>
      </c>
    </row>
    <row r="73" spans="1:4" x14ac:dyDescent="0.2">
      <c r="A73" s="7">
        <v>1</v>
      </c>
      <c r="B73" s="7">
        <v>30</v>
      </c>
      <c r="C73" s="15">
        <f>potential_preec_untrt!C73*SimParameters!$B$4</f>
        <v>7.9200000000000006E-4</v>
      </c>
      <c r="D73" s="7">
        <f t="shared" si="1"/>
        <v>7.92E-3</v>
      </c>
    </row>
    <row r="74" spans="1:4" x14ac:dyDescent="0.2">
      <c r="A74" s="7">
        <v>1</v>
      </c>
      <c r="B74" s="7">
        <v>31</v>
      </c>
      <c r="C74" s="15">
        <f>potential_preec_untrt!C74*SimParameters!$B$4</f>
        <v>8.8000000000000014E-4</v>
      </c>
      <c r="D74" s="7">
        <f t="shared" si="1"/>
        <v>8.8000000000000023E-3</v>
      </c>
    </row>
    <row r="75" spans="1:4" x14ac:dyDescent="0.2">
      <c r="A75" s="7">
        <v>1</v>
      </c>
      <c r="B75" s="7">
        <v>32</v>
      </c>
      <c r="C75" s="15">
        <f>potential_preec_untrt!C75*SimParameters!$B$4</f>
        <v>1.5840000000000001E-3</v>
      </c>
      <c r="D75" s="7">
        <f t="shared" si="1"/>
        <v>1.584E-2</v>
      </c>
    </row>
    <row r="76" spans="1:4" x14ac:dyDescent="0.2">
      <c r="A76" s="7">
        <v>1</v>
      </c>
      <c r="B76" s="7">
        <v>33</v>
      </c>
      <c r="C76" s="15">
        <f>potential_preec_untrt!C76*SimParameters!$B$4</f>
        <v>1.7600000000000003E-3</v>
      </c>
      <c r="D76" s="7">
        <f t="shared" si="1"/>
        <v>1.7600000000000005E-2</v>
      </c>
    </row>
    <row r="77" spans="1:4" x14ac:dyDescent="0.2">
      <c r="A77" s="7">
        <v>1</v>
      </c>
      <c r="B77" s="7">
        <v>34</v>
      </c>
      <c r="C77" s="15">
        <f>potential_preec_untrt!C77*SimParameters!$B$4</f>
        <v>3.5200000000000006E-3</v>
      </c>
      <c r="D77" s="7">
        <f t="shared" si="1"/>
        <v>3.5200000000000009E-2</v>
      </c>
    </row>
    <row r="78" spans="1:4" x14ac:dyDescent="0.2">
      <c r="A78" s="7">
        <v>1</v>
      </c>
      <c r="B78" s="7">
        <v>35</v>
      </c>
      <c r="C78" s="15">
        <f>potential_preec_untrt!C78*SimParameters!$B$4</f>
        <v>4.4000000000000003E-3</v>
      </c>
      <c r="D78" s="7">
        <f t="shared" si="1"/>
        <v>4.4000000000000004E-2</v>
      </c>
    </row>
    <row r="79" spans="1:4" x14ac:dyDescent="0.2">
      <c r="A79" s="7">
        <v>1</v>
      </c>
      <c r="B79" s="7">
        <v>36</v>
      </c>
      <c r="C79" s="15">
        <f>potential_preec_untrt!C79*SimParameters!$B$4</f>
        <v>6.1600000000000014E-3</v>
      </c>
      <c r="D79" s="7">
        <f t="shared" si="1"/>
        <v>6.1600000000000016E-2</v>
      </c>
    </row>
    <row r="80" spans="1:4" x14ac:dyDescent="0.2">
      <c r="A80" s="7">
        <v>1</v>
      </c>
      <c r="B80" s="7">
        <v>37</v>
      </c>
      <c r="C80" s="15">
        <f>potential_preec_untrt!C80*SimParameters!$B$4</f>
        <v>7.0400000000000011E-3</v>
      </c>
      <c r="D80" s="7">
        <f t="shared" si="1"/>
        <v>7.0400000000000018E-2</v>
      </c>
    </row>
    <row r="81" spans="1:4" x14ac:dyDescent="0.2">
      <c r="A81" s="7">
        <v>1</v>
      </c>
      <c r="B81" s="7">
        <v>38</v>
      </c>
      <c r="C81" s="15">
        <f>potential_preec_untrt!C81*SimParameters!$B$4</f>
        <v>7.9200000000000006E-4</v>
      </c>
      <c r="D81" s="7">
        <f t="shared" si="1"/>
        <v>7.92E-3</v>
      </c>
    </row>
    <row r="82" spans="1:4" x14ac:dyDescent="0.2">
      <c r="A82" s="7">
        <v>1</v>
      </c>
      <c r="B82" s="7">
        <v>39</v>
      </c>
      <c r="C82" s="15">
        <f>potential_preec_untrt!C82*SimParameters!$B$4</f>
        <v>9.6800000000000011E-3</v>
      </c>
      <c r="D82" s="7">
        <f t="shared" si="1"/>
        <v>9.6800000000000011E-2</v>
      </c>
    </row>
    <row r="83" spans="1:4" x14ac:dyDescent="0.2">
      <c r="A83" s="7">
        <v>1</v>
      </c>
      <c r="B83" s="7">
        <v>40</v>
      </c>
      <c r="C83" s="15">
        <f>potential_preec_untrt!C83*SimParameters!$B$4</f>
        <v>1.2320000000000003E-2</v>
      </c>
      <c r="D83" s="7">
        <f t="shared" si="1"/>
        <v>0.12320000000000003</v>
      </c>
    </row>
    <row r="84" spans="1:4" x14ac:dyDescent="0.2">
      <c r="A84" s="8">
        <v>2</v>
      </c>
      <c r="B84" s="8">
        <v>0</v>
      </c>
      <c r="C84" s="16">
        <f>potential_preec_untrt!C84*SimParameters!$B$4</f>
        <v>0</v>
      </c>
      <c r="D84" s="8">
        <f t="shared" si="1"/>
        <v>0</v>
      </c>
    </row>
    <row r="85" spans="1:4" x14ac:dyDescent="0.2">
      <c r="A85" s="8">
        <v>2</v>
      </c>
      <c r="B85" s="8">
        <v>1</v>
      </c>
      <c r="C85" s="16">
        <f>potential_preec_untrt!C85*SimParameters!$B$4</f>
        <v>0</v>
      </c>
      <c r="D85" s="8">
        <f t="shared" si="1"/>
        <v>0</v>
      </c>
    </row>
    <row r="86" spans="1:4" x14ac:dyDescent="0.2">
      <c r="A86" s="8">
        <v>2</v>
      </c>
      <c r="B86" s="8">
        <v>2</v>
      </c>
      <c r="C86" s="16">
        <f>potential_preec_untrt!C86*SimParameters!$B$4</f>
        <v>0</v>
      </c>
      <c r="D86" s="8">
        <f t="shared" si="1"/>
        <v>0</v>
      </c>
    </row>
    <row r="87" spans="1:4" x14ac:dyDescent="0.2">
      <c r="A87" s="8">
        <v>2</v>
      </c>
      <c r="B87" s="8">
        <v>3</v>
      </c>
      <c r="C87" s="16">
        <f>potential_preec_untrt!C87*SimParameters!$B$4</f>
        <v>0</v>
      </c>
      <c r="D87" s="8">
        <f t="shared" si="1"/>
        <v>0</v>
      </c>
    </row>
    <row r="88" spans="1:4" x14ac:dyDescent="0.2">
      <c r="A88" s="8">
        <v>2</v>
      </c>
      <c r="B88" s="8">
        <v>4</v>
      </c>
      <c r="C88" s="16">
        <f>potential_preec_untrt!C88*SimParameters!$B$4</f>
        <v>0</v>
      </c>
      <c r="D88" s="8">
        <f t="shared" si="1"/>
        <v>0</v>
      </c>
    </row>
    <row r="89" spans="1:4" x14ac:dyDescent="0.2">
      <c r="A89" s="8">
        <v>2</v>
      </c>
      <c r="B89" s="8">
        <v>5</v>
      </c>
      <c r="C89" s="16">
        <f>potential_preec_untrt!C89*SimParameters!$B$4</f>
        <v>0</v>
      </c>
      <c r="D89" s="8">
        <f t="shared" si="1"/>
        <v>0</v>
      </c>
    </row>
    <row r="90" spans="1:4" x14ac:dyDescent="0.2">
      <c r="A90" s="8">
        <v>2</v>
      </c>
      <c r="B90" s="8">
        <v>6</v>
      </c>
      <c r="C90" s="16">
        <f>potential_preec_untrt!C90*SimParameters!$B$4</f>
        <v>0</v>
      </c>
      <c r="D90" s="8">
        <f t="shared" si="1"/>
        <v>0</v>
      </c>
    </row>
    <row r="91" spans="1:4" x14ac:dyDescent="0.2">
      <c r="A91" s="8">
        <v>2</v>
      </c>
      <c r="B91" s="8">
        <v>7</v>
      </c>
      <c r="C91" s="16">
        <f>potential_preec_untrt!C91*SimParameters!$B$4</f>
        <v>0</v>
      </c>
      <c r="D91" s="8">
        <f t="shared" si="1"/>
        <v>0</v>
      </c>
    </row>
    <row r="92" spans="1:4" x14ac:dyDescent="0.2">
      <c r="A92" s="8">
        <v>2</v>
      </c>
      <c r="B92" s="8">
        <v>8</v>
      </c>
      <c r="C92" s="16">
        <f>potential_preec_untrt!C92*SimParameters!$B$4</f>
        <v>0</v>
      </c>
      <c r="D92" s="8">
        <f t="shared" si="1"/>
        <v>0</v>
      </c>
    </row>
    <row r="93" spans="1:4" x14ac:dyDescent="0.2">
      <c r="A93" s="8">
        <v>2</v>
      </c>
      <c r="B93" s="8">
        <v>9</v>
      </c>
      <c r="C93" s="16">
        <f>potential_preec_untrt!C93*SimParameters!$B$4</f>
        <v>0</v>
      </c>
      <c r="D93" s="8">
        <f t="shared" si="1"/>
        <v>0</v>
      </c>
    </row>
    <row r="94" spans="1:4" x14ac:dyDescent="0.2">
      <c r="A94" s="8">
        <v>2</v>
      </c>
      <c r="B94" s="8">
        <v>10</v>
      </c>
      <c r="C94" s="16">
        <f>potential_preec_untrt!C94*SimParameters!$B$4</f>
        <v>0</v>
      </c>
      <c r="D94" s="8">
        <f t="shared" si="1"/>
        <v>0</v>
      </c>
    </row>
    <row r="95" spans="1:4" x14ac:dyDescent="0.2">
      <c r="A95" s="8">
        <v>2</v>
      </c>
      <c r="B95" s="8">
        <v>11</v>
      </c>
      <c r="C95" s="16">
        <f>potential_preec_untrt!C95*SimParameters!$B$4</f>
        <v>0</v>
      </c>
      <c r="D95" s="8">
        <f t="shared" si="1"/>
        <v>0</v>
      </c>
    </row>
    <row r="96" spans="1:4" x14ac:dyDescent="0.2">
      <c r="A96" s="8">
        <v>2</v>
      </c>
      <c r="B96" s="8">
        <v>12</v>
      </c>
      <c r="C96" s="16">
        <f>potential_preec_untrt!C96*SimParameters!$B$4</f>
        <v>0</v>
      </c>
      <c r="D96" s="8">
        <f t="shared" si="1"/>
        <v>0</v>
      </c>
    </row>
    <row r="97" spans="1:4" x14ac:dyDescent="0.2">
      <c r="A97" s="8">
        <v>2</v>
      </c>
      <c r="B97" s="8">
        <v>13</v>
      </c>
      <c r="C97" s="16">
        <f>potential_preec_untrt!C97*SimParameters!$B$4</f>
        <v>0</v>
      </c>
      <c r="D97" s="8">
        <f t="shared" si="1"/>
        <v>0</v>
      </c>
    </row>
    <row r="98" spans="1:4" x14ac:dyDescent="0.2">
      <c r="A98" s="8">
        <v>2</v>
      </c>
      <c r="B98" s="8">
        <v>14</v>
      </c>
      <c r="C98" s="16">
        <f>potential_preec_untrt!C98*SimParameters!$B$4</f>
        <v>0</v>
      </c>
      <c r="D98" s="8">
        <f t="shared" si="1"/>
        <v>0</v>
      </c>
    </row>
    <row r="99" spans="1:4" x14ac:dyDescent="0.2">
      <c r="A99" s="8">
        <v>2</v>
      </c>
      <c r="B99" s="8">
        <v>15</v>
      </c>
      <c r="C99" s="16">
        <f>potential_preec_untrt!C99*SimParameters!$B$4</f>
        <v>0</v>
      </c>
      <c r="D99" s="8">
        <f t="shared" si="1"/>
        <v>0</v>
      </c>
    </row>
    <row r="100" spans="1:4" x14ac:dyDescent="0.2">
      <c r="A100" s="8">
        <v>2</v>
      </c>
      <c r="B100" s="8">
        <v>16</v>
      </c>
      <c r="C100" s="16">
        <f>potential_preec_untrt!C100*SimParameters!$B$4</f>
        <v>0</v>
      </c>
      <c r="D100" s="8">
        <f t="shared" si="1"/>
        <v>0</v>
      </c>
    </row>
    <row r="101" spans="1:4" x14ac:dyDescent="0.2">
      <c r="A101" s="8">
        <v>2</v>
      </c>
      <c r="B101" s="8">
        <v>17</v>
      </c>
      <c r="C101" s="16">
        <f>potential_preec_untrt!C101*SimParameters!$B$4</f>
        <v>0</v>
      </c>
      <c r="D101" s="8">
        <f t="shared" si="1"/>
        <v>0</v>
      </c>
    </row>
    <row r="102" spans="1:4" x14ac:dyDescent="0.2">
      <c r="A102" s="8">
        <v>2</v>
      </c>
      <c r="B102" s="8">
        <v>18</v>
      </c>
      <c r="C102" s="16">
        <f>potential_preec_untrt!C102*SimParameters!$B$4</f>
        <v>9.6000000000000002E-5</v>
      </c>
      <c r="D102" s="8">
        <f t="shared" si="1"/>
        <v>9.6000000000000002E-4</v>
      </c>
    </row>
    <row r="103" spans="1:4" x14ac:dyDescent="0.2">
      <c r="A103" s="8">
        <v>2</v>
      </c>
      <c r="B103" s="8">
        <v>19</v>
      </c>
      <c r="C103" s="16">
        <f>potential_preec_untrt!C103*SimParameters!$B$4</f>
        <v>9.6000000000000002E-5</v>
      </c>
      <c r="D103" s="8">
        <f t="shared" si="1"/>
        <v>9.6000000000000002E-4</v>
      </c>
    </row>
    <row r="104" spans="1:4" x14ac:dyDescent="0.2">
      <c r="A104" s="8">
        <v>2</v>
      </c>
      <c r="B104" s="8">
        <v>20</v>
      </c>
      <c r="C104" s="16">
        <f>potential_preec_untrt!C104*SimParameters!$B$4</f>
        <v>1.92E-4</v>
      </c>
      <c r="D104" s="8">
        <f t="shared" si="1"/>
        <v>1.92E-3</v>
      </c>
    </row>
    <row r="105" spans="1:4" x14ac:dyDescent="0.2">
      <c r="A105" s="8">
        <v>2</v>
      </c>
      <c r="B105" s="8">
        <v>21</v>
      </c>
      <c r="C105" s="16">
        <f>potential_preec_untrt!C105*SimParameters!$B$4</f>
        <v>1.92E-4</v>
      </c>
      <c r="D105" s="8">
        <f t="shared" si="1"/>
        <v>1.92E-3</v>
      </c>
    </row>
    <row r="106" spans="1:4" x14ac:dyDescent="0.2">
      <c r="A106" s="8">
        <v>2</v>
      </c>
      <c r="B106" s="8">
        <v>22</v>
      </c>
      <c r="C106" s="16">
        <f>potential_preec_untrt!C106*SimParameters!$B$4</f>
        <v>2.8800000000000001E-4</v>
      </c>
      <c r="D106" s="8">
        <f t="shared" si="1"/>
        <v>2.8800000000000002E-3</v>
      </c>
    </row>
    <row r="107" spans="1:4" x14ac:dyDescent="0.2">
      <c r="A107" s="8">
        <v>2</v>
      </c>
      <c r="B107" s="8">
        <v>23</v>
      </c>
      <c r="C107" s="16">
        <f>potential_preec_untrt!C107*SimParameters!$B$4</f>
        <v>2.8800000000000001E-4</v>
      </c>
      <c r="D107" s="8">
        <f t="shared" si="1"/>
        <v>2.8800000000000002E-3</v>
      </c>
    </row>
    <row r="108" spans="1:4" x14ac:dyDescent="0.2">
      <c r="A108" s="8">
        <v>2</v>
      </c>
      <c r="B108" s="8">
        <v>24</v>
      </c>
      <c r="C108" s="16">
        <f>potential_preec_untrt!C108*SimParameters!$B$4</f>
        <v>3.8400000000000001E-4</v>
      </c>
      <c r="D108" s="8">
        <f t="shared" si="1"/>
        <v>3.8400000000000001E-3</v>
      </c>
    </row>
    <row r="109" spans="1:4" x14ac:dyDescent="0.2">
      <c r="A109" s="8">
        <v>2</v>
      </c>
      <c r="B109" s="8">
        <v>25</v>
      </c>
      <c r="C109" s="16">
        <f>potential_preec_untrt!C109*SimParameters!$B$4</f>
        <v>3.8400000000000001E-4</v>
      </c>
      <c r="D109" s="8">
        <f t="shared" si="1"/>
        <v>3.8400000000000001E-3</v>
      </c>
    </row>
    <row r="110" spans="1:4" x14ac:dyDescent="0.2">
      <c r="A110" s="8">
        <v>2</v>
      </c>
      <c r="B110" s="8">
        <v>26</v>
      </c>
      <c r="C110" s="16">
        <f>potential_preec_untrt!C110*SimParameters!$B$4</f>
        <v>4.7999999999999996E-4</v>
      </c>
      <c r="D110" s="8">
        <f t="shared" si="1"/>
        <v>4.7999999999999996E-3</v>
      </c>
    </row>
    <row r="111" spans="1:4" x14ac:dyDescent="0.2">
      <c r="A111" s="8">
        <v>2</v>
      </c>
      <c r="B111" s="8">
        <v>27</v>
      </c>
      <c r="C111" s="16">
        <f>potential_preec_untrt!C111*SimParameters!$B$4</f>
        <v>5.7600000000000001E-4</v>
      </c>
      <c r="D111" s="8">
        <f t="shared" si="1"/>
        <v>5.7600000000000004E-3</v>
      </c>
    </row>
    <row r="112" spans="1:4" x14ac:dyDescent="0.2">
      <c r="A112" s="8">
        <v>2</v>
      </c>
      <c r="B112" s="8">
        <v>28</v>
      </c>
      <c r="C112" s="16">
        <f>potential_preec_untrt!C112*SimParameters!$B$4</f>
        <v>6.7199999999999996E-4</v>
      </c>
      <c r="D112" s="8">
        <f t="shared" si="1"/>
        <v>6.7199999999999994E-3</v>
      </c>
    </row>
    <row r="113" spans="1:4" x14ac:dyDescent="0.2">
      <c r="A113" s="8">
        <v>2</v>
      </c>
      <c r="B113" s="8">
        <v>29</v>
      </c>
      <c r="C113" s="16">
        <f>potential_preec_untrt!C113*SimParameters!$B$4</f>
        <v>7.6800000000000002E-4</v>
      </c>
      <c r="D113" s="8">
        <f t="shared" si="1"/>
        <v>7.6800000000000002E-3</v>
      </c>
    </row>
    <row r="114" spans="1:4" x14ac:dyDescent="0.2">
      <c r="A114" s="8">
        <v>2</v>
      </c>
      <c r="B114" s="8">
        <v>30</v>
      </c>
      <c r="C114" s="16">
        <f>potential_preec_untrt!C114*SimParameters!$B$4</f>
        <v>8.6400000000000008E-4</v>
      </c>
      <c r="D114" s="8">
        <f t="shared" si="1"/>
        <v>8.6400000000000001E-3</v>
      </c>
    </row>
    <row r="115" spans="1:4" x14ac:dyDescent="0.2">
      <c r="A115" s="8">
        <v>2</v>
      </c>
      <c r="B115" s="8">
        <v>31</v>
      </c>
      <c r="C115" s="16">
        <f>potential_preec_untrt!C115*SimParameters!$B$4</f>
        <v>9.5999999999999992E-4</v>
      </c>
      <c r="D115" s="8">
        <f t="shared" si="1"/>
        <v>9.5999999999999992E-3</v>
      </c>
    </row>
    <row r="116" spans="1:4" x14ac:dyDescent="0.2">
      <c r="A116" s="8">
        <v>2</v>
      </c>
      <c r="B116" s="8">
        <v>32</v>
      </c>
      <c r="C116" s="16">
        <f>potential_preec_untrt!C116*SimParameters!$B$4</f>
        <v>1.7280000000000002E-3</v>
      </c>
      <c r="D116" s="8">
        <f t="shared" si="1"/>
        <v>1.728E-2</v>
      </c>
    </row>
    <row r="117" spans="1:4" x14ac:dyDescent="0.2">
      <c r="A117" s="8">
        <v>2</v>
      </c>
      <c r="B117" s="8">
        <v>33</v>
      </c>
      <c r="C117" s="16">
        <f>potential_preec_untrt!C117*SimParameters!$B$4</f>
        <v>1.9199999999999998E-3</v>
      </c>
      <c r="D117" s="8">
        <f t="shared" si="1"/>
        <v>1.9199999999999998E-2</v>
      </c>
    </row>
    <row r="118" spans="1:4" x14ac:dyDescent="0.2">
      <c r="A118" s="8">
        <v>2</v>
      </c>
      <c r="B118" s="8">
        <v>34</v>
      </c>
      <c r="C118" s="16">
        <f>potential_preec_untrt!C118*SimParameters!$B$4</f>
        <v>3.8399999999999997E-3</v>
      </c>
      <c r="D118" s="8">
        <f t="shared" si="1"/>
        <v>3.8399999999999997E-2</v>
      </c>
    </row>
    <row r="119" spans="1:4" x14ac:dyDescent="0.2">
      <c r="A119" s="8">
        <v>2</v>
      </c>
      <c r="B119" s="8">
        <v>35</v>
      </c>
      <c r="C119" s="16">
        <f>potential_preec_untrt!C119*SimParameters!$B$4</f>
        <v>4.8000000000000004E-3</v>
      </c>
      <c r="D119" s="8">
        <f t="shared" si="1"/>
        <v>4.8000000000000001E-2</v>
      </c>
    </row>
    <row r="120" spans="1:4" x14ac:dyDescent="0.2">
      <c r="A120" s="8">
        <v>2</v>
      </c>
      <c r="B120" s="8">
        <v>36</v>
      </c>
      <c r="C120" s="16">
        <f>potential_preec_untrt!C120*SimParameters!$B$4</f>
        <v>6.7200000000000003E-3</v>
      </c>
      <c r="D120" s="8">
        <f t="shared" si="1"/>
        <v>6.720000000000001E-2</v>
      </c>
    </row>
    <row r="121" spans="1:4" x14ac:dyDescent="0.2">
      <c r="A121" s="8">
        <v>2</v>
      </c>
      <c r="B121" s="8">
        <v>37</v>
      </c>
      <c r="C121" s="16">
        <f>potential_preec_untrt!C121*SimParameters!$B$4</f>
        <v>7.6799999999999993E-3</v>
      </c>
      <c r="D121" s="8">
        <f t="shared" si="1"/>
        <v>7.6799999999999993E-2</v>
      </c>
    </row>
    <row r="122" spans="1:4" x14ac:dyDescent="0.2">
      <c r="A122" s="8">
        <v>2</v>
      </c>
      <c r="B122" s="8">
        <v>38</v>
      </c>
      <c r="C122" s="16">
        <f>potential_preec_untrt!C122*SimParameters!$B$4</f>
        <v>8.6400000000000008E-4</v>
      </c>
      <c r="D122" s="8">
        <f t="shared" si="1"/>
        <v>8.6400000000000001E-3</v>
      </c>
    </row>
    <row r="123" spans="1:4" x14ac:dyDescent="0.2">
      <c r="A123" s="8">
        <v>2</v>
      </c>
      <c r="B123" s="8">
        <v>39</v>
      </c>
      <c r="C123" s="16">
        <f>potential_preec_untrt!C123*SimParameters!$B$4</f>
        <v>1.056E-2</v>
      </c>
      <c r="D123" s="8">
        <f t="shared" si="1"/>
        <v>0.1056</v>
      </c>
    </row>
    <row r="124" spans="1:4" x14ac:dyDescent="0.2">
      <c r="A124" s="8">
        <v>2</v>
      </c>
      <c r="B124" s="8">
        <v>40</v>
      </c>
      <c r="C124" s="16">
        <f>potential_preec_untrt!C124*SimParameters!$B$4</f>
        <v>1.3440000000000001E-2</v>
      </c>
      <c r="D124" s="8">
        <f t="shared" si="1"/>
        <v>0.13440000000000002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C124"/>
  <sheetViews>
    <sheetView workbookViewId="0">
      <selection sqref="A1:B42"/>
    </sheetView>
  </sheetViews>
  <sheetFormatPr baseColWidth="10" defaultRowHeight="16" x14ac:dyDescent="0.2"/>
  <cols>
    <col min="2" max="2" width="19" bestFit="1" customWidth="1"/>
    <col min="3" max="3" width="18.1640625" customWidth="1"/>
  </cols>
  <sheetData>
    <row r="1" spans="1:3" x14ac:dyDescent="0.2">
      <c r="A1" s="4" t="s">
        <v>36</v>
      </c>
      <c r="B1" s="4" t="s">
        <v>27</v>
      </c>
      <c r="C1" s="12" t="s">
        <v>0</v>
      </c>
    </row>
    <row r="2" spans="1:3" x14ac:dyDescent="0.2">
      <c r="A2" s="6">
        <v>0</v>
      </c>
      <c r="B2" s="14">
        <v>0</v>
      </c>
      <c r="C2" s="14">
        <v>0</v>
      </c>
    </row>
    <row r="3" spans="1:3" x14ac:dyDescent="0.2">
      <c r="A3" s="6">
        <v>0</v>
      </c>
      <c r="B3" s="14">
        <v>1</v>
      </c>
      <c r="C3" s="14">
        <v>0</v>
      </c>
    </row>
    <row r="4" spans="1:3" x14ac:dyDescent="0.2">
      <c r="A4" s="6">
        <v>0</v>
      </c>
      <c r="B4" s="14">
        <v>2</v>
      </c>
      <c r="C4" s="14">
        <v>0</v>
      </c>
    </row>
    <row r="5" spans="1:3" x14ac:dyDescent="0.2">
      <c r="A5" s="6">
        <v>0</v>
      </c>
      <c r="B5" s="14">
        <v>3</v>
      </c>
      <c r="C5" s="14">
        <v>0</v>
      </c>
    </row>
    <row r="6" spans="1:3" x14ac:dyDescent="0.2">
      <c r="A6" s="6">
        <v>0</v>
      </c>
      <c r="B6" s="14">
        <v>4</v>
      </c>
      <c r="C6" s="14">
        <v>0</v>
      </c>
    </row>
    <row r="7" spans="1:3" x14ac:dyDescent="0.2">
      <c r="A7" s="6">
        <v>0</v>
      </c>
      <c r="B7" s="14">
        <v>5</v>
      </c>
      <c r="C7" s="14">
        <v>0</v>
      </c>
    </row>
    <row r="8" spans="1:3" x14ac:dyDescent="0.2">
      <c r="A8" s="6">
        <v>0</v>
      </c>
      <c r="B8" s="14">
        <v>6</v>
      </c>
      <c r="C8" s="14">
        <v>0</v>
      </c>
    </row>
    <row r="9" spans="1:3" x14ac:dyDescent="0.2">
      <c r="A9" s="6">
        <v>0</v>
      </c>
      <c r="B9" s="14">
        <v>7</v>
      </c>
      <c r="C9" s="14">
        <v>0</v>
      </c>
    </row>
    <row r="10" spans="1:3" x14ac:dyDescent="0.2">
      <c r="A10" s="6">
        <v>0</v>
      </c>
      <c r="B10" s="14">
        <v>8</v>
      </c>
      <c r="C10" s="14">
        <v>0</v>
      </c>
    </row>
    <row r="11" spans="1:3" x14ac:dyDescent="0.2">
      <c r="A11" s="6">
        <v>0</v>
      </c>
      <c r="B11" s="14">
        <v>9</v>
      </c>
      <c r="C11" s="14">
        <v>0</v>
      </c>
    </row>
    <row r="12" spans="1:3" x14ac:dyDescent="0.2">
      <c r="A12" s="6">
        <v>0</v>
      </c>
      <c r="B12" s="14">
        <v>10</v>
      </c>
      <c r="C12" s="14">
        <v>0</v>
      </c>
    </row>
    <row r="13" spans="1:3" x14ac:dyDescent="0.2">
      <c r="A13" s="6">
        <v>0</v>
      </c>
      <c r="B13" s="14">
        <v>11</v>
      </c>
      <c r="C13" s="14">
        <v>0</v>
      </c>
    </row>
    <row r="14" spans="1:3" x14ac:dyDescent="0.2">
      <c r="A14" s="6">
        <v>0</v>
      </c>
      <c r="B14" s="14">
        <v>12</v>
      </c>
      <c r="C14" s="14">
        <v>0</v>
      </c>
    </row>
    <row r="15" spans="1:3" x14ac:dyDescent="0.2">
      <c r="A15" s="6">
        <v>0</v>
      </c>
      <c r="B15" s="14">
        <v>13</v>
      </c>
      <c r="C15" s="14">
        <v>0</v>
      </c>
    </row>
    <row r="16" spans="1:3" x14ac:dyDescent="0.2">
      <c r="A16" s="6">
        <v>0</v>
      </c>
      <c r="B16" s="14">
        <v>14</v>
      </c>
      <c r="C16" s="14">
        <v>0</v>
      </c>
    </row>
    <row r="17" spans="1:3" x14ac:dyDescent="0.2">
      <c r="A17" s="6">
        <v>0</v>
      </c>
      <c r="B17" s="14">
        <v>15</v>
      </c>
      <c r="C17" s="14">
        <v>0</v>
      </c>
    </row>
    <row r="18" spans="1:3" x14ac:dyDescent="0.2">
      <c r="A18" s="6">
        <v>0</v>
      </c>
      <c r="B18" s="14">
        <v>16</v>
      </c>
      <c r="C18" s="14">
        <v>0</v>
      </c>
    </row>
    <row r="19" spans="1:3" x14ac:dyDescent="0.2">
      <c r="A19" s="6">
        <v>0</v>
      </c>
      <c r="B19" s="14">
        <v>17</v>
      </c>
      <c r="C19" s="14">
        <v>0</v>
      </c>
    </row>
    <row r="20" spans="1:3" x14ac:dyDescent="0.2">
      <c r="A20" s="6">
        <v>0</v>
      </c>
      <c r="B20" s="14">
        <v>18</v>
      </c>
      <c r="C20" s="14">
        <v>0.6</v>
      </c>
    </row>
    <row r="21" spans="1:3" x14ac:dyDescent="0.2">
      <c r="A21" s="6">
        <v>0</v>
      </c>
      <c r="B21" s="14">
        <v>19</v>
      </c>
      <c r="C21" s="14">
        <v>0.55000000000000004</v>
      </c>
    </row>
    <row r="22" spans="1:3" x14ac:dyDescent="0.2">
      <c r="A22" s="6">
        <v>0</v>
      </c>
      <c r="B22" s="14">
        <v>20</v>
      </c>
      <c r="C22" s="14">
        <v>0.45</v>
      </c>
    </row>
    <row r="23" spans="1:3" x14ac:dyDescent="0.2">
      <c r="A23" s="6">
        <v>0</v>
      </c>
      <c r="B23" s="14">
        <v>21</v>
      </c>
      <c r="C23" s="6">
        <f>potential_preg_untrt!C23*3</f>
        <v>9.0000000000000011E-3</v>
      </c>
    </row>
    <row r="24" spans="1:3" x14ac:dyDescent="0.2">
      <c r="A24" s="6">
        <v>0</v>
      </c>
      <c r="B24" s="14">
        <v>22</v>
      </c>
      <c r="C24" s="6">
        <f>potential_preg_untrt!C24*3</f>
        <v>9.0000000000000011E-3</v>
      </c>
    </row>
    <row r="25" spans="1:3" x14ac:dyDescent="0.2">
      <c r="A25" s="6">
        <v>0</v>
      </c>
      <c r="B25" s="14">
        <v>23</v>
      </c>
      <c r="C25" s="6">
        <f>potential_preg_untrt!C25*3</f>
        <v>9.0000000000000011E-3</v>
      </c>
    </row>
    <row r="26" spans="1:3" x14ac:dyDescent="0.2">
      <c r="A26" s="6">
        <v>0</v>
      </c>
      <c r="B26" s="6">
        <v>24</v>
      </c>
      <c r="C26" s="6">
        <f>potential_preg_untrt!C26*3</f>
        <v>9.0000000000000011E-3</v>
      </c>
    </row>
    <row r="27" spans="1:3" x14ac:dyDescent="0.2">
      <c r="A27" s="6">
        <v>0</v>
      </c>
      <c r="B27" s="6">
        <v>25</v>
      </c>
      <c r="C27" s="6">
        <f>potential_preg_untrt!C27*3</f>
        <v>9.0000000000000011E-3</v>
      </c>
    </row>
    <row r="28" spans="1:3" x14ac:dyDescent="0.2">
      <c r="A28" s="6">
        <v>0</v>
      </c>
      <c r="B28" s="6">
        <v>26</v>
      </c>
      <c r="C28" s="6">
        <f>potential_preg_untrt!C28*3</f>
        <v>9.0000000000000011E-3</v>
      </c>
    </row>
    <row r="29" spans="1:3" x14ac:dyDescent="0.2">
      <c r="A29" s="6">
        <v>0</v>
      </c>
      <c r="B29" s="6">
        <v>27</v>
      </c>
      <c r="C29" s="6">
        <f>potential_preg_untrt!C29*3</f>
        <v>9.0000000000000011E-3</v>
      </c>
    </row>
    <row r="30" spans="1:3" x14ac:dyDescent="0.2">
      <c r="A30" s="6">
        <v>0</v>
      </c>
      <c r="B30" s="6">
        <v>28</v>
      </c>
      <c r="C30" s="6">
        <f>potential_preg_untrt!C30*3</f>
        <v>9.0000000000000011E-3</v>
      </c>
    </row>
    <row r="31" spans="1:3" x14ac:dyDescent="0.2">
      <c r="A31" s="6">
        <v>0</v>
      </c>
      <c r="B31" s="6">
        <v>29</v>
      </c>
      <c r="C31" s="6">
        <f>potential_preg_untrt!C31*3</f>
        <v>9.0000000000000011E-3</v>
      </c>
    </row>
    <row r="32" spans="1:3" x14ac:dyDescent="0.2">
      <c r="A32" s="6">
        <v>0</v>
      </c>
      <c r="B32" s="6">
        <v>30</v>
      </c>
      <c r="C32" s="6">
        <f>potential_preg_untrt!C32*3</f>
        <v>9.0000000000000011E-3</v>
      </c>
    </row>
    <row r="33" spans="1:3" x14ac:dyDescent="0.2">
      <c r="A33" s="6">
        <v>0</v>
      </c>
      <c r="B33" s="6">
        <v>31</v>
      </c>
      <c r="C33" s="6">
        <f>potential_preg_untrt!C33*3</f>
        <v>9.0000000000000011E-3</v>
      </c>
    </row>
    <row r="34" spans="1:3" x14ac:dyDescent="0.2">
      <c r="A34" s="6">
        <v>0</v>
      </c>
      <c r="B34" s="6">
        <v>32</v>
      </c>
      <c r="C34" s="6">
        <f>potential_preg_untrt!C34*3</f>
        <v>9.0000000000000011E-3</v>
      </c>
    </row>
    <row r="35" spans="1:3" x14ac:dyDescent="0.2">
      <c r="A35" s="6">
        <v>0</v>
      </c>
      <c r="B35" s="6">
        <v>33</v>
      </c>
      <c r="C35" s="6">
        <f>potential_preg_untrt!C35*3</f>
        <v>9.0000000000000011E-3</v>
      </c>
    </row>
    <row r="36" spans="1:3" x14ac:dyDescent="0.2">
      <c r="A36" s="6">
        <v>0</v>
      </c>
      <c r="B36" s="6">
        <v>34</v>
      </c>
      <c r="C36" s="6">
        <f>potential_preg_untrt!C36*3</f>
        <v>9.0000000000000011E-3</v>
      </c>
    </row>
    <row r="37" spans="1:3" x14ac:dyDescent="0.2">
      <c r="A37" s="6">
        <v>0</v>
      </c>
      <c r="B37" s="6">
        <v>35</v>
      </c>
      <c r="C37" s="6">
        <f>potential_preg_untrt!C37*3</f>
        <v>6.3000000000000003E-4</v>
      </c>
    </row>
    <row r="38" spans="1:3" x14ac:dyDescent="0.2">
      <c r="A38" s="6">
        <v>0</v>
      </c>
      <c r="B38" s="6">
        <v>36</v>
      </c>
      <c r="C38" s="6">
        <f>potential_preg_untrt!C38*3</f>
        <v>8.0999999999999996E-4</v>
      </c>
    </row>
    <row r="39" spans="1:3" x14ac:dyDescent="0.2">
      <c r="A39" s="6">
        <v>0</v>
      </c>
      <c r="B39" s="6">
        <v>37</v>
      </c>
      <c r="C39" s="6">
        <f>potential_preg_untrt!C39*3</f>
        <v>1.0499999999999999E-3</v>
      </c>
    </row>
    <row r="40" spans="1:3" x14ac:dyDescent="0.2">
      <c r="A40" s="6">
        <v>0</v>
      </c>
      <c r="B40" s="6">
        <v>38</v>
      </c>
      <c r="C40" s="6">
        <f>potential_preg_untrt!C40*3</f>
        <v>1.2600000000000001E-3</v>
      </c>
    </row>
    <row r="41" spans="1:3" x14ac:dyDescent="0.2">
      <c r="A41" s="6">
        <v>0</v>
      </c>
      <c r="B41" s="6">
        <v>39</v>
      </c>
      <c r="C41" s="6">
        <f>potential_preg_untrt!C41*3</f>
        <v>1.83E-3</v>
      </c>
    </row>
    <row r="42" spans="1:3" x14ac:dyDescent="0.2">
      <c r="A42" s="6">
        <v>0</v>
      </c>
      <c r="B42" s="6">
        <v>40</v>
      </c>
      <c r="C42" s="6">
        <f>potential_preg_untrt!C42*3</f>
        <v>3.2399999999999998E-3</v>
      </c>
    </row>
    <row r="43" spans="1:3" x14ac:dyDescent="0.2">
      <c r="A43" s="7">
        <v>1</v>
      </c>
      <c r="B43" s="7">
        <v>0</v>
      </c>
      <c r="C43" s="7">
        <f>C2*SimParameters!$B$9</f>
        <v>0</v>
      </c>
    </row>
    <row r="44" spans="1:3" x14ac:dyDescent="0.2">
      <c r="A44" s="7">
        <v>1</v>
      </c>
      <c r="B44" s="7">
        <v>1</v>
      </c>
      <c r="C44" s="7">
        <f>C3*SimParameters!$B$9</f>
        <v>0</v>
      </c>
    </row>
    <row r="45" spans="1:3" x14ac:dyDescent="0.2">
      <c r="A45" s="7">
        <v>1</v>
      </c>
      <c r="B45" s="7">
        <v>2</v>
      </c>
      <c r="C45" s="7">
        <f>C4*SimParameters!$B$9</f>
        <v>0</v>
      </c>
    </row>
    <row r="46" spans="1:3" x14ac:dyDescent="0.2">
      <c r="A46" s="7">
        <v>1</v>
      </c>
      <c r="B46" s="7">
        <v>3</v>
      </c>
      <c r="C46" s="7">
        <f>C5*SimParameters!$B$9</f>
        <v>0</v>
      </c>
    </row>
    <row r="47" spans="1:3" x14ac:dyDescent="0.2">
      <c r="A47" s="7">
        <v>1</v>
      </c>
      <c r="B47" s="7">
        <v>4</v>
      </c>
      <c r="C47" s="7">
        <f>C6*SimParameters!$B$9</f>
        <v>0</v>
      </c>
    </row>
    <row r="48" spans="1:3" x14ac:dyDescent="0.2">
      <c r="A48" s="7">
        <v>1</v>
      </c>
      <c r="B48" s="7">
        <v>5</v>
      </c>
      <c r="C48" s="7">
        <f>C7*SimParameters!$B$9</f>
        <v>0</v>
      </c>
    </row>
    <row r="49" spans="1:3" x14ac:dyDescent="0.2">
      <c r="A49" s="7">
        <v>1</v>
      </c>
      <c r="B49" s="7">
        <v>6</v>
      </c>
      <c r="C49" s="7">
        <f>C8*SimParameters!$B$9</f>
        <v>0</v>
      </c>
    </row>
    <row r="50" spans="1:3" x14ac:dyDescent="0.2">
      <c r="A50" s="7">
        <v>1</v>
      </c>
      <c r="B50" s="7">
        <v>7</v>
      </c>
      <c r="C50" s="7">
        <f>C9*SimParameters!$B$9</f>
        <v>0</v>
      </c>
    </row>
    <row r="51" spans="1:3" x14ac:dyDescent="0.2">
      <c r="A51" s="7">
        <v>1</v>
      </c>
      <c r="B51" s="7">
        <v>8</v>
      </c>
      <c r="C51" s="7">
        <f>C10*SimParameters!$B$9</f>
        <v>0</v>
      </c>
    </row>
    <row r="52" spans="1:3" x14ac:dyDescent="0.2">
      <c r="A52" s="7">
        <v>1</v>
      </c>
      <c r="B52" s="7">
        <v>9</v>
      </c>
      <c r="C52" s="7">
        <f>C11*SimParameters!$B$9</f>
        <v>0</v>
      </c>
    </row>
    <row r="53" spans="1:3" x14ac:dyDescent="0.2">
      <c r="A53" s="7">
        <v>1</v>
      </c>
      <c r="B53" s="7">
        <v>10</v>
      </c>
      <c r="C53" s="7">
        <f>C12*SimParameters!$B$9</f>
        <v>0</v>
      </c>
    </row>
    <row r="54" spans="1:3" x14ac:dyDescent="0.2">
      <c r="A54" s="7">
        <v>1</v>
      </c>
      <c r="B54" s="7">
        <v>11</v>
      </c>
      <c r="C54" s="7">
        <f>C13*SimParameters!$B$9</f>
        <v>0</v>
      </c>
    </row>
    <row r="55" spans="1:3" x14ac:dyDescent="0.2">
      <c r="A55" s="7">
        <v>1</v>
      </c>
      <c r="B55" s="7">
        <v>12</v>
      </c>
      <c r="C55" s="7">
        <f>C14*SimParameters!$B$9</f>
        <v>0</v>
      </c>
    </row>
    <row r="56" spans="1:3" x14ac:dyDescent="0.2">
      <c r="A56" s="7">
        <v>1</v>
      </c>
      <c r="B56" s="7">
        <v>13</v>
      </c>
      <c r="C56" s="7">
        <f>C15*SimParameters!$B$9</f>
        <v>0</v>
      </c>
    </row>
    <row r="57" spans="1:3" x14ac:dyDescent="0.2">
      <c r="A57" s="7">
        <v>1</v>
      </c>
      <c r="B57" s="7">
        <v>14</v>
      </c>
      <c r="C57" s="7">
        <f>C16*SimParameters!$B$9</f>
        <v>0</v>
      </c>
    </row>
    <row r="58" spans="1:3" x14ac:dyDescent="0.2">
      <c r="A58" s="7">
        <v>1</v>
      </c>
      <c r="B58" s="7">
        <v>15</v>
      </c>
      <c r="C58" s="7">
        <f>C17*SimParameters!$B$9</f>
        <v>0</v>
      </c>
    </row>
    <row r="59" spans="1:3" x14ac:dyDescent="0.2">
      <c r="A59" s="7">
        <v>1</v>
      </c>
      <c r="B59" s="7">
        <v>16</v>
      </c>
      <c r="C59" s="7">
        <f>C18*SimParameters!$B$9</f>
        <v>0</v>
      </c>
    </row>
    <row r="60" spans="1:3" x14ac:dyDescent="0.2">
      <c r="A60" s="7">
        <v>1</v>
      </c>
      <c r="B60" s="7">
        <v>17</v>
      </c>
      <c r="C60" s="7">
        <f>C19*SimParameters!$B$9</f>
        <v>0</v>
      </c>
    </row>
    <row r="61" spans="1:3" x14ac:dyDescent="0.2">
      <c r="A61" s="7">
        <v>1</v>
      </c>
      <c r="B61" s="7">
        <v>18</v>
      </c>
      <c r="C61" s="7">
        <f>C20*SimParameters!$B$9</f>
        <v>0.66</v>
      </c>
    </row>
    <row r="62" spans="1:3" x14ac:dyDescent="0.2">
      <c r="A62" s="7">
        <v>1</v>
      </c>
      <c r="B62" s="7">
        <v>19</v>
      </c>
      <c r="C62" s="7">
        <f>C21*SimParameters!$B$9</f>
        <v>0.60500000000000009</v>
      </c>
    </row>
    <row r="63" spans="1:3" x14ac:dyDescent="0.2">
      <c r="A63" s="7">
        <v>1</v>
      </c>
      <c r="B63" s="7">
        <v>20</v>
      </c>
      <c r="C63" s="7">
        <f>C22*SimParameters!$B$9</f>
        <v>0.49500000000000005</v>
      </c>
    </row>
    <row r="64" spans="1:3" x14ac:dyDescent="0.2">
      <c r="A64" s="7">
        <v>1</v>
      </c>
      <c r="B64" s="7">
        <v>21</v>
      </c>
      <c r="C64" s="7">
        <f>C23*SimParameters!$B$9</f>
        <v>9.9000000000000025E-3</v>
      </c>
    </row>
    <row r="65" spans="1:3" x14ac:dyDescent="0.2">
      <c r="A65" s="7">
        <v>1</v>
      </c>
      <c r="B65" s="7">
        <v>22</v>
      </c>
      <c r="C65" s="7">
        <f>C24*SimParameters!$B$9</f>
        <v>9.9000000000000025E-3</v>
      </c>
    </row>
    <row r="66" spans="1:3" x14ac:dyDescent="0.2">
      <c r="A66" s="7">
        <v>1</v>
      </c>
      <c r="B66" s="7">
        <v>23</v>
      </c>
      <c r="C66" s="7">
        <f>C25*SimParameters!$B$9</f>
        <v>9.9000000000000025E-3</v>
      </c>
    </row>
    <row r="67" spans="1:3" x14ac:dyDescent="0.2">
      <c r="A67" s="7">
        <v>1</v>
      </c>
      <c r="B67" s="7">
        <v>24</v>
      </c>
      <c r="C67" s="7">
        <f>C26*SimParameters!$B$9</f>
        <v>9.9000000000000025E-3</v>
      </c>
    </row>
    <row r="68" spans="1:3" x14ac:dyDescent="0.2">
      <c r="A68" s="7">
        <v>1</v>
      </c>
      <c r="B68" s="7">
        <v>25</v>
      </c>
      <c r="C68" s="7">
        <f>C27*SimParameters!$B$9</f>
        <v>9.9000000000000025E-3</v>
      </c>
    </row>
    <row r="69" spans="1:3" x14ac:dyDescent="0.2">
      <c r="A69" s="7">
        <v>1</v>
      </c>
      <c r="B69" s="7">
        <v>26</v>
      </c>
      <c r="C69" s="7">
        <f>C28*SimParameters!$B$9</f>
        <v>9.9000000000000025E-3</v>
      </c>
    </row>
    <row r="70" spans="1:3" x14ac:dyDescent="0.2">
      <c r="A70" s="7">
        <v>1</v>
      </c>
      <c r="B70" s="7">
        <v>27</v>
      </c>
      <c r="C70" s="7">
        <f>C29*SimParameters!$B$9</f>
        <v>9.9000000000000025E-3</v>
      </c>
    </row>
    <row r="71" spans="1:3" x14ac:dyDescent="0.2">
      <c r="A71" s="7">
        <v>1</v>
      </c>
      <c r="B71" s="7">
        <v>28</v>
      </c>
      <c r="C71" s="7">
        <f>C30*SimParameters!$B$9</f>
        <v>9.9000000000000025E-3</v>
      </c>
    </row>
    <row r="72" spans="1:3" x14ac:dyDescent="0.2">
      <c r="A72" s="7">
        <v>1</v>
      </c>
      <c r="B72" s="7">
        <v>29</v>
      </c>
      <c r="C72" s="7">
        <f>C31*SimParameters!$B$9</f>
        <v>9.9000000000000025E-3</v>
      </c>
    </row>
    <row r="73" spans="1:3" x14ac:dyDescent="0.2">
      <c r="A73" s="7">
        <v>1</v>
      </c>
      <c r="B73" s="7">
        <v>30</v>
      </c>
      <c r="C73" s="7">
        <f>C32*SimParameters!$B$9</f>
        <v>9.9000000000000025E-3</v>
      </c>
    </row>
    <row r="74" spans="1:3" x14ac:dyDescent="0.2">
      <c r="A74" s="7">
        <v>1</v>
      </c>
      <c r="B74" s="7">
        <v>31</v>
      </c>
      <c r="C74" s="7">
        <f>C33*SimParameters!$B$9</f>
        <v>9.9000000000000025E-3</v>
      </c>
    </row>
    <row r="75" spans="1:3" x14ac:dyDescent="0.2">
      <c r="A75" s="7">
        <v>1</v>
      </c>
      <c r="B75" s="7">
        <v>32</v>
      </c>
      <c r="C75" s="7">
        <f>C34*SimParameters!$B$9</f>
        <v>9.9000000000000025E-3</v>
      </c>
    </row>
    <row r="76" spans="1:3" x14ac:dyDescent="0.2">
      <c r="A76" s="7">
        <v>1</v>
      </c>
      <c r="B76" s="7">
        <v>33</v>
      </c>
      <c r="C76" s="7">
        <f>C35*SimParameters!$B$9</f>
        <v>9.9000000000000025E-3</v>
      </c>
    </row>
    <row r="77" spans="1:3" x14ac:dyDescent="0.2">
      <c r="A77" s="7">
        <v>1</v>
      </c>
      <c r="B77" s="7">
        <v>34</v>
      </c>
      <c r="C77" s="7">
        <f>C36*SimParameters!$B$9</f>
        <v>9.9000000000000025E-3</v>
      </c>
    </row>
    <row r="78" spans="1:3" x14ac:dyDescent="0.2">
      <c r="A78" s="7">
        <v>1</v>
      </c>
      <c r="B78" s="7">
        <v>35</v>
      </c>
      <c r="C78" s="7">
        <f>C37*SimParameters!$B$9</f>
        <v>6.9300000000000004E-4</v>
      </c>
    </row>
    <row r="79" spans="1:3" x14ac:dyDescent="0.2">
      <c r="A79" s="7">
        <v>1</v>
      </c>
      <c r="B79" s="7">
        <v>36</v>
      </c>
      <c r="C79" s="7">
        <f>C38*SimParameters!$B$9</f>
        <v>8.9099999999999997E-4</v>
      </c>
    </row>
    <row r="80" spans="1:3" x14ac:dyDescent="0.2">
      <c r="A80" s="7">
        <v>1</v>
      </c>
      <c r="B80" s="7">
        <v>37</v>
      </c>
      <c r="C80" s="7">
        <f>C39*SimParameters!$B$9</f>
        <v>1.155E-3</v>
      </c>
    </row>
    <row r="81" spans="1:3" x14ac:dyDescent="0.2">
      <c r="A81" s="7">
        <v>1</v>
      </c>
      <c r="B81" s="7">
        <v>38</v>
      </c>
      <c r="C81" s="7">
        <f>C40*SimParameters!$B$9</f>
        <v>1.3860000000000001E-3</v>
      </c>
    </row>
    <row r="82" spans="1:3" x14ac:dyDescent="0.2">
      <c r="A82" s="7">
        <v>1</v>
      </c>
      <c r="B82" s="7">
        <v>39</v>
      </c>
      <c r="C82" s="7">
        <f>C41*SimParameters!$B$9</f>
        <v>2.013E-3</v>
      </c>
    </row>
    <row r="83" spans="1:3" x14ac:dyDescent="0.2">
      <c r="A83" s="7">
        <v>1</v>
      </c>
      <c r="B83" s="7">
        <v>40</v>
      </c>
      <c r="C83" s="7">
        <f>C42*SimParameters!$B$9</f>
        <v>3.5639999999999999E-3</v>
      </c>
    </row>
    <row r="84" spans="1:3" x14ac:dyDescent="0.2">
      <c r="A84" s="8">
        <v>2</v>
      </c>
      <c r="B84" s="8">
        <v>0</v>
      </c>
      <c r="C84" s="8">
        <f>C2*SimParameters!$B$16</f>
        <v>0</v>
      </c>
    </row>
    <row r="85" spans="1:3" x14ac:dyDescent="0.2">
      <c r="A85" s="8">
        <v>2</v>
      </c>
      <c r="B85" s="8">
        <v>1</v>
      </c>
      <c r="C85" s="8">
        <f>C3*SimParameters!$B$16</f>
        <v>0</v>
      </c>
    </row>
    <row r="86" spans="1:3" x14ac:dyDescent="0.2">
      <c r="A86" s="8">
        <v>2</v>
      </c>
      <c r="B86" s="8">
        <v>2</v>
      </c>
      <c r="C86" s="8">
        <f>C4*SimParameters!$B$16</f>
        <v>0</v>
      </c>
    </row>
    <row r="87" spans="1:3" x14ac:dyDescent="0.2">
      <c r="A87" s="8">
        <v>2</v>
      </c>
      <c r="B87" s="8">
        <v>3</v>
      </c>
      <c r="C87" s="8">
        <f>C5*SimParameters!$B$16</f>
        <v>0</v>
      </c>
    </row>
    <row r="88" spans="1:3" x14ac:dyDescent="0.2">
      <c r="A88" s="8">
        <v>2</v>
      </c>
      <c r="B88" s="8">
        <v>4</v>
      </c>
      <c r="C88" s="8">
        <f>C6*SimParameters!$B$16</f>
        <v>0</v>
      </c>
    </row>
    <row r="89" spans="1:3" x14ac:dyDescent="0.2">
      <c r="A89" s="8">
        <v>2</v>
      </c>
      <c r="B89" s="8">
        <v>5</v>
      </c>
      <c r="C89" s="8">
        <f>C7*SimParameters!$B$16</f>
        <v>0</v>
      </c>
    </row>
    <row r="90" spans="1:3" x14ac:dyDescent="0.2">
      <c r="A90" s="8">
        <v>2</v>
      </c>
      <c r="B90" s="8">
        <v>6</v>
      </c>
      <c r="C90" s="8">
        <f>C8*SimParameters!$B$16</f>
        <v>0</v>
      </c>
    </row>
    <row r="91" spans="1:3" x14ac:dyDescent="0.2">
      <c r="A91" s="8">
        <v>2</v>
      </c>
      <c r="B91" s="8">
        <v>7</v>
      </c>
      <c r="C91" s="8">
        <f>C9*SimParameters!$B$16</f>
        <v>0</v>
      </c>
    </row>
    <row r="92" spans="1:3" x14ac:dyDescent="0.2">
      <c r="A92" s="8">
        <v>2</v>
      </c>
      <c r="B92" s="8">
        <v>8</v>
      </c>
      <c r="C92" s="8">
        <f>C10*SimParameters!$B$16</f>
        <v>0</v>
      </c>
    </row>
    <row r="93" spans="1:3" x14ac:dyDescent="0.2">
      <c r="A93" s="8">
        <v>2</v>
      </c>
      <c r="B93" s="8">
        <v>9</v>
      </c>
      <c r="C93" s="8">
        <f>C11*SimParameters!$B$16</f>
        <v>0</v>
      </c>
    </row>
    <row r="94" spans="1:3" x14ac:dyDescent="0.2">
      <c r="A94" s="8">
        <v>2</v>
      </c>
      <c r="B94" s="8">
        <v>10</v>
      </c>
      <c r="C94" s="8">
        <f>C12*SimParameters!$B$16</f>
        <v>0</v>
      </c>
    </row>
    <row r="95" spans="1:3" x14ac:dyDescent="0.2">
      <c r="A95" s="8">
        <v>2</v>
      </c>
      <c r="B95" s="8">
        <v>11</v>
      </c>
      <c r="C95" s="8">
        <f>C13*SimParameters!$B$16</f>
        <v>0</v>
      </c>
    </row>
    <row r="96" spans="1:3" x14ac:dyDescent="0.2">
      <c r="A96" s="8">
        <v>2</v>
      </c>
      <c r="B96" s="8">
        <v>12</v>
      </c>
      <c r="C96" s="8">
        <f>C14*SimParameters!$B$16</f>
        <v>0</v>
      </c>
    </row>
    <row r="97" spans="1:3" x14ac:dyDescent="0.2">
      <c r="A97" s="8">
        <v>2</v>
      </c>
      <c r="B97" s="8">
        <v>13</v>
      </c>
      <c r="C97" s="8">
        <f>C15*SimParameters!$B$16</f>
        <v>0</v>
      </c>
    </row>
    <row r="98" spans="1:3" x14ac:dyDescent="0.2">
      <c r="A98" s="8">
        <v>2</v>
      </c>
      <c r="B98" s="8">
        <v>14</v>
      </c>
      <c r="C98" s="8">
        <f>C16*SimParameters!$B$16</f>
        <v>0</v>
      </c>
    </row>
    <row r="99" spans="1:3" x14ac:dyDescent="0.2">
      <c r="A99" s="8">
        <v>2</v>
      </c>
      <c r="B99" s="8">
        <v>15</v>
      </c>
      <c r="C99" s="8">
        <f>C17*SimParameters!$B$16</f>
        <v>0</v>
      </c>
    </row>
    <row r="100" spans="1:3" x14ac:dyDescent="0.2">
      <c r="A100" s="8">
        <v>2</v>
      </c>
      <c r="B100" s="8">
        <v>16</v>
      </c>
      <c r="C100" s="8">
        <f>C18*SimParameters!$B$16</f>
        <v>0</v>
      </c>
    </row>
    <row r="101" spans="1:3" x14ac:dyDescent="0.2">
      <c r="A101" s="8">
        <v>2</v>
      </c>
      <c r="B101" s="8">
        <v>17</v>
      </c>
      <c r="C101" s="8">
        <f>C19*SimParameters!$B$16</f>
        <v>0</v>
      </c>
    </row>
    <row r="102" spans="1:3" x14ac:dyDescent="0.2">
      <c r="A102" s="8">
        <v>2</v>
      </c>
      <c r="B102" s="8">
        <v>18</v>
      </c>
      <c r="C102" s="8">
        <f>C20*SimParameters!$B$16</f>
        <v>0.72</v>
      </c>
    </row>
    <row r="103" spans="1:3" x14ac:dyDescent="0.2">
      <c r="A103" s="8">
        <v>2</v>
      </c>
      <c r="B103" s="8">
        <v>19</v>
      </c>
      <c r="C103" s="8">
        <f>C21*SimParameters!$B$16</f>
        <v>0.66</v>
      </c>
    </row>
    <row r="104" spans="1:3" x14ac:dyDescent="0.2">
      <c r="A104" s="8">
        <v>2</v>
      </c>
      <c r="B104" s="8">
        <v>20</v>
      </c>
      <c r="C104" s="8">
        <f>C22*SimParameters!$B$16</f>
        <v>0.54</v>
      </c>
    </row>
    <row r="105" spans="1:3" x14ac:dyDescent="0.2">
      <c r="A105" s="8">
        <v>2</v>
      </c>
      <c r="B105" s="8">
        <v>21</v>
      </c>
      <c r="C105" s="8">
        <f>C23*SimParameters!$B$16</f>
        <v>1.0800000000000001E-2</v>
      </c>
    </row>
    <row r="106" spans="1:3" x14ac:dyDescent="0.2">
      <c r="A106" s="8">
        <v>2</v>
      </c>
      <c r="B106" s="8">
        <v>22</v>
      </c>
      <c r="C106" s="8">
        <f>C24*SimParameters!$B$16</f>
        <v>1.0800000000000001E-2</v>
      </c>
    </row>
    <row r="107" spans="1:3" x14ac:dyDescent="0.2">
      <c r="A107" s="8">
        <v>2</v>
      </c>
      <c r="B107" s="8">
        <v>23</v>
      </c>
      <c r="C107" s="8">
        <f>C25*SimParameters!$B$16</f>
        <v>1.0800000000000001E-2</v>
      </c>
    </row>
    <row r="108" spans="1:3" x14ac:dyDescent="0.2">
      <c r="A108" s="8">
        <v>2</v>
      </c>
      <c r="B108" s="8">
        <v>24</v>
      </c>
      <c r="C108" s="8">
        <f>C26*SimParameters!$B$16</f>
        <v>1.0800000000000001E-2</v>
      </c>
    </row>
    <row r="109" spans="1:3" x14ac:dyDescent="0.2">
      <c r="A109" s="8">
        <v>2</v>
      </c>
      <c r="B109" s="8">
        <v>25</v>
      </c>
      <c r="C109" s="8">
        <f>C27*SimParameters!$B$16</f>
        <v>1.0800000000000001E-2</v>
      </c>
    </row>
    <row r="110" spans="1:3" x14ac:dyDescent="0.2">
      <c r="A110" s="8">
        <v>2</v>
      </c>
      <c r="B110" s="8">
        <v>26</v>
      </c>
      <c r="C110" s="8">
        <f>C28*SimParameters!$B$16</f>
        <v>1.0800000000000001E-2</v>
      </c>
    </row>
    <row r="111" spans="1:3" x14ac:dyDescent="0.2">
      <c r="A111" s="8">
        <v>2</v>
      </c>
      <c r="B111" s="8">
        <v>27</v>
      </c>
      <c r="C111" s="8">
        <f>C29*SimParameters!$B$16</f>
        <v>1.0800000000000001E-2</v>
      </c>
    </row>
    <row r="112" spans="1:3" x14ac:dyDescent="0.2">
      <c r="A112" s="8">
        <v>2</v>
      </c>
      <c r="B112" s="8">
        <v>28</v>
      </c>
      <c r="C112" s="8">
        <f>C30*SimParameters!$B$16</f>
        <v>1.0800000000000001E-2</v>
      </c>
    </row>
    <row r="113" spans="1:3" x14ac:dyDescent="0.2">
      <c r="A113" s="8">
        <v>2</v>
      </c>
      <c r="B113" s="8">
        <v>29</v>
      </c>
      <c r="C113" s="8">
        <f>C31*SimParameters!$B$16</f>
        <v>1.0800000000000001E-2</v>
      </c>
    </row>
    <row r="114" spans="1:3" x14ac:dyDescent="0.2">
      <c r="A114" s="8">
        <v>2</v>
      </c>
      <c r="B114" s="8">
        <v>30</v>
      </c>
      <c r="C114" s="8">
        <f>C32*SimParameters!$B$16</f>
        <v>1.0800000000000001E-2</v>
      </c>
    </row>
    <row r="115" spans="1:3" x14ac:dyDescent="0.2">
      <c r="A115" s="8">
        <v>2</v>
      </c>
      <c r="B115" s="8">
        <v>31</v>
      </c>
      <c r="C115" s="8">
        <f>C33*SimParameters!$B$16</f>
        <v>1.0800000000000001E-2</v>
      </c>
    </row>
    <row r="116" spans="1:3" x14ac:dyDescent="0.2">
      <c r="A116" s="8">
        <v>2</v>
      </c>
      <c r="B116" s="8">
        <v>32</v>
      </c>
      <c r="C116" s="8">
        <f>C34*SimParameters!$B$16</f>
        <v>1.0800000000000001E-2</v>
      </c>
    </row>
    <row r="117" spans="1:3" x14ac:dyDescent="0.2">
      <c r="A117" s="8">
        <v>2</v>
      </c>
      <c r="B117" s="8">
        <v>33</v>
      </c>
      <c r="C117" s="8">
        <f>C35*SimParameters!$B$16</f>
        <v>1.0800000000000001E-2</v>
      </c>
    </row>
    <row r="118" spans="1:3" x14ac:dyDescent="0.2">
      <c r="A118" s="8">
        <v>2</v>
      </c>
      <c r="B118" s="8">
        <v>34</v>
      </c>
      <c r="C118" s="8">
        <f>C36*SimParameters!$B$16</f>
        <v>1.0800000000000001E-2</v>
      </c>
    </row>
    <row r="119" spans="1:3" x14ac:dyDescent="0.2">
      <c r="A119" s="8">
        <v>2</v>
      </c>
      <c r="B119" s="8">
        <v>35</v>
      </c>
      <c r="C119" s="8">
        <f>C37*SimParameters!$B$16</f>
        <v>7.5600000000000005E-4</v>
      </c>
    </row>
    <row r="120" spans="1:3" x14ac:dyDescent="0.2">
      <c r="A120" s="8">
        <v>2</v>
      </c>
      <c r="B120" s="8">
        <v>36</v>
      </c>
      <c r="C120" s="8">
        <f>C38*SimParameters!$B$16</f>
        <v>9.7199999999999988E-4</v>
      </c>
    </row>
    <row r="121" spans="1:3" x14ac:dyDescent="0.2">
      <c r="A121" s="8">
        <v>2</v>
      </c>
      <c r="B121" s="8">
        <v>37</v>
      </c>
      <c r="C121" s="8">
        <f>C39*SimParameters!$B$16</f>
        <v>1.2599999999999998E-3</v>
      </c>
    </row>
    <row r="122" spans="1:3" x14ac:dyDescent="0.2">
      <c r="A122" s="8">
        <v>2</v>
      </c>
      <c r="B122" s="8">
        <v>38</v>
      </c>
      <c r="C122" s="8">
        <f>C40*SimParameters!$B$16</f>
        <v>1.5120000000000001E-3</v>
      </c>
    </row>
    <row r="123" spans="1:3" x14ac:dyDescent="0.2">
      <c r="A123" s="8">
        <v>2</v>
      </c>
      <c r="B123" s="8">
        <v>39</v>
      </c>
      <c r="C123" s="8">
        <f>C41*SimParameters!$B$16</f>
        <v>2.196E-3</v>
      </c>
    </row>
    <row r="124" spans="1:3" x14ac:dyDescent="0.2">
      <c r="A124" s="8">
        <v>2</v>
      </c>
      <c r="B124" s="8">
        <v>40</v>
      </c>
      <c r="C124" s="8">
        <f>C42*SimParameters!$B$16</f>
        <v>3.8879999999999995E-3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F124"/>
  <sheetViews>
    <sheetView tabSelected="1" topLeftCell="A65" workbookViewId="0">
      <selection activeCell="A84" sqref="A84:C124"/>
    </sheetView>
  </sheetViews>
  <sheetFormatPr baseColWidth="10" defaultRowHeight="16" x14ac:dyDescent="0.2"/>
  <cols>
    <col min="2" max="2" width="19.1640625" bestFit="1" customWidth="1"/>
    <col min="4" max="4" width="12.1640625" bestFit="1" customWidth="1"/>
  </cols>
  <sheetData>
    <row r="1" spans="1:6" x14ac:dyDescent="0.2">
      <c r="A1" s="4" t="s">
        <v>36</v>
      </c>
      <c r="B1" s="4" t="s">
        <v>27</v>
      </c>
      <c r="C1" t="s">
        <v>45</v>
      </c>
      <c r="D1" t="s">
        <v>46</v>
      </c>
      <c r="E1" t="s">
        <v>47</v>
      </c>
      <c r="F1" t="s">
        <v>48</v>
      </c>
    </row>
    <row r="2" spans="1:6" x14ac:dyDescent="0.2">
      <c r="A2" s="6">
        <v>0</v>
      </c>
      <c r="B2" s="14">
        <v>0</v>
      </c>
      <c r="C2" s="6">
        <v>0</v>
      </c>
      <c r="F2">
        <v>1</v>
      </c>
    </row>
    <row r="3" spans="1:6" x14ac:dyDescent="0.2">
      <c r="A3" s="6">
        <v>0</v>
      </c>
      <c r="B3" s="14">
        <v>1</v>
      </c>
      <c r="C3" s="6">
        <v>0</v>
      </c>
    </row>
    <row r="4" spans="1:6" x14ac:dyDescent="0.2">
      <c r="A4" s="6">
        <v>0</v>
      </c>
      <c r="B4" s="14">
        <v>2</v>
      </c>
      <c r="C4" s="6">
        <v>0</v>
      </c>
    </row>
    <row r="5" spans="1:6" x14ac:dyDescent="0.2">
      <c r="A5" s="6">
        <v>0</v>
      </c>
      <c r="B5" s="14">
        <v>3</v>
      </c>
      <c r="C5" s="6">
        <v>0</v>
      </c>
      <c r="D5">
        <v>0</v>
      </c>
    </row>
    <row r="6" spans="1:6" x14ac:dyDescent="0.2">
      <c r="A6" s="6">
        <v>0</v>
      </c>
      <c r="B6" s="14">
        <v>4</v>
      </c>
      <c r="C6" s="6">
        <v>1</v>
      </c>
      <c r="D6">
        <v>1</v>
      </c>
    </row>
    <row r="7" spans="1:6" x14ac:dyDescent="0.2">
      <c r="A7" s="6">
        <v>0</v>
      </c>
      <c r="B7" s="14">
        <v>5</v>
      </c>
      <c r="C7" s="6">
        <v>0.11</v>
      </c>
    </row>
    <row r="8" spans="1:6" x14ac:dyDescent="0.2">
      <c r="A8" s="6">
        <v>0</v>
      </c>
      <c r="B8" s="14">
        <v>6</v>
      </c>
      <c r="C8" s="6">
        <v>0.11</v>
      </c>
      <c r="D8">
        <v>0.2</v>
      </c>
      <c r="E8">
        <f>1-((1-D8)^(1/COUNTA(C7:C8)))</f>
        <v>0.10557280900008414</v>
      </c>
    </row>
    <row r="9" spans="1:6" x14ac:dyDescent="0.2">
      <c r="A9" s="6">
        <v>0</v>
      </c>
      <c r="B9" s="14">
        <v>7</v>
      </c>
      <c r="C9" s="6">
        <v>1</v>
      </c>
      <c r="D9">
        <v>1</v>
      </c>
    </row>
    <row r="10" spans="1:6" x14ac:dyDescent="0.2">
      <c r="A10" s="6">
        <v>0</v>
      </c>
      <c r="B10" s="14">
        <v>8</v>
      </c>
      <c r="C10" s="6">
        <v>0.44</v>
      </c>
    </row>
    <row r="11" spans="1:6" x14ac:dyDescent="0.2">
      <c r="A11" s="6">
        <v>0</v>
      </c>
      <c r="B11" s="14">
        <v>9</v>
      </c>
      <c r="C11" s="6">
        <v>0.44</v>
      </c>
    </row>
    <row r="12" spans="1:6" x14ac:dyDescent="0.2">
      <c r="A12" s="6">
        <v>0</v>
      </c>
      <c r="B12" s="14">
        <v>10</v>
      </c>
      <c r="C12" s="6">
        <v>0.44</v>
      </c>
    </row>
    <row r="13" spans="1:6" x14ac:dyDescent="0.2">
      <c r="A13" s="6">
        <v>0</v>
      </c>
      <c r="B13" s="14">
        <v>11</v>
      </c>
      <c r="C13" s="6">
        <v>0.44</v>
      </c>
      <c r="D13">
        <v>0.9</v>
      </c>
      <c r="E13">
        <f>1-((1-D13)^(1/COUNTA(C10:C13)))</f>
        <v>0.43765867480965093</v>
      </c>
    </row>
    <row r="14" spans="1:6" x14ac:dyDescent="0.2">
      <c r="A14" s="6">
        <v>0</v>
      </c>
      <c r="B14" s="14">
        <v>12</v>
      </c>
      <c r="C14" s="6">
        <v>0.44</v>
      </c>
    </row>
    <row r="15" spans="1:6" x14ac:dyDescent="0.2">
      <c r="A15" s="6">
        <v>0</v>
      </c>
      <c r="B15" s="14">
        <v>13</v>
      </c>
      <c r="C15" s="6">
        <v>0.44</v>
      </c>
    </row>
    <row r="16" spans="1:6" x14ac:dyDescent="0.2">
      <c r="A16" s="6">
        <v>0</v>
      </c>
      <c r="B16" s="14">
        <v>14</v>
      </c>
      <c r="C16" s="6">
        <v>0.44</v>
      </c>
    </row>
    <row r="17" spans="1:5" x14ac:dyDescent="0.2">
      <c r="A17" s="6">
        <v>0</v>
      </c>
      <c r="B17" s="14">
        <v>15</v>
      </c>
      <c r="C17" s="6">
        <v>0.44</v>
      </c>
      <c r="D17">
        <v>0.9</v>
      </c>
    </row>
    <row r="18" spans="1:5" x14ac:dyDescent="0.2">
      <c r="A18" s="6">
        <v>0</v>
      </c>
      <c r="B18" s="14">
        <v>16</v>
      </c>
      <c r="C18" s="6">
        <v>1</v>
      </c>
      <c r="D18">
        <v>1</v>
      </c>
    </row>
    <row r="19" spans="1:5" x14ac:dyDescent="0.2">
      <c r="A19" s="6">
        <v>0</v>
      </c>
      <c r="B19" s="14">
        <v>17</v>
      </c>
      <c r="C19" s="6">
        <v>0.54</v>
      </c>
    </row>
    <row r="20" spans="1:5" x14ac:dyDescent="0.2">
      <c r="A20" s="6">
        <v>0</v>
      </c>
      <c r="B20" s="14">
        <v>18</v>
      </c>
      <c r="C20" s="6">
        <v>0.54</v>
      </c>
    </row>
    <row r="21" spans="1:5" x14ac:dyDescent="0.2">
      <c r="A21" s="6">
        <v>0</v>
      </c>
      <c r="B21" s="14">
        <v>19</v>
      </c>
      <c r="C21" s="6">
        <v>0.54</v>
      </c>
      <c r="D21">
        <v>0.9</v>
      </c>
      <c r="E21">
        <f>1-((1-D21)^(1/COUNTA(C19:C21)))</f>
        <v>0.53584111663872214</v>
      </c>
    </row>
    <row r="22" spans="1:5" x14ac:dyDescent="0.2">
      <c r="A22" s="6">
        <v>0</v>
      </c>
      <c r="B22" s="14">
        <v>20</v>
      </c>
      <c r="C22" s="6">
        <v>0.54</v>
      </c>
    </row>
    <row r="23" spans="1:5" x14ac:dyDescent="0.2">
      <c r="A23" s="6">
        <v>0</v>
      </c>
      <c r="B23" s="14">
        <v>21</v>
      </c>
      <c r="C23" s="6">
        <v>0.54</v>
      </c>
    </row>
    <row r="24" spans="1:5" x14ac:dyDescent="0.2">
      <c r="A24" s="6">
        <v>0</v>
      </c>
      <c r="B24" s="14">
        <v>22</v>
      </c>
      <c r="C24" s="6">
        <v>0.54</v>
      </c>
      <c r="D24">
        <v>0.9</v>
      </c>
    </row>
    <row r="25" spans="1:5" x14ac:dyDescent="0.2">
      <c r="A25" s="6">
        <v>0</v>
      </c>
      <c r="B25" s="14">
        <v>23</v>
      </c>
      <c r="C25" s="6">
        <v>0.54</v>
      </c>
    </row>
    <row r="26" spans="1:5" x14ac:dyDescent="0.2">
      <c r="A26" s="6">
        <v>0</v>
      </c>
      <c r="B26" s="6">
        <v>24</v>
      </c>
      <c r="C26" s="6">
        <v>0.54</v>
      </c>
    </row>
    <row r="27" spans="1:5" x14ac:dyDescent="0.2">
      <c r="A27" s="6">
        <v>0</v>
      </c>
      <c r="B27" s="6">
        <v>25</v>
      </c>
      <c r="C27" s="6">
        <v>0.54</v>
      </c>
      <c r="D27">
        <v>0.9</v>
      </c>
    </row>
    <row r="28" spans="1:5" x14ac:dyDescent="0.2">
      <c r="A28" s="6">
        <v>0</v>
      </c>
      <c r="B28" s="6">
        <v>26</v>
      </c>
      <c r="C28" s="6">
        <v>0.54</v>
      </c>
    </row>
    <row r="29" spans="1:5" x14ac:dyDescent="0.2">
      <c r="A29" s="6">
        <v>0</v>
      </c>
      <c r="B29" s="6">
        <v>27</v>
      </c>
      <c r="C29" s="6">
        <v>0.54</v>
      </c>
    </row>
    <row r="30" spans="1:5" x14ac:dyDescent="0.2">
      <c r="A30" s="6">
        <v>0</v>
      </c>
      <c r="B30" s="6">
        <v>28</v>
      </c>
      <c r="C30" s="6">
        <v>0.54</v>
      </c>
      <c r="D30">
        <v>0.9</v>
      </c>
    </row>
    <row r="31" spans="1:5" x14ac:dyDescent="0.2">
      <c r="A31" s="6">
        <v>0</v>
      </c>
      <c r="B31" s="6">
        <v>29</v>
      </c>
      <c r="C31" s="6">
        <v>0.54</v>
      </c>
    </row>
    <row r="32" spans="1:5" x14ac:dyDescent="0.2">
      <c r="A32" s="6">
        <v>0</v>
      </c>
      <c r="B32" s="6">
        <v>30</v>
      </c>
      <c r="C32" s="6">
        <v>0.54</v>
      </c>
    </row>
    <row r="33" spans="1:6" x14ac:dyDescent="0.2">
      <c r="A33" s="6">
        <v>0</v>
      </c>
      <c r="B33" s="6">
        <v>31</v>
      </c>
      <c r="C33" s="6">
        <v>0.54</v>
      </c>
      <c r="D33">
        <v>0.9</v>
      </c>
    </row>
    <row r="34" spans="1:6" x14ac:dyDescent="0.2">
      <c r="A34" s="6">
        <v>0</v>
      </c>
      <c r="B34" s="6">
        <v>32</v>
      </c>
      <c r="C34" s="6">
        <v>0.7</v>
      </c>
    </row>
    <row r="35" spans="1:6" x14ac:dyDescent="0.2">
      <c r="A35" s="6">
        <v>0</v>
      </c>
      <c r="B35" s="6">
        <v>33</v>
      </c>
      <c r="C35" s="6">
        <v>0.7</v>
      </c>
      <c r="D35">
        <v>0.9</v>
      </c>
      <c r="E35">
        <f>1-((1-D35)^(1/COUNTA(C34:C35)))</f>
        <v>0.68377223398316211</v>
      </c>
    </row>
    <row r="36" spans="1:6" x14ac:dyDescent="0.2">
      <c r="A36" s="6">
        <v>0</v>
      </c>
      <c r="B36" s="6">
        <v>34</v>
      </c>
      <c r="C36" s="6">
        <v>0.7</v>
      </c>
    </row>
    <row r="37" spans="1:6" x14ac:dyDescent="0.2">
      <c r="A37" s="6">
        <v>0</v>
      </c>
      <c r="B37" s="6">
        <v>35</v>
      </c>
      <c r="C37" s="6">
        <v>0.7</v>
      </c>
      <c r="D37">
        <v>0.9</v>
      </c>
    </row>
    <row r="38" spans="1:6" x14ac:dyDescent="0.2">
      <c r="A38" s="6">
        <v>0</v>
      </c>
      <c r="B38" s="6">
        <v>36</v>
      </c>
      <c r="C38" s="6">
        <v>0.7</v>
      </c>
    </row>
    <row r="39" spans="1:6" x14ac:dyDescent="0.2">
      <c r="A39" s="6">
        <v>0</v>
      </c>
      <c r="B39" s="6">
        <v>37</v>
      </c>
      <c r="C39" s="6">
        <v>0.7</v>
      </c>
      <c r="D39">
        <v>0.9</v>
      </c>
    </row>
    <row r="40" spans="1:6" x14ac:dyDescent="0.2">
      <c r="A40" s="6">
        <v>0</v>
      </c>
      <c r="B40" s="6">
        <v>38</v>
      </c>
      <c r="C40" s="6">
        <v>0.7</v>
      </c>
    </row>
    <row r="41" spans="1:6" x14ac:dyDescent="0.2">
      <c r="A41" s="6">
        <v>0</v>
      </c>
      <c r="B41" s="6">
        <v>39</v>
      </c>
      <c r="C41" s="6">
        <v>0.7</v>
      </c>
      <c r="D41">
        <v>0.9</v>
      </c>
    </row>
    <row r="42" spans="1:6" x14ac:dyDescent="0.2">
      <c r="A42" s="6">
        <v>0</v>
      </c>
      <c r="B42" s="6">
        <v>40</v>
      </c>
      <c r="C42" s="6">
        <v>1</v>
      </c>
    </row>
    <row r="43" spans="1:6" x14ac:dyDescent="0.2">
      <c r="A43" s="7">
        <v>1</v>
      </c>
      <c r="B43" s="15">
        <v>0</v>
      </c>
      <c r="C43" s="7">
        <f>C2</f>
        <v>0</v>
      </c>
      <c r="F43">
        <v>1.1000000000000001</v>
      </c>
    </row>
    <row r="44" spans="1:6" x14ac:dyDescent="0.2">
      <c r="A44" s="7">
        <v>1</v>
      </c>
      <c r="B44" s="15">
        <v>1</v>
      </c>
      <c r="C44" s="7">
        <f t="shared" ref="C44:C50" si="0">C3</f>
        <v>0</v>
      </c>
    </row>
    <row r="45" spans="1:6" x14ac:dyDescent="0.2">
      <c r="A45" s="7">
        <v>1</v>
      </c>
      <c r="B45" s="15">
        <v>2</v>
      </c>
      <c r="C45" s="7">
        <f t="shared" si="0"/>
        <v>0</v>
      </c>
    </row>
    <row r="46" spans="1:6" x14ac:dyDescent="0.2">
      <c r="A46" s="7">
        <v>1</v>
      </c>
      <c r="B46" s="15">
        <v>3</v>
      </c>
      <c r="C46" s="7">
        <f t="shared" si="0"/>
        <v>0</v>
      </c>
    </row>
    <row r="47" spans="1:6" x14ac:dyDescent="0.2">
      <c r="A47" s="7">
        <v>1</v>
      </c>
      <c r="B47" s="15">
        <v>4</v>
      </c>
      <c r="C47" s="7">
        <f t="shared" si="0"/>
        <v>1</v>
      </c>
    </row>
    <row r="48" spans="1:6" x14ac:dyDescent="0.2">
      <c r="A48" s="7">
        <v>1</v>
      </c>
      <c r="B48" s="15">
        <v>5</v>
      </c>
      <c r="C48" s="7">
        <f>C7*$F$43</f>
        <v>0.12100000000000001</v>
      </c>
    </row>
    <row r="49" spans="1:3" x14ac:dyDescent="0.2">
      <c r="A49" s="7">
        <v>1</v>
      </c>
      <c r="B49" s="15">
        <v>6</v>
      </c>
      <c r="C49" s="7">
        <f>C8*$F$43</f>
        <v>0.12100000000000001</v>
      </c>
    </row>
    <row r="50" spans="1:3" x14ac:dyDescent="0.2">
      <c r="A50" s="7">
        <v>1</v>
      </c>
      <c r="B50" s="15">
        <v>7</v>
      </c>
      <c r="C50" s="7">
        <f t="shared" si="0"/>
        <v>1</v>
      </c>
    </row>
    <row r="51" spans="1:3" x14ac:dyDescent="0.2">
      <c r="A51" s="7">
        <v>1</v>
      </c>
      <c r="B51" s="15">
        <v>8</v>
      </c>
      <c r="C51" s="7">
        <f>C10*$F$43</f>
        <v>0.48400000000000004</v>
      </c>
    </row>
    <row r="52" spans="1:3" x14ac:dyDescent="0.2">
      <c r="A52" s="7">
        <v>1</v>
      </c>
      <c r="B52" s="15">
        <v>9</v>
      </c>
      <c r="C52" s="7">
        <f t="shared" ref="C52:C82" si="1">C11*$F$43</f>
        <v>0.48400000000000004</v>
      </c>
    </row>
    <row r="53" spans="1:3" x14ac:dyDescent="0.2">
      <c r="A53" s="7">
        <v>1</v>
      </c>
      <c r="B53" s="15">
        <v>10</v>
      </c>
      <c r="C53" s="7">
        <f t="shared" si="1"/>
        <v>0.48400000000000004</v>
      </c>
    </row>
    <row r="54" spans="1:3" x14ac:dyDescent="0.2">
      <c r="A54" s="7">
        <v>1</v>
      </c>
      <c r="B54" s="15">
        <v>11</v>
      </c>
      <c r="C54" s="7">
        <f t="shared" si="1"/>
        <v>0.48400000000000004</v>
      </c>
    </row>
    <row r="55" spans="1:3" x14ac:dyDescent="0.2">
      <c r="A55" s="7">
        <v>1</v>
      </c>
      <c r="B55" s="15">
        <v>12</v>
      </c>
      <c r="C55" s="7">
        <f t="shared" si="1"/>
        <v>0.48400000000000004</v>
      </c>
    </row>
    <row r="56" spans="1:3" x14ac:dyDescent="0.2">
      <c r="A56" s="7">
        <v>1</v>
      </c>
      <c r="B56" s="15">
        <v>13</v>
      </c>
      <c r="C56" s="7">
        <f t="shared" si="1"/>
        <v>0.48400000000000004</v>
      </c>
    </row>
    <row r="57" spans="1:3" x14ac:dyDescent="0.2">
      <c r="A57" s="7">
        <v>1</v>
      </c>
      <c r="B57" s="15">
        <v>14</v>
      </c>
      <c r="C57" s="7">
        <f t="shared" si="1"/>
        <v>0.48400000000000004</v>
      </c>
    </row>
    <row r="58" spans="1:3" x14ac:dyDescent="0.2">
      <c r="A58" s="7">
        <v>1</v>
      </c>
      <c r="B58" s="15">
        <v>15</v>
      </c>
      <c r="C58" s="7">
        <f t="shared" si="1"/>
        <v>0.48400000000000004</v>
      </c>
    </row>
    <row r="59" spans="1:3" x14ac:dyDescent="0.2">
      <c r="A59" s="7">
        <v>1</v>
      </c>
      <c r="B59" s="15">
        <v>16</v>
      </c>
      <c r="C59" s="7">
        <f t="shared" ref="C59" si="2">C18</f>
        <v>1</v>
      </c>
    </row>
    <row r="60" spans="1:3" x14ac:dyDescent="0.2">
      <c r="A60" s="7">
        <v>1</v>
      </c>
      <c r="B60" s="15">
        <v>17</v>
      </c>
      <c r="C60" s="7">
        <f t="shared" si="1"/>
        <v>0.59400000000000008</v>
      </c>
    </row>
    <row r="61" spans="1:3" x14ac:dyDescent="0.2">
      <c r="A61" s="7">
        <v>1</v>
      </c>
      <c r="B61" s="15">
        <v>18</v>
      </c>
      <c r="C61" s="7">
        <f t="shared" si="1"/>
        <v>0.59400000000000008</v>
      </c>
    </row>
    <row r="62" spans="1:3" x14ac:dyDescent="0.2">
      <c r="A62" s="7">
        <v>1</v>
      </c>
      <c r="B62" s="15">
        <v>19</v>
      </c>
      <c r="C62" s="7">
        <f t="shared" si="1"/>
        <v>0.59400000000000008</v>
      </c>
    </row>
    <row r="63" spans="1:3" x14ac:dyDescent="0.2">
      <c r="A63" s="7">
        <v>1</v>
      </c>
      <c r="B63" s="15">
        <v>20</v>
      </c>
      <c r="C63" s="7">
        <f t="shared" si="1"/>
        <v>0.59400000000000008</v>
      </c>
    </row>
    <row r="64" spans="1:3" x14ac:dyDescent="0.2">
      <c r="A64" s="7">
        <v>1</v>
      </c>
      <c r="B64" s="15">
        <v>21</v>
      </c>
      <c r="C64" s="7">
        <f t="shared" si="1"/>
        <v>0.59400000000000008</v>
      </c>
    </row>
    <row r="65" spans="1:3" x14ac:dyDescent="0.2">
      <c r="A65" s="7">
        <v>1</v>
      </c>
      <c r="B65" s="15">
        <v>22</v>
      </c>
      <c r="C65" s="7">
        <f t="shared" si="1"/>
        <v>0.59400000000000008</v>
      </c>
    </row>
    <row r="66" spans="1:3" x14ac:dyDescent="0.2">
      <c r="A66" s="7">
        <v>1</v>
      </c>
      <c r="B66" s="15">
        <v>23</v>
      </c>
      <c r="C66" s="7">
        <f t="shared" si="1"/>
        <v>0.59400000000000008</v>
      </c>
    </row>
    <row r="67" spans="1:3" x14ac:dyDescent="0.2">
      <c r="A67" s="7">
        <v>1</v>
      </c>
      <c r="B67" s="7">
        <v>24</v>
      </c>
      <c r="C67" s="7">
        <f t="shared" si="1"/>
        <v>0.59400000000000008</v>
      </c>
    </row>
    <row r="68" spans="1:3" x14ac:dyDescent="0.2">
      <c r="A68" s="7">
        <v>1</v>
      </c>
      <c r="B68" s="7">
        <v>25</v>
      </c>
      <c r="C68" s="7">
        <f t="shared" si="1"/>
        <v>0.59400000000000008</v>
      </c>
    </row>
    <row r="69" spans="1:3" x14ac:dyDescent="0.2">
      <c r="A69" s="7">
        <v>1</v>
      </c>
      <c r="B69" s="7">
        <v>26</v>
      </c>
      <c r="C69" s="7">
        <f t="shared" si="1"/>
        <v>0.59400000000000008</v>
      </c>
    </row>
    <row r="70" spans="1:3" x14ac:dyDescent="0.2">
      <c r="A70" s="7">
        <v>1</v>
      </c>
      <c r="B70" s="7">
        <v>27</v>
      </c>
      <c r="C70" s="7">
        <f t="shared" si="1"/>
        <v>0.59400000000000008</v>
      </c>
    </row>
    <row r="71" spans="1:3" x14ac:dyDescent="0.2">
      <c r="A71" s="7">
        <v>1</v>
      </c>
      <c r="B71" s="7">
        <v>28</v>
      </c>
      <c r="C71" s="7">
        <f t="shared" si="1"/>
        <v>0.59400000000000008</v>
      </c>
    </row>
    <row r="72" spans="1:3" x14ac:dyDescent="0.2">
      <c r="A72" s="7">
        <v>1</v>
      </c>
      <c r="B72" s="7">
        <v>29</v>
      </c>
      <c r="C72" s="7">
        <f t="shared" si="1"/>
        <v>0.59400000000000008</v>
      </c>
    </row>
    <row r="73" spans="1:3" x14ac:dyDescent="0.2">
      <c r="A73" s="7">
        <v>1</v>
      </c>
      <c r="B73" s="7">
        <v>30</v>
      </c>
      <c r="C73" s="7">
        <f t="shared" si="1"/>
        <v>0.59400000000000008</v>
      </c>
    </row>
    <row r="74" spans="1:3" x14ac:dyDescent="0.2">
      <c r="A74" s="7">
        <v>1</v>
      </c>
      <c r="B74" s="7">
        <v>31</v>
      </c>
      <c r="C74" s="7">
        <f t="shared" si="1"/>
        <v>0.59400000000000008</v>
      </c>
    </row>
    <row r="75" spans="1:3" x14ac:dyDescent="0.2">
      <c r="A75" s="7">
        <v>1</v>
      </c>
      <c r="B75" s="7">
        <v>32</v>
      </c>
      <c r="C75" s="7">
        <f t="shared" si="1"/>
        <v>0.77</v>
      </c>
    </row>
    <row r="76" spans="1:3" x14ac:dyDescent="0.2">
      <c r="A76" s="7">
        <v>1</v>
      </c>
      <c r="B76" s="7">
        <v>33</v>
      </c>
      <c r="C76" s="7">
        <f t="shared" si="1"/>
        <v>0.77</v>
      </c>
    </row>
    <row r="77" spans="1:3" x14ac:dyDescent="0.2">
      <c r="A77" s="7">
        <v>1</v>
      </c>
      <c r="B77" s="7">
        <v>34</v>
      </c>
      <c r="C77" s="7">
        <f t="shared" si="1"/>
        <v>0.77</v>
      </c>
    </row>
    <row r="78" spans="1:3" x14ac:dyDescent="0.2">
      <c r="A78" s="7">
        <v>1</v>
      </c>
      <c r="B78" s="7">
        <v>35</v>
      </c>
      <c r="C78" s="7">
        <f t="shared" si="1"/>
        <v>0.77</v>
      </c>
    </row>
    <row r="79" spans="1:3" x14ac:dyDescent="0.2">
      <c r="A79" s="7">
        <v>1</v>
      </c>
      <c r="B79" s="7">
        <v>36</v>
      </c>
      <c r="C79" s="7">
        <f t="shared" si="1"/>
        <v>0.77</v>
      </c>
    </row>
    <row r="80" spans="1:3" x14ac:dyDescent="0.2">
      <c r="A80" s="7">
        <v>1</v>
      </c>
      <c r="B80" s="7">
        <v>37</v>
      </c>
      <c r="C80" s="7">
        <f t="shared" si="1"/>
        <v>0.77</v>
      </c>
    </row>
    <row r="81" spans="1:6" x14ac:dyDescent="0.2">
      <c r="A81" s="7">
        <v>1</v>
      </c>
      <c r="B81" s="7">
        <v>38</v>
      </c>
      <c r="C81" s="7">
        <f t="shared" si="1"/>
        <v>0.77</v>
      </c>
    </row>
    <row r="82" spans="1:6" x14ac:dyDescent="0.2">
      <c r="A82" s="7">
        <v>1</v>
      </c>
      <c r="B82" s="7">
        <v>39</v>
      </c>
      <c r="C82" s="7">
        <f t="shared" si="1"/>
        <v>0.77</v>
      </c>
    </row>
    <row r="83" spans="1:6" x14ac:dyDescent="0.2">
      <c r="A83" s="7">
        <v>1</v>
      </c>
      <c r="B83" s="7">
        <v>40</v>
      </c>
      <c r="C83" s="7">
        <f>C42</f>
        <v>1</v>
      </c>
    </row>
    <row r="84" spans="1:6" x14ac:dyDescent="0.2">
      <c r="A84" s="8">
        <v>2</v>
      </c>
      <c r="B84" s="16">
        <v>0</v>
      </c>
      <c r="C84" s="8">
        <f>C2</f>
        <v>0</v>
      </c>
      <c r="F84">
        <v>1.2</v>
      </c>
    </row>
    <row r="85" spans="1:6" x14ac:dyDescent="0.2">
      <c r="A85" s="8">
        <v>2</v>
      </c>
      <c r="B85" s="16">
        <v>1</v>
      </c>
      <c r="C85" s="8">
        <f t="shared" ref="C85:C88" si="3">C3</f>
        <v>0</v>
      </c>
    </row>
    <row r="86" spans="1:6" x14ac:dyDescent="0.2">
      <c r="A86" s="8">
        <v>2</v>
      </c>
      <c r="B86" s="16">
        <v>2</v>
      </c>
      <c r="C86" s="8">
        <f t="shared" si="3"/>
        <v>0</v>
      </c>
    </row>
    <row r="87" spans="1:6" x14ac:dyDescent="0.2">
      <c r="A87" s="8">
        <v>2</v>
      </c>
      <c r="B87" s="16">
        <v>3</v>
      </c>
      <c r="C87" s="8">
        <f t="shared" si="3"/>
        <v>0</v>
      </c>
    </row>
    <row r="88" spans="1:6" x14ac:dyDescent="0.2">
      <c r="A88" s="8">
        <v>2</v>
      </c>
      <c r="B88" s="16">
        <v>4</v>
      </c>
      <c r="C88" s="8">
        <f t="shared" si="3"/>
        <v>1</v>
      </c>
    </row>
    <row r="89" spans="1:6" x14ac:dyDescent="0.2">
      <c r="A89" s="8">
        <v>2</v>
      </c>
      <c r="B89" s="16">
        <v>5</v>
      </c>
      <c r="C89" s="8">
        <f>C7*$F$84</f>
        <v>0.13200000000000001</v>
      </c>
    </row>
    <row r="90" spans="1:6" x14ac:dyDescent="0.2">
      <c r="A90" s="8">
        <v>2</v>
      </c>
      <c r="B90" s="16">
        <v>6</v>
      </c>
      <c r="C90" s="8">
        <f>C8*$F$84</f>
        <v>0.13200000000000001</v>
      </c>
    </row>
    <row r="91" spans="1:6" x14ac:dyDescent="0.2">
      <c r="A91" s="8">
        <v>2</v>
      </c>
      <c r="B91" s="16">
        <v>7</v>
      </c>
      <c r="C91" s="8">
        <f t="shared" ref="C91" si="4">C9</f>
        <v>1</v>
      </c>
    </row>
    <row r="92" spans="1:6" x14ac:dyDescent="0.2">
      <c r="A92" s="8">
        <v>2</v>
      </c>
      <c r="B92" s="16">
        <v>8</v>
      </c>
      <c r="C92" s="8">
        <f>C10*$F$84</f>
        <v>0.52800000000000002</v>
      </c>
    </row>
    <row r="93" spans="1:6" x14ac:dyDescent="0.2">
      <c r="A93" s="8">
        <v>2</v>
      </c>
      <c r="B93" s="16">
        <v>9</v>
      </c>
      <c r="C93" s="8">
        <f t="shared" ref="C93:C123" si="5">C11*$F$84</f>
        <v>0.52800000000000002</v>
      </c>
    </row>
    <row r="94" spans="1:6" x14ac:dyDescent="0.2">
      <c r="A94" s="8">
        <v>2</v>
      </c>
      <c r="B94" s="16">
        <v>10</v>
      </c>
      <c r="C94" s="8">
        <f t="shared" si="5"/>
        <v>0.52800000000000002</v>
      </c>
    </row>
    <row r="95" spans="1:6" x14ac:dyDescent="0.2">
      <c r="A95" s="8">
        <v>2</v>
      </c>
      <c r="B95" s="16">
        <v>11</v>
      </c>
      <c r="C95" s="8">
        <f t="shared" si="5"/>
        <v>0.52800000000000002</v>
      </c>
    </row>
    <row r="96" spans="1:6" x14ac:dyDescent="0.2">
      <c r="A96" s="8">
        <v>2</v>
      </c>
      <c r="B96" s="16">
        <v>12</v>
      </c>
      <c r="C96" s="8">
        <f t="shared" si="5"/>
        <v>0.52800000000000002</v>
      </c>
    </row>
    <row r="97" spans="1:3" x14ac:dyDescent="0.2">
      <c r="A97" s="8">
        <v>2</v>
      </c>
      <c r="B97" s="16">
        <v>13</v>
      </c>
      <c r="C97" s="8">
        <f t="shared" si="5"/>
        <v>0.52800000000000002</v>
      </c>
    </row>
    <row r="98" spans="1:3" x14ac:dyDescent="0.2">
      <c r="A98" s="8">
        <v>2</v>
      </c>
      <c r="B98" s="16">
        <v>14</v>
      </c>
      <c r="C98" s="8">
        <f t="shared" si="5"/>
        <v>0.52800000000000002</v>
      </c>
    </row>
    <row r="99" spans="1:3" x14ac:dyDescent="0.2">
      <c r="A99" s="8">
        <v>2</v>
      </c>
      <c r="B99" s="16">
        <v>15</v>
      </c>
      <c r="C99" s="8">
        <f t="shared" si="5"/>
        <v>0.52800000000000002</v>
      </c>
    </row>
    <row r="100" spans="1:3" x14ac:dyDescent="0.2">
      <c r="A100" s="8">
        <v>2</v>
      </c>
      <c r="B100" s="16">
        <v>16</v>
      </c>
      <c r="C100" s="8">
        <f t="shared" ref="C100" si="6">C18</f>
        <v>1</v>
      </c>
    </row>
    <row r="101" spans="1:3" x14ac:dyDescent="0.2">
      <c r="A101" s="8">
        <v>2</v>
      </c>
      <c r="B101" s="16">
        <v>17</v>
      </c>
      <c r="C101" s="8">
        <f t="shared" si="5"/>
        <v>0.64800000000000002</v>
      </c>
    </row>
    <row r="102" spans="1:3" x14ac:dyDescent="0.2">
      <c r="A102" s="8">
        <v>2</v>
      </c>
      <c r="B102" s="16">
        <v>18</v>
      </c>
      <c r="C102" s="8">
        <f t="shared" si="5"/>
        <v>0.64800000000000002</v>
      </c>
    </row>
    <row r="103" spans="1:3" x14ac:dyDescent="0.2">
      <c r="A103" s="8">
        <v>2</v>
      </c>
      <c r="B103" s="16">
        <v>19</v>
      </c>
      <c r="C103" s="8">
        <f t="shared" si="5"/>
        <v>0.64800000000000002</v>
      </c>
    </row>
    <row r="104" spans="1:3" x14ac:dyDescent="0.2">
      <c r="A104" s="8">
        <v>2</v>
      </c>
      <c r="B104" s="16">
        <v>20</v>
      </c>
      <c r="C104" s="8">
        <f t="shared" si="5"/>
        <v>0.64800000000000002</v>
      </c>
    </row>
    <row r="105" spans="1:3" x14ac:dyDescent="0.2">
      <c r="A105" s="8">
        <v>2</v>
      </c>
      <c r="B105" s="16">
        <v>21</v>
      </c>
      <c r="C105" s="8">
        <f t="shared" si="5"/>
        <v>0.64800000000000002</v>
      </c>
    </row>
    <row r="106" spans="1:3" x14ac:dyDescent="0.2">
      <c r="A106" s="8">
        <v>2</v>
      </c>
      <c r="B106" s="16">
        <v>22</v>
      </c>
      <c r="C106" s="8">
        <f t="shared" si="5"/>
        <v>0.64800000000000002</v>
      </c>
    </row>
    <row r="107" spans="1:3" x14ac:dyDescent="0.2">
      <c r="A107" s="8">
        <v>2</v>
      </c>
      <c r="B107" s="16">
        <v>23</v>
      </c>
      <c r="C107" s="8">
        <f t="shared" si="5"/>
        <v>0.64800000000000002</v>
      </c>
    </row>
    <row r="108" spans="1:3" x14ac:dyDescent="0.2">
      <c r="A108" s="8">
        <v>2</v>
      </c>
      <c r="B108" s="8">
        <v>24</v>
      </c>
      <c r="C108" s="8">
        <f t="shared" si="5"/>
        <v>0.64800000000000002</v>
      </c>
    </row>
    <row r="109" spans="1:3" x14ac:dyDescent="0.2">
      <c r="A109" s="8">
        <v>2</v>
      </c>
      <c r="B109" s="8">
        <v>25</v>
      </c>
      <c r="C109" s="8">
        <f t="shared" si="5"/>
        <v>0.64800000000000002</v>
      </c>
    </row>
    <row r="110" spans="1:3" x14ac:dyDescent="0.2">
      <c r="A110" s="8">
        <v>2</v>
      </c>
      <c r="B110" s="8">
        <v>26</v>
      </c>
      <c r="C110" s="8">
        <f t="shared" si="5"/>
        <v>0.64800000000000002</v>
      </c>
    </row>
    <row r="111" spans="1:3" x14ac:dyDescent="0.2">
      <c r="A111" s="8">
        <v>2</v>
      </c>
      <c r="B111" s="8">
        <v>27</v>
      </c>
      <c r="C111" s="8">
        <f t="shared" si="5"/>
        <v>0.64800000000000002</v>
      </c>
    </row>
    <row r="112" spans="1:3" x14ac:dyDescent="0.2">
      <c r="A112" s="8">
        <v>2</v>
      </c>
      <c r="B112" s="8">
        <v>28</v>
      </c>
      <c r="C112" s="8">
        <f t="shared" si="5"/>
        <v>0.64800000000000002</v>
      </c>
    </row>
    <row r="113" spans="1:3" x14ac:dyDescent="0.2">
      <c r="A113" s="8">
        <v>2</v>
      </c>
      <c r="B113" s="8">
        <v>29</v>
      </c>
      <c r="C113" s="8">
        <f t="shared" si="5"/>
        <v>0.64800000000000002</v>
      </c>
    </row>
    <row r="114" spans="1:3" x14ac:dyDescent="0.2">
      <c r="A114" s="8">
        <v>2</v>
      </c>
      <c r="B114" s="8">
        <v>30</v>
      </c>
      <c r="C114" s="8">
        <f t="shared" si="5"/>
        <v>0.64800000000000002</v>
      </c>
    </row>
    <row r="115" spans="1:3" x14ac:dyDescent="0.2">
      <c r="A115" s="8">
        <v>2</v>
      </c>
      <c r="B115" s="8">
        <v>31</v>
      </c>
      <c r="C115" s="8">
        <f t="shared" si="5"/>
        <v>0.64800000000000002</v>
      </c>
    </row>
    <row r="116" spans="1:3" x14ac:dyDescent="0.2">
      <c r="A116" s="8">
        <v>2</v>
      </c>
      <c r="B116" s="8">
        <v>32</v>
      </c>
      <c r="C116" s="8">
        <f t="shared" si="5"/>
        <v>0.84</v>
      </c>
    </row>
    <row r="117" spans="1:3" x14ac:dyDescent="0.2">
      <c r="A117" s="8">
        <v>2</v>
      </c>
      <c r="B117" s="8">
        <v>33</v>
      </c>
      <c r="C117" s="8">
        <f t="shared" si="5"/>
        <v>0.84</v>
      </c>
    </row>
    <row r="118" spans="1:3" x14ac:dyDescent="0.2">
      <c r="A118" s="8">
        <v>2</v>
      </c>
      <c r="B118" s="8">
        <v>34</v>
      </c>
      <c r="C118" s="8">
        <f t="shared" si="5"/>
        <v>0.84</v>
      </c>
    </row>
    <row r="119" spans="1:3" x14ac:dyDescent="0.2">
      <c r="A119" s="8">
        <v>2</v>
      </c>
      <c r="B119" s="8">
        <v>35</v>
      </c>
      <c r="C119" s="8">
        <f t="shared" si="5"/>
        <v>0.84</v>
      </c>
    </row>
    <row r="120" spans="1:3" x14ac:dyDescent="0.2">
      <c r="A120" s="8">
        <v>2</v>
      </c>
      <c r="B120" s="8">
        <v>36</v>
      </c>
      <c r="C120" s="8">
        <f t="shared" si="5"/>
        <v>0.84</v>
      </c>
    </row>
    <row r="121" spans="1:3" x14ac:dyDescent="0.2">
      <c r="A121" s="8">
        <v>2</v>
      </c>
      <c r="B121" s="8">
        <v>37</v>
      </c>
      <c r="C121" s="8">
        <f t="shared" si="5"/>
        <v>0.84</v>
      </c>
    </row>
    <row r="122" spans="1:3" x14ac:dyDescent="0.2">
      <c r="A122" s="8">
        <v>2</v>
      </c>
      <c r="B122" s="8">
        <v>38</v>
      </c>
      <c r="C122" s="8">
        <f t="shared" si="5"/>
        <v>0.84</v>
      </c>
    </row>
    <row r="123" spans="1:3" x14ac:dyDescent="0.2">
      <c r="A123" s="8">
        <v>2</v>
      </c>
      <c r="B123" s="8">
        <v>39</v>
      </c>
      <c r="C123" s="8">
        <f t="shared" si="5"/>
        <v>0.84</v>
      </c>
    </row>
    <row r="124" spans="1:3" x14ac:dyDescent="0.2">
      <c r="A124" s="8">
        <v>2</v>
      </c>
      <c r="B124" s="8">
        <v>40</v>
      </c>
      <c r="C124" s="8">
        <f>C42</f>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E34" sqref="E34"/>
    </sheetView>
  </sheetViews>
  <sheetFormatPr baseColWidth="10" defaultRowHeight="16" x14ac:dyDescent="0.2"/>
  <cols>
    <col min="1" max="1" width="19" bestFit="1" customWidth="1"/>
    <col min="2" max="2" width="16.5" customWidth="1"/>
  </cols>
  <sheetData>
    <row r="1" spans="1:2" x14ac:dyDescent="0.2">
      <c r="A1" t="s">
        <v>27</v>
      </c>
      <c r="B1" t="s">
        <v>33</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SimParameters</vt:lpstr>
      <vt:lpstr>potential_preg_untrt</vt:lpstr>
      <vt:lpstr>potential_preg_trt</vt:lpstr>
      <vt:lpstr>potential_preec_untrt</vt:lpstr>
      <vt:lpstr>potential_preec_trt</vt:lpstr>
      <vt:lpstr>postpreec_preg</vt:lpstr>
      <vt:lpstr>pnc_prob</vt:lpstr>
      <vt:lpstr>OLD</vt:lpstr>
      <vt:lpstr>Phase5</vt:lpstr>
      <vt:lpstr>Phase4</vt:lpstr>
      <vt:lpstr>Phase3</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2024-04-19T19:07:13Z</dcterms:modified>
</cp:coreProperties>
</file>