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080a7201d6e373/Desktop/"/>
    </mc:Choice>
  </mc:AlternateContent>
  <xr:revisionPtr revIDLastSave="1" documentId="8_{58F3622E-68B8-41C1-8273-EF78A0EACAFA}" xr6:coauthVersionLast="47" xr6:coauthVersionMax="47" xr10:uidLastSave="{F93FCAD1-2DF0-4B50-B265-27D022F85B1D}"/>
  <bookViews>
    <workbookView xWindow="-108" yWindow="-108" windowWidth="23256" windowHeight="12456" xr2:uid="{D99EA1A8-0FEC-4A6C-BDF6-A244957F6CB7}"/>
  </bookViews>
  <sheets>
    <sheet name="Sheet1" sheetId="1" r:id="rId1"/>
  </sheets>
  <definedNames>
    <definedName name="_xlnm._FilterDatabase" localSheetId="0" hidden="1">Sheet1!$C$141:$L$161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1" l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I96" i="1"/>
  <c r="G96" i="1"/>
  <c r="H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96" i="1"/>
</calcChain>
</file>

<file path=xl/sharedStrings.xml><?xml version="1.0" encoding="utf-8"?>
<sst xmlns="http://schemas.openxmlformats.org/spreadsheetml/2006/main" count="352" uniqueCount="62">
  <si>
    <t>Average Table, 1000 Simulations</t>
  </si>
  <si>
    <t>Rank</t>
  </si>
  <si>
    <t>Team</t>
  </si>
  <si>
    <t>Wins</t>
  </si>
  <si>
    <t>Draws</t>
  </si>
  <si>
    <t>Losses</t>
  </si>
  <si>
    <t>Points</t>
  </si>
  <si>
    <t>Points SD</t>
  </si>
  <si>
    <t>Goals For</t>
  </si>
  <si>
    <t>Goals Against</t>
  </si>
  <si>
    <t>Goal Difference</t>
  </si>
  <si>
    <t>Arsenal</t>
  </si>
  <si>
    <t>Manchester City</t>
  </si>
  <si>
    <t>Newcastle United</t>
  </si>
  <si>
    <t>Manchester United</t>
  </si>
  <si>
    <t>Chelsea</t>
  </si>
  <si>
    <t>Liverpool</t>
  </si>
  <si>
    <t>Tottenham Hotspur</t>
  </si>
  <si>
    <t>Brighton and Hove Albion</t>
  </si>
  <si>
    <t>Leicester City</t>
  </si>
  <si>
    <t>Aston Villa</t>
  </si>
  <si>
    <t>Crystal Palace</t>
  </si>
  <si>
    <t>Brentford</t>
  </si>
  <si>
    <t>Everton</t>
  </si>
  <si>
    <t>Bournemouth</t>
  </si>
  <si>
    <t>West Ham United</t>
  </si>
  <si>
    <t>Fulham</t>
  </si>
  <si>
    <t>Leeds United</t>
  </si>
  <si>
    <t>Wolverhampton Wanderers</t>
  </si>
  <si>
    <t>Southampton</t>
  </si>
  <si>
    <t>Nottingham Forest</t>
  </si>
  <si>
    <t>Best Table, 1000 Simulations</t>
  </si>
  <si>
    <t>Worst Table, 1000 Simulations</t>
  </si>
  <si>
    <t>Additional Statistics, 1000 Simulations</t>
  </si>
  <si>
    <t>Titles</t>
  </si>
  <si>
    <t>CL Quals</t>
  </si>
  <si>
    <t>EL Quals</t>
  </si>
  <si>
    <t>ECL Quals</t>
  </si>
  <si>
    <t>Last In</t>
  </si>
  <si>
    <t>Relegated</t>
  </si>
  <si>
    <t>Bottom</t>
  </si>
  <si>
    <t>Additional Statistics (%), 1000 Simulations</t>
  </si>
  <si>
    <t>-</t>
  </si>
  <si>
    <t>Mid-Table</t>
  </si>
  <si>
    <t>99% Confidence Interval for Point Total, 1000 Simulations</t>
  </si>
  <si>
    <t>Avg. Points</t>
  </si>
  <si>
    <t>Points Std</t>
  </si>
  <si>
    <t>Low</t>
  </si>
  <si>
    <t>Mid</t>
  </si>
  <si>
    <t>High</t>
  </si>
  <si>
    <t>SD/sqrt(N)</t>
  </si>
  <si>
    <t>FiveThirtyEight Predictions</t>
  </si>
  <si>
    <t>Goal Diff.</t>
  </si>
  <si>
    <t>Brenftord</t>
  </si>
  <si>
    <t>Model Prediction</t>
  </si>
  <si>
    <t>Best</t>
  </si>
  <si>
    <t>Worst</t>
  </si>
  <si>
    <t>Minimum</t>
  </si>
  <si>
    <t>First Quartile</t>
  </si>
  <si>
    <t>Median</t>
  </si>
  <si>
    <t>Third Quartile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</si>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</sst>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Points, Top 7, 1000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Sheet1!$C$163:$I$163</c:f>
              <c:strCache>
                <c:ptCount val="7"/>
                <c:pt idx="0">
                  <c:v>Arsenal</c:v>
                </c:pt>
                <c:pt idx="1">
                  <c:v>Manchester City</c:v>
                </c:pt>
                <c:pt idx="2">
                  <c:v>Newcastle United</c:v>
                </c:pt>
                <c:pt idx="3">
                  <c:v>Manchester United</c:v>
                </c:pt>
                <c:pt idx="4">
                  <c:v>Chelsea</c:v>
                </c:pt>
                <c:pt idx="5">
                  <c:v>Liverpool</c:v>
                </c:pt>
                <c:pt idx="6">
                  <c:v>Tottenham Hotspur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Sheet1!$C$164:$V$164</c15:sqref>
                  </c15:fullRef>
                </c:ext>
              </c:extLst>
              <c:f>Sheet1!$C$164:$I$164</c:f>
              <c:numCache>
                <c:formatCode>General</c:formatCode>
                <c:ptCount val="7"/>
                <c:pt idx="0">
                  <c:v>74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6F9-AA67-F192D06DDFC2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Sheet1!$C$163:$I$163</c:f>
              <c:strCache>
                <c:ptCount val="7"/>
                <c:pt idx="0">
                  <c:v>Arsenal</c:v>
                </c:pt>
                <c:pt idx="1">
                  <c:v>Manchester City</c:v>
                </c:pt>
                <c:pt idx="2">
                  <c:v>Newcastle United</c:v>
                </c:pt>
                <c:pt idx="3">
                  <c:v>Manchester United</c:v>
                </c:pt>
                <c:pt idx="4">
                  <c:v>Chelsea</c:v>
                </c:pt>
                <c:pt idx="5">
                  <c:v>Liverpool</c:v>
                </c:pt>
                <c:pt idx="6">
                  <c:v>Tottenham Hotspur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Sheet1!$C$165:$V$165</c15:sqref>
                  </c15:fullRef>
                </c:ext>
              </c:extLst>
              <c:f>Sheet1!$C$165:$I$165</c:f>
              <c:numCache>
                <c:formatCode>0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B-46F9-AA67-F192D06DDFC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Sheet1!$C$163:$I$163</c:f>
              <c:strCache>
                <c:ptCount val="7"/>
                <c:pt idx="0">
                  <c:v>Arsenal</c:v>
                </c:pt>
                <c:pt idx="1">
                  <c:v>Manchester City</c:v>
                </c:pt>
                <c:pt idx="2">
                  <c:v>Newcastle United</c:v>
                </c:pt>
                <c:pt idx="3">
                  <c:v>Manchester United</c:v>
                </c:pt>
                <c:pt idx="4">
                  <c:v>Chelsea</c:v>
                </c:pt>
                <c:pt idx="5">
                  <c:v>Liverpool</c:v>
                </c:pt>
                <c:pt idx="6">
                  <c:v>Tottenham Hotspur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Sheet1!$C$166:$V$166</c15:sqref>
                  </c15:fullRef>
                </c:ext>
              </c:extLst>
              <c:f>Sheet1!$C$166:$I$166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B-46F9-AA67-F192D06DDFC2}"/>
            </c:ext>
          </c:extLst>
        </c:ser>
        <c:ser>
          <c:idx val="3"/>
          <c:order val="3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Sheet1!$C$163:$I$163</c:f>
              <c:strCache>
                <c:ptCount val="7"/>
                <c:pt idx="0">
                  <c:v>Arsenal</c:v>
                </c:pt>
                <c:pt idx="1">
                  <c:v>Manchester City</c:v>
                </c:pt>
                <c:pt idx="2">
                  <c:v>Newcastle United</c:v>
                </c:pt>
                <c:pt idx="3">
                  <c:v>Manchester United</c:v>
                </c:pt>
                <c:pt idx="4">
                  <c:v>Chelsea</c:v>
                </c:pt>
                <c:pt idx="5">
                  <c:v>Liverpool</c:v>
                </c:pt>
                <c:pt idx="6">
                  <c:v>Tottenham Hotspur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Sheet1!$C$167:$V$167</c15:sqref>
                  </c15:fullRef>
                </c:ext>
              </c:extLst>
              <c:f>Sheet1!$C$167:$I$167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B-46F9-AA67-F192D06DDFC2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Sheet1!$C$163:$I$163</c:f>
              <c:strCache>
                <c:ptCount val="7"/>
                <c:pt idx="0">
                  <c:v>Arsenal</c:v>
                </c:pt>
                <c:pt idx="1">
                  <c:v>Manchester City</c:v>
                </c:pt>
                <c:pt idx="2">
                  <c:v>Newcastle United</c:v>
                </c:pt>
                <c:pt idx="3">
                  <c:v>Manchester United</c:v>
                </c:pt>
                <c:pt idx="4">
                  <c:v>Chelsea</c:v>
                </c:pt>
                <c:pt idx="5">
                  <c:v>Liverpool</c:v>
                </c:pt>
                <c:pt idx="6">
                  <c:v>Tottenham Hotspur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Sheet1!$C$168:$V$168</c15:sqref>
                  </c15:fullRef>
                </c:ext>
              </c:extLst>
              <c:f>Sheet1!$C$168:$I$168</c:f>
              <c:numCache>
                <c:formatCode>0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B-46F9-AA67-F192D06DDF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412239"/>
        <c:axId val="374411407"/>
      </c:barChart>
      <c:catAx>
        <c:axId val="37441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1407"/>
        <c:crosses val="autoZero"/>
        <c:auto val="1"/>
        <c:lblAlgn val="ctr"/>
        <c:lblOffset val="100"/>
        <c:noMultiLvlLbl val="0"/>
      </c:catAx>
      <c:valAx>
        <c:axId val="374411407"/>
        <c:scaling>
          <c:orientation val="minMax"/>
          <c:max val="11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Points, Bottom Half, 1000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Sheet1!$M$163:$V$163</c:f>
              <c:strCache>
                <c:ptCount val="10"/>
                <c:pt idx="0">
                  <c:v>Crystal Palace</c:v>
                </c:pt>
                <c:pt idx="1">
                  <c:v>Brentford</c:v>
                </c:pt>
                <c:pt idx="2">
                  <c:v>Everton</c:v>
                </c:pt>
                <c:pt idx="3">
                  <c:v>Bournemouth</c:v>
                </c:pt>
                <c:pt idx="4">
                  <c:v>West Ham United</c:v>
                </c:pt>
                <c:pt idx="5">
                  <c:v>Fulham</c:v>
                </c:pt>
                <c:pt idx="6">
                  <c:v>Leeds United</c:v>
                </c:pt>
                <c:pt idx="7">
                  <c:v>Wolverhampton Wanderers</c:v>
                </c:pt>
                <c:pt idx="8">
                  <c:v>Southampton</c:v>
                </c:pt>
                <c:pt idx="9">
                  <c:v>Nottingham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Sheet1!$C$164:$V$164</c15:sqref>
                  </c15:fullRef>
                </c:ext>
              </c:extLst>
              <c:f>Sheet1!$M$164:$V$164</c:f>
              <c:numCache>
                <c:formatCode>General</c:formatCode>
                <c:ptCount val="10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22</c:v>
                </c:pt>
                <c:pt idx="5">
                  <c:v>25</c:v>
                </c:pt>
                <c:pt idx="6">
                  <c:v>19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5-41E2-AD0C-19815EC883D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Sheet1!$M$163:$V$163</c:f>
              <c:strCache>
                <c:ptCount val="10"/>
                <c:pt idx="0">
                  <c:v>Crystal Palace</c:v>
                </c:pt>
                <c:pt idx="1">
                  <c:v>Brentford</c:v>
                </c:pt>
                <c:pt idx="2">
                  <c:v>Everton</c:v>
                </c:pt>
                <c:pt idx="3">
                  <c:v>Bournemouth</c:v>
                </c:pt>
                <c:pt idx="4">
                  <c:v>West Ham United</c:v>
                </c:pt>
                <c:pt idx="5">
                  <c:v>Fulham</c:v>
                </c:pt>
                <c:pt idx="6">
                  <c:v>Leeds United</c:v>
                </c:pt>
                <c:pt idx="7">
                  <c:v>Wolverhampton Wanderers</c:v>
                </c:pt>
                <c:pt idx="8">
                  <c:v>Southampton</c:v>
                </c:pt>
                <c:pt idx="9">
                  <c:v>Nottingham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Sheet1!$C$165:$V$165</c15:sqref>
                  </c15:fullRef>
                </c:ext>
              </c:extLst>
              <c:f>Sheet1!$M$165:$V$165</c:f>
              <c:numCache>
                <c:formatCode>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5-41E2-AD0C-19815EC883DC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Sheet1!$M$163:$V$163</c:f>
              <c:strCache>
                <c:ptCount val="10"/>
                <c:pt idx="0">
                  <c:v>Crystal Palace</c:v>
                </c:pt>
                <c:pt idx="1">
                  <c:v>Brentford</c:v>
                </c:pt>
                <c:pt idx="2">
                  <c:v>Everton</c:v>
                </c:pt>
                <c:pt idx="3">
                  <c:v>Bournemouth</c:v>
                </c:pt>
                <c:pt idx="4">
                  <c:v>West Ham United</c:v>
                </c:pt>
                <c:pt idx="5">
                  <c:v>Fulham</c:v>
                </c:pt>
                <c:pt idx="6">
                  <c:v>Leeds United</c:v>
                </c:pt>
                <c:pt idx="7">
                  <c:v>Wolverhampton Wanderers</c:v>
                </c:pt>
                <c:pt idx="8">
                  <c:v>Southampton</c:v>
                </c:pt>
                <c:pt idx="9">
                  <c:v>Nottingham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Sheet1!$C$166:$V$166</c15:sqref>
                  </c15:fullRef>
                </c:ext>
              </c:extLst>
              <c:f>Sheet1!$M$166:$V$166</c:f>
              <c:numCache>
                <c:formatCode>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5-41E2-AD0C-19815EC883DC}"/>
            </c:ext>
          </c:extLst>
        </c:ser>
        <c:ser>
          <c:idx val="3"/>
          <c:order val="3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Sheet1!$M$163:$V$163</c:f>
              <c:strCache>
                <c:ptCount val="10"/>
                <c:pt idx="0">
                  <c:v>Crystal Palace</c:v>
                </c:pt>
                <c:pt idx="1">
                  <c:v>Brentford</c:v>
                </c:pt>
                <c:pt idx="2">
                  <c:v>Everton</c:v>
                </c:pt>
                <c:pt idx="3">
                  <c:v>Bournemouth</c:v>
                </c:pt>
                <c:pt idx="4">
                  <c:v>West Ham United</c:v>
                </c:pt>
                <c:pt idx="5">
                  <c:v>Fulham</c:v>
                </c:pt>
                <c:pt idx="6">
                  <c:v>Leeds United</c:v>
                </c:pt>
                <c:pt idx="7">
                  <c:v>Wolverhampton Wanderers</c:v>
                </c:pt>
                <c:pt idx="8">
                  <c:v>Southampton</c:v>
                </c:pt>
                <c:pt idx="9">
                  <c:v>Nottingham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Sheet1!$C$167:$V$167</c15:sqref>
                  </c15:fullRef>
                </c:ext>
              </c:extLst>
              <c:f>Sheet1!$M$167:$V$167</c:f>
              <c:numCache>
                <c:formatCode>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5-41E2-AD0C-19815EC883DC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Sheet1!$C$163:$V$163</c15:sqref>
                  </c15:fullRef>
                </c:ext>
              </c:extLst>
              <c:f>Sheet1!$M$163:$V$163</c:f>
              <c:strCache>
                <c:ptCount val="10"/>
                <c:pt idx="0">
                  <c:v>Crystal Palace</c:v>
                </c:pt>
                <c:pt idx="1">
                  <c:v>Brentford</c:v>
                </c:pt>
                <c:pt idx="2">
                  <c:v>Everton</c:v>
                </c:pt>
                <c:pt idx="3">
                  <c:v>Bournemouth</c:v>
                </c:pt>
                <c:pt idx="4">
                  <c:v>West Ham United</c:v>
                </c:pt>
                <c:pt idx="5">
                  <c:v>Fulham</c:v>
                </c:pt>
                <c:pt idx="6">
                  <c:v>Leeds United</c:v>
                </c:pt>
                <c:pt idx="7">
                  <c:v>Wolverhampton Wanderers</c:v>
                </c:pt>
                <c:pt idx="8">
                  <c:v>Southampton</c:v>
                </c:pt>
                <c:pt idx="9">
                  <c:v>Nottingham Forest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Sheet1!$C$168:$V$168</c15:sqref>
                  </c15:fullRef>
                </c:ext>
              </c:extLst>
              <c:f>Sheet1!$M$168:$V$168</c:f>
              <c:numCache>
                <c:formatCode>0</c:formatCode>
                <c:ptCount val="10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5-41E2-AD0C-19815EC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412239"/>
        <c:axId val="374411407"/>
      </c:barChart>
      <c:catAx>
        <c:axId val="37441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1407"/>
        <c:crosses val="autoZero"/>
        <c:auto val="1"/>
        <c:lblAlgn val="ctr"/>
        <c:lblOffset val="100"/>
        <c:noMultiLvlLbl val="0"/>
      </c:catAx>
      <c:valAx>
        <c:axId val="374411407"/>
        <c:scaling>
          <c:orientation val="minMax"/>
          <c:max val="7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</xdr:colOff>
      <xdr:row>145</xdr:row>
      <xdr:rowOff>22860</xdr:rowOff>
    </xdr:from>
    <xdr:to>
      <xdr:col>30</xdr:col>
      <xdr:colOff>152400</xdr:colOff>
      <xdr:row>161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B42A0F-7F58-17A6-93C4-D33AAB99E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164</xdr:row>
      <xdr:rowOff>121920</xdr:rowOff>
    </xdr:from>
    <xdr:to>
      <xdr:col>28</xdr:col>
      <xdr:colOff>358140</xdr:colOff>
      <xdr:row>180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4CEF7-AF83-4E3F-8DF2-F45A8D17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2336-0F59-47F9-8E91-54D646A550B1}">
  <dimension ref="B2:W168"/>
  <sheetViews>
    <sheetView tabSelected="1" topLeftCell="A39" workbookViewId="0">
      <selection activeCell="AJ146" sqref="AJ146"/>
    </sheetView>
  </sheetViews>
  <sheetFormatPr defaultRowHeight="14.4" x14ac:dyDescent="0.3"/>
  <cols>
    <col min="2" max="2" width="5" style="1" bestFit="1" customWidth="1"/>
    <col min="3" max="3" width="23.88671875" bestFit="1" customWidth="1"/>
    <col min="4" max="4" width="9.88671875" bestFit="1" customWidth="1"/>
    <col min="5" max="5" width="11.44140625" bestFit="1" customWidth="1"/>
    <col min="6" max="6" width="12" bestFit="1" customWidth="1"/>
    <col min="7" max="7" width="12.109375" bestFit="1" customWidth="1"/>
    <col min="8" max="8" width="9.21875" bestFit="1" customWidth="1"/>
    <col min="9" max="9" width="10" customWidth="1"/>
    <col min="10" max="11" width="10.77734375" customWidth="1"/>
    <col min="13" max="13" width="5" style="1" bestFit="1" customWidth="1"/>
    <col min="14" max="14" width="23.88671875" bestFit="1" customWidth="1"/>
    <col min="15" max="20" width="9.5546875" customWidth="1"/>
    <col min="21" max="21" width="10" customWidth="1"/>
    <col min="22" max="22" width="13.44140625" customWidth="1"/>
    <col min="23" max="23" width="13.88671875" bestFit="1" customWidth="1"/>
  </cols>
  <sheetData>
    <row r="2" spans="2:23" x14ac:dyDescent="0.3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2:23" x14ac:dyDescent="0.3">
      <c r="B3" s="1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>
        <v>1.4</v>
      </c>
      <c r="C4" t="s">
        <v>11</v>
      </c>
      <c r="D4" s="4">
        <v>27.7</v>
      </c>
      <c r="E4" s="4">
        <v>6.9</v>
      </c>
      <c r="F4" s="4">
        <v>3.3</v>
      </c>
      <c r="G4" s="4">
        <v>90.1</v>
      </c>
      <c r="H4" s="3">
        <v>5.42</v>
      </c>
      <c r="I4" s="4">
        <v>67.3</v>
      </c>
      <c r="J4" s="4">
        <v>26.8</v>
      </c>
      <c r="K4" s="4">
        <v>40.5</v>
      </c>
      <c r="O4" s="4"/>
      <c r="P4" s="4"/>
      <c r="Q4" s="4"/>
      <c r="R4" s="4"/>
      <c r="S4" s="4"/>
      <c r="T4" s="3"/>
      <c r="U4" s="4"/>
      <c r="V4" s="4"/>
      <c r="W4" s="4"/>
    </row>
    <row r="5" spans="2:23" x14ac:dyDescent="0.3">
      <c r="B5" s="1">
        <v>1.7</v>
      </c>
      <c r="C5" t="s">
        <v>12</v>
      </c>
      <c r="D5" s="4">
        <v>27</v>
      </c>
      <c r="E5" s="4">
        <v>6.6</v>
      </c>
      <c r="F5" s="4">
        <v>4.4000000000000004</v>
      </c>
      <c r="G5" s="4">
        <v>87.7</v>
      </c>
      <c r="H5" s="3">
        <v>5.38</v>
      </c>
      <c r="I5" s="4">
        <v>78.7</v>
      </c>
      <c r="J5" s="4">
        <v>27.5</v>
      </c>
      <c r="K5" s="4">
        <v>51.2</v>
      </c>
      <c r="O5" s="4"/>
      <c r="P5" s="4"/>
      <c r="Q5" s="4"/>
      <c r="R5" s="4"/>
      <c r="S5" s="4"/>
      <c r="T5" s="3"/>
      <c r="U5" s="4"/>
      <c r="V5" s="4"/>
      <c r="W5" s="4"/>
    </row>
    <row r="6" spans="2:23" x14ac:dyDescent="0.3">
      <c r="B6" s="1">
        <v>3.3</v>
      </c>
      <c r="C6" t="s">
        <v>13</v>
      </c>
      <c r="D6" s="4">
        <v>21</v>
      </c>
      <c r="E6" s="4">
        <v>11.5</v>
      </c>
      <c r="F6" s="4">
        <v>5.4</v>
      </c>
      <c r="G6" s="4">
        <v>74.7</v>
      </c>
      <c r="H6" s="3">
        <v>5.87</v>
      </c>
      <c r="I6" s="4">
        <v>53.2</v>
      </c>
      <c r="J6" s="4">
        <v>20.6</v>
      </c>
      <c r="K6" s="4">
        <v>32.6</v>
      </c>
      <c r="O6" s="4"/>
      <c r="P6" s="4"/>
      <c r="Q6" s="4"/>
      <c r="R6" s="4"/>
      <c r="S6" s="4"/>
      <c r="T6" s="3"/>
      <c r="U6" s="4"/>
      <c r="V6" s="4"/>
      <c r="W6" s="4"/>
    </row>
    <row r="7" spans="2:23" x14ac:dyDescent="0.3">
      <c r="B7" s="1">
        <v>4.5999999999999996</v>
      </c>
      <c r="C7" t="s">
        <v>14</v>
      </c>
      <c r="D7" s="4">
        <v>21.4</v>
      </c>
      <c r="E7" s="4">
        <v>4.5999999999999996</v>
      </c>
      <c r="F7" s="4">
        <v>12</v>
      </c>
      <c r="G7" s="4">
        <v>68.7</v>
      </c>
      <c r="H7" s="3">
        <v>3.37</v>
      </c>
      <c r="I7" s="4">
        <v>53.1</v>
      </c>
      <c r="J7" s="4">
        <v>40.6</v>
      </c>
      <c r="K7" s="4">
        <v>12.5</v>
      </c>
      <c r="O7" s="4"/>
      <c r="P7" s="4"/>
      <c r="Q7" s="4"/>
      <c r="R7" s="4"/>
      <c r="S7" s="4"/>
      <c r="T7" s="3"/>
      <c r="U7" s="4"/>
      <c r="V7" s="4"/>
      <c r="W7" s="4"/>
    </row>
    <row r="8" spans="2:23" x14ac:dyDescent="0.3">
      <c r="B8" s="1">
        <v>5.8</v>
      </c>
      <c r="C8" t="s">
        <v>15</v>
      </c>
      <c r="D8" s="4">
        <v>19</v>
      </c>
      <c r="E8" s="4">
        <v>8.1</v>
      </c>
      <c r="F8" s="4">
        <v>10.9</v>
      </c>
      <c r="G8" s="4">
        <v>65</v>
      </c>
      <c r="H8" s="3">
        <v>5.23</v>
      </c>
      <c r="I8" s="4">
        <v>51.4</v>
      </c>
      <c r="J8" s="4">
        <v>36.799999999999997</v>
      </c>
      <c r="K8" s="4">
        <v>14.600000000000001</v>
      </c>
      <c r="O8" s="4"/>
      <c r="P8" s="4"/>
      <c r="Q8" s="4"/>
      <c r="R8" s="4"/>
      <c r="S8" s="4"/>
      <c r="T8" s="3"/>
      <c r="U8" s="4"/>
      <c r="V8" s="4"/>
      <c r="W8" s="4"/>
    </row>
    <row r="9" spans="2:23" x14ac:dyDescent="0.3">
      <c r="B9" s="1">
        <v>5.7</v>
      </c>
      <c r="C9" t="s">
        <v>16</v>
      </c>
      <c r="D9" s="4">
        <v>18.600000000000001</v>
      </c>
      <c r="E9" s="4">
        <v>9.1</v>
      </c>
      <c r="F9" s="4">
        <v>10.3</v>
      </c>
      <c r="G9" s="4">
        <v>64.900000000000006</v>
      </c>
      <c r="H9" s="3">
        <v>5.05</v>
      </c>
      <c r="I9" s="4">
        <v>62.1</v>
      </c>
      <c r="J9" s="4">
        <v>37.299999999999997</v>
      </c>
      <c r="K9" s="4">
        <v>24.800000000000004</v>
      </c>
      <c r="O9" s="4"/>
      <c r="P9" s="4"/>
      <c r="Q9" s="4"/>
      <c r="R9" s="4"/>
      <c r="S9" s="4"/>
      <c r="T9" s="3"/>
      <c r="U9" s="4"/>
      <c r="V9" s="4"/>
      <c r="W9" s="4"/>
    </row>
    <row r="10" spans="2:23" x14ac:dyDescent="0.3">
      <c r="B10" s="1">
        <v>6.3</v>
      </c>
      <c r="C10" t="s">
        <v>17</v>
      </c>
      <c r="D10" s="4">
        <v>18.399999999999999</v>
      </c>
      <c r="E10" s="4">
        <v>8</v>
      </c>
      <c r="F10" s="4">
        <v>11.6</v>
      </c>
      <c r="G10" s="4">
        <v>63.1</v>
      </c>
      <c r="H10" s="3">
        <v>4.6900000000000004</v>
      </c>
      <c r="I10" s="4">
        <v>59.2</v>
      </c>
      <c r="J10" s="4">
        <v>44.6</v>
      </c>
      <c r="K10" s="4">
        <v>14.600000000000001</v>
      </c>
      <c r="O10" s="4"/>
      <c r="P10" s="4"/>
      <c r="Q10" s="4"/>
      <c r="R10" s="4"/>
      <c r="S10" s="4"/>
      <c r="T10" s="3"/>
      <c r="U10" s="4"/>
      <c r="V10" s="4"/>
      <c r="W10" s="4"/>
    </row>
    <row r="11" spans="2:23" x14ac:dyDescent="0.3">
      <c r="B11" s="1">
        <v>8</v>
      </c>
      <c r="C11" t="s">
        <v>18</v>
      </c>
      <c r="D11" s="4">
        <v>16.8</v>
      </c>
      <c r="E11" s="4">
        <v>7.4</v>
      </c>
      <c r="F11" s="4">
        <v>13.8</v>
      </c>
      <c r="G11" s="4">
        <v>57.9</v>
      </c>
      <c r="H11" s="3">
        <v>4.74</v>
      </c>
      <c r="I11" s="4">
        <v>50.3</v>
      </c>
      <c r="J11" s="4">
        <v>40.799999999999997</v>
      </c>
      <c r="K11" s="4">
        <v>9.5</v>
      </c>
      <c r="O11" s="4"/>
      <c r="P11" s="4"/>
      <c r="Q11" s="4"/>
      <c r="R11" s="4"/>
      <c r="S11" s="4"/>
      <c r="T11" s="3"/>
      <c r="U11" s="4"/>
      <c r="V11" s="4"/>
      <c r="W11" s="4"/>
    </row>
    <row r="12" spans="2:23" x14ac:dyDescent="0.3">
      <c r="B12" s="1">
        <v>9.8000000000000007</v>
      </c>
      <c r="C12" t="s">
        <v>19</v>
      </c>
      <c r="D12" s="4">
        <v>15.4</v>
      </c>
      <c r="E12" s="4">
        <v>6.2</v>
      </c>
      <c r="F12" s="4">
        <v>16.3</v>
      </c>
      <c r="G12" s="4">
        <v>52.5</v>
      </c>
      <c r="H12" s="3">
        <v>4.9800000000000004</v>
      </c>
      <c r="I12" s="4">
        <v>52</v>
      </c>
      <c r="J12" s="4">
        <v>47.2</v>
      </c>
      <c r="K12" s="4">
        <v>4.7999999999999972</v>
      </c>
      <c r="O12" s="4"/>
      <c r="P12" s="4"/>
      <c r="Q12" s="4"/>
      <c r="R12" s="4"/>
      <c r="S12" s="4"/>
      <c r="T12" s="3"/>
      <c r="U12" s="4"/>
      <c r="V12" s="4"/>
      <c r="W12" s="4"/>
    </row>
    <row r="13" spans="2:23" x14ac:dyDescent="0.3">
      <c r="B13" s="1">
        <v>10.8</v>
      </c>
      <c r="C13" t="s">
        <v>20</v>
      </c>
      <c r="D13" s="4">
        <v>14.4</v>
      </c>
      <c r="E13" s="4">
        <v>6.6</v>
      </c>
      <c r="F13" s="4">
        <v>16.899999999999999</v>
      </c>
      <c r="G13" s="4">
        <v>49.9</v>
      </c>
      <c r="H13" s="3">
        <v>4.4000000000000004</v>
      </c>
      <c r="I13" s="4">
        <v>40.5</v>
      </c>
      <c r="J13" s="4">
        <v>46</v>
      </c>
      <c r="K13" s="4">
        <v>-5.5</v>
      </c>
      <c r="O13" s="4"/>
      <c r="P13" s="4"/>
      <c r="Q13" s="4"/>
      <c r="R13" s="4"/>
      <c r="S13" s="4"/>
      <c r="T13" s="3"/>
      <c r="U13" s="4"/>
      <c r="V13" s="4"/>
      <c r="W13" s="4"/>
    </row>
    <row r="14" spans="2:23" x14ac:dyDescent="0.3">
      <c r="B14" s="1">
        <v>11.2</v>
      </c>
      <c r="C14" t="s">
        <v>21</v>
      </c>
      <c r="D14" s="4">
        <v>12.3</v>
      </c>
      <c r="E14" s="4">
        <v>12</v>
      </c>
      <c r="F14" s="4">
        <v>13.7</v>
      </c>
      <c r="G14" s="4">
        <v>48.9</v>
      </c>
      <c r="H14" s="3">
        <v>6.02</v>
      </c>
      <c r="I14" s="4">
        <v>40.6</v>
      </c>
      <c r="J14" s="4">
        <v>44.3</v>
      </c>
      <c r="K14" s="4">
        <v>-3.6999999999999957</v>
      </c>
      <c r="O14" s="4"/>
      <c r="P14" s="4"/>
      <c r="Q14" s="4"/>
      <c r="R14" s="4"/>
      <c r="S14" s="4"/>
      <c r="T14" s="3"/>
      <c r="U14" s="4"/>
      <c r="V14" s="4"/>
      <c r="W14" s="4"/>
    </row>
    <row r="15" spans="2:23" x14ac:dyDescent="0.3">
      <c r="B15" s="1">
        <v>11.8</v>
      </c>
      <c r="C15" t="s">
        <v>22</v>
      </c>
      <c r="D15" s="4">
        <v>12</v>
      </c>
      <c r="E15" s="4">
        <v>11.4</v>
      </c>
      <c r="F15" s="4">
        <v>14.6</v>
      </c>
      <c r="G15" s="4">
        <v>47.5</v>
      </c>
      <c r="H15" s="3">
        <v>5.44</v>
      </c>
      <c r="I15" s="4">
        <v>45.2</v>
      </c>
      <c r="J15" s="4">
        <v>52.5</v>
      </c>
      <c r="K15" s="4">
        <v>-7.2999999999999972</v>
      </c>
      <c r="O15" s="4"/>
      <c r="P15" s="4"/>
      <c r="Q15" s="4"/>
      <c r="R15" s="4"/>
      <c r="S15" s="4"/>
      <c r="T15" s="3"/>
      <c r="U15" s="4"/>
      <c r="V15" s="4"/>
      <c r="W15" s="4"/>
    </row>
    <row r="16" spans="2:23" x14ac:dyDescent="0.3">
      <c r="B16" s="1">
        <v>12.4</v>
      </c>
      <c r="C16" t="s">
        <v>23</v>
      </c>
      <c r="D16" s="4">
        <v>11.8</v>
      </c>
      <c r="E16" s="4">
        <v>10.199999999999999</v>
      </c>
      <c r="F16" s="4">
        <v>16</v>
      </c>
      <c r="G16" s="4">
        <v>45.7</v>
      </c>
      <c r="H16" s="3">
        <v>4.33</v>
      </c>
      <c r="I16" s="4">
        <v>31.6</v>
      </c>
      <c r="J16" s="4">
        <v>37.6</v>
      </c>
      <c r="K16" s="4">
        <v>-6</v>
      </c>
      <c r="O16" s="4"/>
      <c r="P16" s="4"/>
      <c r="Q16" s="4"/>
      <c r="R16" s="4"/>
      <c r="S16" s="4"/>
      <c r="T16" s="3"/>
      <c r="U16" s="4"/>
      <c r="V16" s="4"/>
      <c r="W16" s="4"/>
    </row>
    <row r="17" spans="2:23" x14ac:dyDescent="0.3">
      <c r="B17" s="1">
        <v>14.5</v>
      </c>
      <c r="C17" t="s">
        <v>24</v>
      </c>
      <c r="D17" s="4">
        <v>11.5</v>
      </c>
      <c r="E17" s="4">
        <v>6.4</v>
      </c>
      <c r="F17" s="4">
        <v>20.100000000000001</v>
      </c>
      <c r="G17" s="4">
        <v>40.799999999999997</v>
      </c>
      <c r="H17" s="3">
        <v>4.24</v>
      </c>
      <c r="I17" s="4">
        <v>36.6</v>
      </c>
      <c r="J17" s="4">
        <v>72.099999999999994</v>
      </c>
      <c r="K17" s="4">
        <v>-35.499999999999993</v>
      </c>
      <c r="O17" s="4"/>
      <c r="P17" s="4"/>
      <c r="Q17" s="4"/>
      <c r="R17" s="4"/>
      <c r="S17" s="4"/>
      <c r="T17" s="3"/>
      <c r="U17" s="4"/>
      <c r="V17" s="4"/>
      <c r="W17" s="4"/>
    </row>
    <row r="18" spans="2:23" x14ac:dyDescent="0.3">
      <c r="B18" s="1">
        <v>14.4</v>
      </c>
      <c r="C18" t="s">
        <v>25</v>
      </c>
      <c r="D18" s="4">
        <v>10.5</v>
      </c>
      <c r="E18" s="4">
        <v>8.9</v>
      </c>
      <c r="F18" s="4">
        <v>18.600000000000001</v>
      </c>
      <c r="G18" s="4">
        <v>40.5</v>
      </c>
      <c r="H18" s="3">
        <v>5.81</v>
      </c>
      <c r="I18" s="4">
        <v>34.6</v>
      </c>
      <c r="J18" s="4">
        <v>42.3</v>
      </c>
      <c r="K18" s="4">
        <v>-7.6999999999999957</v>
      </c>
      <c r="O18" s="4"/>
      <c r="P18" s="4"/>
      <c r="Q18" s="4"/>
      <c r="R18" s="4"/>
      <c r="S18" s="4"/>
      <c r="T18" s="3"/>
      <c r="U18" s="4"/>
      <c r="V18" s="4"/>
      <c r="W18" s="4"/>
    </row>
    <row r="19" spans="2:23" x14ac:dyDescent="0.3">
      <c r="B19" s="1">
        <v>16.2</v>
      </c>
      <c r="C19" t="s">
        <v>26</v>
      </c>
      <c r="D19" s="4">
        <v>8.9</v>
      </c>
      <c r="E19" s="4">
        <v>9.1999999999999993</v>
      </c>
      <c r="F19" s="4">
        <v>19.899999999999999</v>
      </c>
      <c r="G19" s="4">
        <v>35.9</v>
      </c>
      <c r="H19" s="3">
        <v>4.34</v>
      </c>
      <c r="I19" s="4">
        <v>41.5</v>
      </c>
      <c r="J19" s="4">
        <v>57.2</v>
      </c>
      <c r="K19" s="4">
        <v>-15.700000000000003</v>
      </c>
      <c r="O19" s="4"/>
      <c r="P19" s="4"/>
      <c r="Q19" s="4"/>
      <c r="R19" s="4"/>
      <c r="S19" s="4"/>
      <c r="T19" s="3"/>
      <c r="U19" s="4"/>
      <c r="V19" s="4"/>
      <c r="W19" s="4"/>
    </row>
    <row r="20" spans="2:23" x14ac:dyDescent="0.3">
      <c r="B20" s="1">
        <v>16.5</v>
      </c>
      <c r="C20" t="s">
        <v>27</v>
      </c>
      <c r="D20" s="4">
        <v>9.1999999999999993</v>
      </c>
      <c r="E20" s="4">
        <v>7.7</v>
      </c>
      <c r="F20" s="4">
        <v>21.1</v>
      </c>
      <c r="G20" s="4">
        <v>35.4</v>
      </c>
      <c r="H20" s="3">
        <v>5.25</v>
      </c>
      <c r="I20" s="4">
        <v>46.1</v>
      </c>
      <c r="J20" s="4">
        <v>74.599999999999994</v>
      </c>
      <c r="K20" s="4">
        <v>-28.499999999999993</v>
      </c>
      <c r="O20" s="4"/>
      <c r="P20" s="4"/>
      <c r="Q20" s="4"/>
      <c r="R20" s="4"/>
      <c r="S20" s="4"/>
      <c r="T20" s="3"/>
      <c r="U20" s="4"/>
      <c r="V20" s="4"/>
      <c r="W20" s="4"/>
    </row>
    <row r="21" spans="2:23" x14ac:dyDescent="0.3">
      <c r="B21" s="1">
        <v>17.399999999999999</v>
      </c>
      <c r="C21" t="s">
        <v>28</v>
      </c>
      <c r="D21" s="4">
        <v>7.3</v>
      </c>
      <c r="E21" s="4">
        <v>10.7</v>
      </c>
      <c r="F21" s="4">
        <v>20</v>
      </c>
      <c r="G21" s="4">
        <v>32.5</v>
      </c>
      <c r="H21" s="3">
        <v>4.95</v>
      </c>
      <c r="I21" s="4">
        <v>30.7</v>
      </c>
      <c r="J21" s="4">
        <v>53.8</v>
      </c>
      <c r="K21" s="4">
        <v>-23.099999999999998</v>
      </c>
      <c r="O21" s="4"/>
      <c r="P21" s="4"/>
      <c r="Q21" s="4"/>
      <c r="R21" s="4"/>
      <c r="S21" s="4"/>
      <c r="T21" s="3"/>
      <c r="U21" s="4"/>
      <c r="V21" s="4"/>
      <c r="W21" s="4"/>
    </row>
    <row r="22" spans="2:23" x14ac:dyDescent="0.3">
      <c r="B22" s="1">
        <v>18.399999999999999</v>
      </c>
      <c r="C22" t="s">
        <v>29</v>
      </c>
      <c r="D22" s="4">
        <v>6.7</v>
      </c>
      <c r="E22" s="4">
        <v>8.9</v>
      </c>
      <c r="F22" s="4">
        <v>22.4</v>
      </c>
      <c r="G22" s="4">
        <v>29</v>
      </c>
      <c r="H22" s="3">
        <v>5.0999999999999996</v>
      </c>
      <c r="I22" s="4">
        <v>35.200000000000003</v>
      </c>
      <c r="J22" s="4">
        <v>62.5</v>
      </c>
      <c r="K22" s="4">
        <v>-27.299999999999997</v>
      </c>
      <c r="O22" s="4"/>
      <c r="P22" s="4"/>
      <c r="Q22" s="4"/>
      <c r="R22" s="4"/>
      <c r="S22" s="4"/>
      <c r="T22" s="3"/>
      <c r="U22" s="4"/>
      <c r="V22" s="4"/>
      <c r="W22" s="4"/>
    </row>
    <row r="23" spans="2:23" x14ac:dyDescent="0.3">
      <c r="B23" s="1">
        <v>19.600000000000001</v>
      </c>
      <c r="C23" t="s">
        <v>30</v>
      </c>
      <c r="D23" s="4">
        <v>5.5</v>
      </c>
      <c r="E23" s="4">
        <v>8.4</v>
      </c>
      <c r="F23" s="4">
        <v>24.1</v>
      </c>
      <c r="G23" s="4">
        <v>24.9</v>
      </c>
      <c r="H23" s="3">
        <v>4.01</v>
      </c>
      <c r="I23" s="4">
        <v>27.8</v>
      </c>
      <c r="J23" s="4">
        <v>72.599999999999994</v>
      </c>
      <c r="K23" s="4">
        <v>-44.8</v>
      </c>
      <c r="O23" s="4"/>
      <c r="P23" s="4"/>
      <c r="Q23" s="4"/>
      <c r="R23" s="4"/>
      <c r="S23" s="4"/>
      <c r="T23" s="3"/>
      <c r="U23" s="4"/>
      <c r="V23" s="4"/>
      <c r="W23" s="4"/>
    </row>
    <row r="24" spans="2:23" x14ac:dyDescent="0.3">
      <c r="H24" s="5"/>
      <c r="T24" s="5"/>
    </row>
    <row r="25" spans="2:23" x14ac:dyDescent="0.3">
      <c r="B25" s="16" t="s">
        <v>31</v>
      </c>
      <c r="C25" s="16"/>
      <c r="D25" s="16"/>
      <c r="E25" s="16"/>
      <c r="F25" s="16"/>
      <c r="G25" s="16"/>
      <c r="H25" s="16"/>
      <c r="I25" s="16"/>
      <c r="J25" s="16"/>
      <c r="K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2:23" x14ac:dyDescent="0.3">
      <c r="B26" s="1" t="s">
        <v>1</v>
      </c>
      <c r="C26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8</v>
      </c>
      <c r="I26" s="1" t="s">
        <v>9</v>
      </c>
      <c r="J26" s="1" t="s">
        <v>10</v>
      </c>
      <c r="K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3">
      <c r="B27" s="1">
        <v>1</v>
      </c>
      <c r="C27" t="s">
        <v>11</v>
      </c>
      <c r="D27" s="1">
        <v>34</v>
      </c>
      <c r="E27" s="1">
        <v>3</v>
      </c>
      <c r="F27" s="1">
        <v>1</v>
      </c>
      <c r="G27" s="1">
        <v>105</v>
      </c>
      <c r="H27" s="1">
        <v>69</v>
      </c>
      <c r="I27" s="1">
        <v>13</v>
      </c>
      <c r="J27" s="1">
        <v>56</v>
      </c>
      <c r="K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3">
      <c r="B28" s="1">
        <v>1</v>
      </c>
      <c r="C28" t="s">
        <v>12</v>
      </c>
      <c r="D28" s="1">
        <v>32</v>
      </c>
      <c r="E28" s="1">
        <v>4</v>
      </c>
      <c r="F28" s="1">
        <v>2</v>
      </c>
      <c r="G28" s="1">
        <v>100</v>
      </c>
      <c r="H28" s="1">
        <v>78</v>
      </c>
      <c r="I28" s="1">
        <v>22</v>
      </c>
      <c r="J28" s="1">
        <v>56</v>
      </c>
      <c r="K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3">
      <c r="B29" s="1">
        <v>1</v>
      </c>
      <c r="C29" t="s">
        <v>13</v>
      </c>
      <c r="D29" s="1">
        <v>28</v>
      </c>
      <c r="E29" s="1">
        <v>8</v>
      </c>
      <c r="F29" s="1">
        <v>2</v>
      </c>
      <c r="G29" s="1">
        <v>92</v>
      </c>
      <c r="H29" s="1">
        <v>56</v>
      </c>
      <c r="I29" s="1">
        <v>12</v>
      </c>
      <c r="J29" s="1">
        <v>44</v>
      </c>
      <c r="K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3">
      <c r="B30" s="1">
        <v>3</v>
      </c>
      <c r="C30" t="s">
        <v>16</v>
      </c>
      <c r="D30" s="1">
        <v>26</v>
      </c>
      <c r="E30" s="1">
        <v>6</v>
      </c>
      <c r="F30" s="1">
        <v>6</v>
      </c>
      <c r="G30" s="1">
        <v>84</v>
      </c>
      <c r="H30" s="1">
        <v>61</v>
      </c>
      <c r="I30" s="1">
        <v>26</v>
      </c>
      <c r="J30" s="1">
        <v>35</v>
      </c>
      <c r="K30" s="1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3">
      <c r="B31" s="1">
        <v>3</v>
      </c>
      <c r="C31" t="s">
        <v>15</v>
      </c>
      <c r="D31" s="1">
        <v>26</v>
      </c>
      <c r="E31" s="1">
        <v>5</v>
      </c>
      <c r="F31" s="1">
        <v>7</v>
      </c>
      <c r="G31" s="1">
        <v>83</v>
      </c>
      <c r="H31" s="1">
        <v>60</v>
      </c>
      <c r="I31" s="1">
        <v>27</v>
      </c>
      <c r="J31" s="1">
        <v>33</v>
      </c>
      <c r="K31" s="1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3">
      <c r="B32" s="1">
        <v>3</v>
      </c>
      <c r="C32" t="s">
        <v>14</v>
      </c>
      <c r="D32" s="1">
        <v>26</v>
      </c>
      <c r="E32" s="1">
        <v>3</v>
      </c>
      <c r="F32" s="1">
        <v>9</v>
      </c>
      <c r="G32" s="1">
        <v>81</v>
      </c>
      <c r="H32" s="1">
        <v>55</v>
      </c>
      <c r="I32" s="1">
        <v>33</v>
      </c>
      <c r="J32" s="1">
        <v>22</v>
      </c>
      <c r="K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3">
      <c r="B33" s="1">
        <v>3</v>
      </c>
      <c r="C33" t="s">
        <v>17</v>
      </c>
      <c r="D33" s="1">
        <v>23</v>
      </c>
      <c r="E33" s="1">
        <v>8</v>
      </c>
      <c r="F33" s="1">
        <v>7</v>
      </c>
      <c r="G33" s="1">
        <v>77</v>
      </c>
      <c r="H33" s="1">
        <v>61</v>
      </c>
      <c r="I33" s="1">
        <v>37</v>
      </c>
      <c r="J33" s="1">
        <v>24</v>
      </c>
      <c r="K33" s="1"/>
      <c r="O33" s="1"/>
      <c r="P33" s="1"/>
      <c r="Q33" s="1"/>
      <c r="R33" s="1"/>
      <c r="S33" s="1"/>
      <c r="T33" s="1"/>
      <c r="U33" s="1"/>
      <c r="V33" s="1"/>
      <c r="W33" s="1"/>
    </row>
    <row r="34" spans="2:23" x14ac:dyDescent="0.3">
      <c r="B34" s="1">
        <v>3</v>
      </c>
      <c r="C34" t="s">
        <v>18</v>
      </c>
      <c r="D34" s="1">
        <v>23</v>
      </c>
      <c r="E34" s="1">
        <v>4</v>
      </c>
      <c r="F34" s="1">
        <v>11</v>
      </c>
      <c r="G34" s="1">
        <v>73</v>
      </c>
      <c r="H34" s="1">
        <v>53</v>
      </c>
      <c r="I34" s="1">
        <v>35</v>
      </c>
      <c r="J34" s="1">
        <v>18</v>
      </c>
      <c r="K34" s="1"/>
      <c r="O34" s="1"/>
      <c r="P34" s="1"/>
      <c r="Q34" s="1"/>
      <c r="R34" s="1"/>
      <c r="S34" s="1"/>
      <c r="T34" s="1"/>
      <c r="U34" s="1"/>
      <c r="V34" s="1"/>
      <c r="W34" s="1"/>
    </row>
    <row r="35" spans="2:23" x14ac:dyDescent="0.3">
      <c r="B35" s="1">
        <v>3</v>
      </c>
      <c r="C35" t="s">
        <v>21</v>
      </c>
      <c r="D35" s="1">
        <v>21</v>
      </c>
      <c r="E35" s="1">
        <v>9</v>
      </c>
      <c r="F35" s="1">
        <v>8</v>
      </c>
      <c r="G35" s="1">
        <v>72</v>
      </c>
      <c r="H35" s="1">
        <v>46</v>
      </c>
      <c r="I35" s="1">
        <v>32</v>
      </c>
      <c r="J35" s="1">
        <v>14</v>
      </c>
      <c r="K35" s="1"/>
      <c r="O35" s="1"/>
      <c r="P35" s="1"/>
      <c r="Q35" s="1"/>
      <c r="R35" s="1"/>
      <c r="S35" s="1"/>
      <c r="T35" s="1"/>
      <c r="U35" s="1"/>
      <c r="V35" s="1"/>
      <c r="W35" s="1"/>
    </row>
    <row r="36" spans="2:23" x14ac:dyDescent="0.3">
      <c r="B36" s="1">
        <v>5</v>
      </c>
      <c r="C36" t="s">
        <v>19</v>
      </c>
      <c r="D36" s="1">
        <v>22</v>
      </c>
      <c r="E36" s="1">
        <v>3</v>
      </c>
      <c r="F36" s="1">
        <v>13</v>
      </c>
      <c r="G36" s="1">
        <v>69</v>
      </c>
      <c r="H36" s="1">
        <v>61</v>
      </c>
      <c r="I36" s="1">
        <v>41</v>
      </c>
      <c r="J36" s="1">
        <v>20</v>
      </c>
      <c r="K36" s="1"/>
      <c r="O36" s="1"/>
      <c r="P36" s="1"/>
      <c r="Q36" s="1"/>
      <c r="R36" s="1"/>
      <c r="S36" s="1"/>
      <c r="T36" s="1"/>
      <c r="U36" s="1"/>
      <c r="V36" s="1"/>
      <c r="W36" s="1"/>
    </row>
    <row r="37" spans="2:23" x14ac:dyDescent="0.3">
      <c r="B37" s="1">
        <v>6</v>
      </c>
      <c r="C37" t="s">
        <v>22</v>
      </c>
      <c r="D37" s="1">
        <v>19</v>
      </c>
      <c r="E37" s="1">
        <v>7</v>
      </c>
      <c r="F37" s="1">
        <v>12</v>
      </c>
      <c r="G37" s="1">
        <v>64</v>
      </c>
      <c r="H37" s="1">
        <v>49</v>
      </c>
      <c r="I37" s="1">
        <v>42</v>
      </c>
      <c r="J37" s="1">
        <v>7</v>
      </c>
      <c r="K37" s="1"/>
      <c r="O37" s="1"/>
      <c r="P37" s="1"/>
      <c r="Q37" s="1"/>
      <c r="R37" s="1"/>
      <c r="S37" s="1"/>
      <c r="T37" s="1"/>
      <c r="U37" s="1"/>
      <c r="V37" s="1"/>
      <c r="W37" s="1"/>
    </row>
    <row r="38" spans="2:23" x14ac:dyDescent="0.3">
      <c r="B38" s="1">
        <v>8</v>
      </c>
      <c r="C38" t="s">
        <v>20</v>
      </c>
      <c r="D38" s="1">
        <v>18</v>
      </c>
      <c r="E38" s="1">
        <v>9</v>
      </c>
      <c r="F38" s="1">
        <v>11</v>
      </c>
      <c r="G38" s="1">
        <v>63</v>
      </c>
      <c r="H38" s="1">
        <v>42</v>
      </c>
      <c r="I38" s="1">
        <v>36</v>
      </c>
      <c r="J38" s="1">
        <v>6</v>
      </c>
      <c r="K38" s="1"/>
      <c r="O38" s="1"/>
      <c r="P38" s="1"/>
      <c r="Q38" s="1"/>
      <c r="R38" s="1"/>
      <c r="S38" s="1"/>
      <c r="T38" s="1"/>
      <c r="U38" s="1"/>
      <c r="V38" s="1"/>
      <c r="W38" s="1"/>
    </row>
    <row r="39" spans="2:23" x14ac:dyDescent="0.3">
      <c r="B39" s="1">
        <v>8</v>
      </c>
      <c r="C39" t="s">
        <v>23</v>
      </c>
      <c r="D39" s="1">
        <v>17</v>
      </c>
      <c r="E39" s="1">
        <v>10</v>
      </c>
      <c r="F39" s="1">
        <v>11</v>
      </c>
      <c r="G39" s="1">
        <v>61</v>
      </c>
      <c r="H39" s="1">
        <v>37</v>
      </c>
      <c r="I39" s="1">
        <v>29</v>
      </c>
      <c r="J39" s="1">
        <v>8</v>
      </c>
      <c r="K39" s="1"/>
      <c r="O39" s="1"/>
      <c r="P39" s="1"/>
      <c r="Q39" s="1"/>
      <c r="R39" s="1"/>
      <c r="S39" s="1"/>
      <c r="T39" s="1"/>
      <c r="U39" s="1"/>
      <c r="V39" s="1"/>
      <c r="W39" s="1"/>
    </row>
    <row r="40" spans="2:23" x14ac:dyDescent="0.3">
      <c r="B40" s="1">
        <v>7</v>
      </c>
      <c r="C40" t="s">
        <v>25</v>
      </c>
      <c r="D40" s="1">
        <v>16</v>
      </c>
      <c r="E40" s="1">
        <v>12</v>
      </c>
      <c r="F40" s="1">
        <v>10</v>
      </c>
      <c r="G40" s="1">
        <v>60</v>
      </c>
      <c r="H40" s="1">
        <v>38</v>
      </c>
      <c r="I40" s="1">
        <v>29</v>
      </c>
      <c r="J40" s="1">
        <v>9</v>
      </c>
      <c r="K40" s="1"/>
      <c r="O40" s="1"/>
      <c r="P40" s="1"/>
      <c r="Q40" s="1"/>
      <c r="R40" s="1"/>
      <c r="S40" s="1"/>
      <c r="T40" s="1"/>
      <c r="U40" s="1"/>
      <c r="V40" s="1"/>
      <c r="W40" s="1"/>
    </row>
    <row r="41" spans="2:23" x14ac:dyDescent="0.3">
      <c r="B41" s="1">
        <v>11</v>
      </c>
      <c r="C41" t="s">
        <v>26</v>
      </c>
      <c r="D41" s="1">
        <v>14</v>
      </c>
      <c r="E41" s="1">
        <v>9</v>
      </c>
      <c r="F41" s="1">
        <v>15</v>
      </c>
      <c r="G41" s="1">
        <v>51</v>
      </c>
      <c r="H41" s="1">
        <v>46</v>
      </c>
      <c r="I41" s="1">
        <v>48</v>
      </c>
      <c r="J41" s="1">
        <v>-2</v>
      </c>
      <c r="K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>
        <v>11</v>
      </c>
      <c r="C42" t="s">
        <v>27</v>
      </c>
      <c r="D42" s="1">
        <v>16</v>
      </c>
      <c r="E42" s="1">
        <v>3</v>
      </c>
      <c r="F42" s="1">
        <v>19</v>
      </c>
      <c r="G42" s="1">
        <v>51</v>
      </c>
      <c r="H42" s="1">
        <v>45</v>
      </c>
      <c r="I42" s="1">
        <v>66</v>
      </c>
      <c r="J42" s="1">
        <v>-21</v>
      </c>
      <c r="K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>
        <v>11</v>
      </c>
      <c r="C43" t="s">
        <v>28</v>
      </c>
      <c r="D43" s="1">
        <v>13</v>
      </c>
      <c r="E43" s="1">
        <v>11</v>
      </c>
      <c r="F43" s="1">
        <v>14</v>
      </c>
      <c r="G43" s="1">
        <v>50</v>
      </c>
      <c r="H43" s="1">
        <v>33</v>
      </c>
      <c r="I43" s="1">
        <v>41</v>
      </c>
      <c r="J43" s="1">
        <v>-8</v>
      </c>
      <c r="K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>
        <v>12</v>
      </c>
      <c r="C44" t="s">
        <v>24</v>
      </c>
      <c r="D44" s="1">
        <v>15</v>
      </c>
      <c r="E44" s="1">
        <v>5</v>
      </c>
      <c r="F44" s="1">
        <v>18</v>
      </c>
      <c r="G44" s="1">
        <v>50</v>
      </c>
      <c r="H44" s="1">
        <v>42</v>
      </c>
      <c r="I44" s="1">
        <v>63</v>
      </c>
      <c r="J44" s="1">
        <v>-21</v>
      </c>
      <c r="K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>
        <v>15</v>
      </c>
      <c r="C45" t="s">
        <v>29</v>
      </c>
      <c r="D45" s="1">
        <v>13</v>
      </c>
      <c r="E45" s="1">
        <v>5</v>
      </c>
      <c r="F45" s="1">
        <v>20</v>
      </c>
      <c r="G45" s="1">
        <v>44</v>
      </c>
      <c r="H45" s="1">
        <v>42</v>
      </c>
      <c r="I45" s="1">
        <v>58</v>
      </c>
      <c r="J45" s="1">
        <v>-16</v>
      </c>
      <c r="K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>
        <v>17</v>
      </c>
      <c r="C46" t="s">
        <v>30</v>
      </c>
      <c r="D46" s="1">
        <v>11</v>
      </c>
      <c r="E46" s="1">
        <v>5</v>
      </c>
      <c r="F46" s="1">
        <v>22</v>
      </c>
      <c r="G46" s="1">
        <v>38</v>
      </c>
      <c r="H46" s="1">
        <v>31</v>
      </c>
      <c r="I46" s="1">
        <v>68</v>
      </c>
      <c r="J46" s="1">
        <v>-37</v>
      </c>
      <c r="K46" s="1"/>
      <c r="O46" s="1"/>
      <c r="P46" s="1"/>
      <c r="Q46" s="1"/>
      <c r="R46" s="1"/>
      <c r="S46" s="1"/>
      <c r="T46" s="1"/>
      <c r="U46" s="1"/>
      <c r="V46" s="1"/>
      <c r="W46" s="1"/>
    </row>
    <row r="48" spans="2:23" x14ac:dyDescent="0.3">
      <c r="B48" s="16" t="s">
        <v>32</v>
      </c>
      <c r="C48" s="16"/>
      <c r="D48" s="16"/>
      <c r="E48" s="16"/>
      <c r="F48" s="16"/>
      <c r="G48" s="16"/>
      <c r="H48" s="16"/>
      <c r="I48" s="16"/>
      <c r="J48" s="16"/>
      <c r="K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x14ac:dyDescent="0.3">
      <c r="B49" s="1" t="s">
        <v>1</v>
      </c>
      <c r="C49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8</v>
      </c>
      <c r="I49" s="1" t="s">
        <v>9</v>
      </c>
      <c r="J49" s="1" t="s">
        <v>10</v>
      </c>
      <c r="K49" s="1"/>
      <c r="O49" s="1"/>
      <c r="P49" s="1"/>
      <c r="Q49" s="1"/>
      <c r="R49" s="1"/>
      <c r="S49" s="1"/>
      <c r="T49" s="1"/>
      <c r="U49" s="1"/>
      <c r="V49" s="1"/>
      <c r="W49" s="1"/>
    </row>
    <row r="50" spans="2:23" x14ac:dyDescent="0.3">
      <c r="B50" s="1">
        <v>3</v>
      </c>
      <c r="C50" t="s">
        <v>11</v>
      </c>
      <c r="D50" s="1">
        <v>22</v>
      </c>
      <c r="E50" s="1">
        <v>8</v>
      </c>
      <c r="F50" s="1">
        <v>8</v>
      </c>
      <c r="G50" s="1">
        <v>74</v>
      </c>
      <c r="H50" s="1">
        <v>60</v>
      </c>
      <c r="I50" s="1">
        <v>34</v>
      </c>
      <c r="J50" s="1">
        <v>26</v>
      </c>
      <c r="K50" s="1"/>
      <c r="O50" s="1"/>
      <c r="P50" s="1"/>
      <c r="Q50" s="1"/>
      <c r="R50" s="1"/>
      <c r="S50" s="1"/>
      <c r="T50" s="1"/>
      <c r="U50" s="1"/>
      <c r="V50" s="1"/>
      <c r="W50" s="1"/>
    </row>
    <row r="51" spans="2:23" x14ac:dyDescent="0.3">
      <c r="B51" s="1">
        <v>5</v>
      </c>
      <c r="C51" t="s">
        <v>12</v>
      </c>
      <c r="D51" s="1">
        <v>19</v>
      </c>
      <c r="E51" s="1">
        <v>9</v>
      </c>
      <c r="F51" s="1">
        <v>10</v>
      </c>
      <c r="G51" s="1">
        <v>66</v>
      </c>
      <c r="H51" s="1">
        <v>71</v>
      </c>
      <c r="I51" s="1">
        <v>33</v>
      </c>
      <c r="J51" s="1">
        <v>38</v>
      </c>
      <c r="K51" s="1"/>
      <c r="O51" s="1"/>
      <c r="P51" s="1"/>
      <c r="Q51" s="1"/>
      <c r="R51" s="1"/>
      <c r="S51" s="1"/>
      <c r="T51" s="1"/>
      <c r="U51" s="1"/>
      <c r="V51" s="1"/>
      <c r="W51" s="1"/>
    </row>
    <row r="52" spans="2:23" x14ac:dyDescent="0.3">
      <c r="B52" s="1">
        <v>5</v>
      </c>
      <c r="C52" t="s">
        <v>13</v>
      </c>
      <c r="D52" s="1">
        <v>16</v>
      </c>
      <c r="E52" s="1">
        <v>13</v>
      </c>
      <c r="F52" s="1">
        <v>9</v>
      </c>
      <c r="G52" s="1">
        <v>61</v>
      </c>
      <c r="H52" s="1">
        <v>49</v>
      </c>
      <c r="I52" s="1">
        <v>26</v>
      </c>
      <c r="J52" s="1">
        <v>23</v>
      </c>
      <c r="K52" s="1"/>
      <c r="O52" s="1"/>
      <c r="P52" s="1"/>
      <c r="Q52" s="1"/>
      <c r="R52" s="1"/>
      <c r="S52" s="1"/>
      <c r="T52" s="1"/>
      <c r="U52" s="1"/>
      <c r="V52" s="1"/>
      <c r="W52" s="1"/>
    </row>
    <row r="53" spans="2:23" x14ac:dyDescent="0.3">
      <c r="B53" s="1">
        <v>7</v>
      </c>
      <c r="C53" t="s">
        <v>14</v>
      </c>
      <c r="D53" s="1">
        <v>18</v>
      </c>
      <c r="E53" s="1">
        <v>5</v>
      </c>
      <c r="F53" s="1">
        <v>15</v>
      </c>
      <c r="G53" s="1">
        <v>59</v>
      </c>
      <c r="H53" s="1">
        <v>51</v>
      </c>
      <c r="I53" s="1">
        <v>50</v>
      </c>
      <c r="J53" s="1">
        <v>1</v>
      </c>
      <c r="K53" s="1"/>
      <c r="O53" s="1"/>
      <c r="P53" s="1"/>
      <c r="Q53" s="1"/>
      <c r="R53" s="1"/>
      <c r="S53" s="1"/>
      <c r="T53" s="1"/>
      <c r="U53" s="1"/>
      <c r="V53" s="1"/>
      <c r="W53" s="1"/>
    </row>
    <row r="54" spans="2:23" x14ac:dyDescent="0.3">
      <c r="B54" s="1">
        <v>9</v>
      </c>
      <c r="C54" t="s">
        <v>17</v>
      </c>
      <c r="D54" s="1">
        <v>14</v>
      </c>
      <c r="E54" s="1">
        <v>9</v>
      </c>
      <c r="F54" s="1">
        <v>15</v>
      </c>
      <c r="G54" s="1">
        <v>51</v>
      </c>
      <c r="H54" s="1">
        <v>57</v>
      </c>
      <c r="I54" s="1">
        <v>52</v>
      </c>
      <c r="J54" s="1">
        <v>5</v>
      </c>
      <c r="K54" s="1"/>
      <c r="O54" s="1"/>
      <c r="P54" s="1"/>
      <c r="Q54" s="1"/>
      <c r="R54" s="1"/>
      <c r="S54" s="1"/>
      <c r="T54" s="1"/>
      <c r="U54" s="1"/>
      <c r="V54" s="1"/>
      <c r="W54" s="1"/>
    </row>
    <row r="55" spans="2:23" x14ac:dyDescent="0.3">
      <c r="B55" s="1">
        <v>11</v>
      </c>
      <c r="C55" t="s">
        <v>16</v>
      </c>
      <c r="D55" s="1">
        <v>11</v>
      </c>
      <c r="E55" s="1">
        <v>15</v>
      </c>
      <c r="F55" s="1">
        <v>12</v>
      </c>
      <c r="G55" s="1">
        <v>48</v>
      </c>
      <c r="H55" s="1">
        <v>53</v>
      </c>
      <c r="I55" s="1">
        <v>42</v>
      </c>
      <c r="J55" s="1">
        <v>11</v>
      </c>
      <c r="K55" s="1"/>
      <c r="O55" s="1"/>
      <c r="P55" s="1"/>
      <c r="Q55" s="1"/>
      <c r="R55" s="1"/>
      <c r="S55" s="1"/>
      <c r="T55" s="1"/>
      <c r="U55" s="1"/>
      <c r="V55" s="1"/>
      <c r="W55" s="1"/>
    </row>
    <row r="56" spans="2:23" x14ac:dyDescent="0.3">
      <c r="B56" s="1">
        <v>12</v>
      </c>
      <c r="C56" t="s">
        <v>15</v>
      </c>
      <c r="D56" s="1">
        <v>13</v>
      </c>
      <c r="E56" s="1">
        <v>8</v>
      </c>
      <c r="F56" s="1">
        <v>17</v>
      </c>
      <c r="G56" s="1">
        <v>47</v>
      </c>
      <c r="H56" s="1">
        <v>45</v>
      </c>
      <c r="I56" s="1">
        <v>53</v>
      </c>
      <c r="J56" s="1">
        <v>-8</v>
      </c>
      <c r="K56" s="1"/>
      <c r="O56" s="1"/>
      <c r="P56" s="1"/>
      <c r="Q56" s="1"/>
      <c r="R56" s="1"/>
      <c r="S56" s="1"/>
      <c r="T56" s="1"/>
      <c r="U56" s="1"/>
      <c r="V56" s="1"/>
      <c r="W56" s="1"/>
    </row>
    <row r="57" spans="2:23" x14ac:dyDescent="0.3">
      <c r="B57" s="1">
        <v>12</v>
      </c>
      <c r="C57" t="s">
        <v>18</v>
      </c>
      <c r="D57" s="1">
        <v>12</v>
      </c>
      <c r="E57" s="1">
        <v>8</v>
      </c>
      <c r="F57" s="1">
        <v>18</v>
      </c>
      <c r="G57" s="1">
        <v>44</v>
      </c>
      <c r="H57" s="1">
        <v>44</v>
      </c>
      <c r="I57" s="1">
        <v>48</v>
      </c>
      <c r="J57" s="1">
        <v>-4</v>
      </c>
      <c r="K57" s="1"/>
      <c r="O57" s="1"/>
      <c r="P57" s="1"/>
      <c r="Q57" s="1"/>
      <c r="R57" s="1"/>
      <c r="S57" s="1"/>
      <c r="T57" s="1"/>
      <c r="U57" s="1"/>
      <c r="V57" s="1"/>
      <c r="W57" s="1"/>
    </row>
    <row r="58" spans="2:23" x14ac:dyDescent="0.3">
      <c r="B58" s="1">
        <v>16</v>
      </c>
      <c r="C58" t="s">
        <v>19</v>
      </c>
      <c r="D58" s="1">
        <v>8</v>
      </c>
      <c r="E58" s="1">
        <v>9</v>
      </c>
      <c r="F58" s="1">
        <v>21</v>
      </c>
      <c r="G58" s="1">
        <v>33</v>
      </c>
      <c r="H58" s="1">
        <v>42</v>
      </c>
      <c r="I58" s="1">
        <v>49</v>
      </c>
      <c r="J58" s="1">
        <v>-7</v>
      </c>
      <c r="K58" s="1"/>
      <c r="O58" s="1"/>
      <c r="P58" s="1"/>
      <c r="Q58" s="1"/>
      <c r="R58" s="1"/>
      <c r="S58" s="1"/>
      <c r="T58" s="1"/>
      <c r="U58" s="1"/>
      <c r="V58" s="1"/>
      <c r="W58" s="1"/>
    </row>
    <row r="59" spans="2:23" x14ac:dyDescent="0.3">
      <c r="B59" s="1">
        <v>17</v>
      </c>
      <c r="C59" t="s">
        <v>20</v>
      </c>
      <c r="D59" s="1">
        <v>7</v>
      </c>
      <c r="E59" s="1">
        <v>11</v>
      </c>
      <c r="F59" s="1">
        <v>20</v>
      </c>
      <c r="G59" s="1">
        <v>32</v>
      </c>
      <c r="H59" s="1">
        <v>33</v>
      </c>
      <c r="I59" s="1">
        <v>49</v>
      </c>
      <c r="J59" s="1">
        <v>-16</v>
      </c>
      <c r="K59" s="1"/>
      <c r="O59" s="1"/>
      <c r="P59" s="1"/>
      <c r="Q59" s="1"/>
      <c r="R59" s="1"/>
      <c r="S59" s="1"/>
      <c r="T59" s="1"/>
      <c r="U59" s="1"/>
      <c r="V59" s="1"/>
      <c r="W59" s="1"/>
    </row>
    <row r="60" spans="2:23" x14ac:dyDescent="0.3">
      <c r="B60" s="1">
        <v>18</v>
      </c>
      <c r="C60" t="s">
        <v>21</v>
      </c>
      <c r="D60" s="1">
        <v>7</v>
      </c>
      <c r="E60" s="1">
        <v>11</v>
      </c>
      <c r="F60" s="1">
        <v>20</v>
      </c>
      <c r="G60" s="1">
        <v>32</v>
      </c>
      <c r="H60" s="1">
        <v>38</v>
      </c>
      <c r="I60" s="1">
        <v>56</v>
      </c>
      <c r="J60" s="1">
        <v>-18</v>
      </c>
      <c r="K60" s="1"/>
      <c r="O60" s="1"/>
      <c r="P60" s="1"/>
      <c r="Q60" s="1"/>
      <c r="R60" s="1"/>
      <c r="S60" s="1"/>
      <c r="T60" s="1"/>
      <c r="U60" s="1"/>
      <c r="V60" s="1"/>
      <c r="W60" s="1"/>
    </row>
    <row r="61" spans="2:23" x14ac:dyDescent="0.3">
      <c r="B61" s="1">
        <v>17</v>
      </c>
      <c r="C61" t="s">
        <v>22</v>
      </c>
      <c r="D61" s="1">
        <v>6</v>
      </c>
      <c r="E61" s="1">
        <v>13</v>
      </c>
      <c r="F61" s="1">
        <v>19</v>
      </c>
      <c r="G61" s="1">
        <v>31</v>
      </c>
      <c r="H61" s="1">
        <v>40</v>
      </c>
      <c r="I61" s="1">
        <v>69</v>
      </c>
      <c r="J61" s="1">
        <v>-29</v>
      </c>
      <c r="K61" s="1"/>
      <c r="O61" s="1"/>
      <c r="P61" s="1"/>
      <c r="Q61" s="1"/>
      <c r="R61" s="1"/>
      <c r="S61" s="1"/>
      <c r="T61" s="1"/>
      <c r="U61" s="1"/>
      <c r="V61" s="1"/>
      <c r="W61" s="1"/>
    </row>
    <row r="62" spans="2:23" x14ac:dyDescent="0.3">
      <c r="B62" s="1">
        <v>18</v>
      </c>
      <c r="C62" t="s">
        <v>23</v>
      </c>
      <c r="D62" s="1">
        <v>5</v>
      </c>
      <c r="E62" s="1">
        <v>14</v>
      </c>
      <c r="F62" s="1">
        <v>19</v>
      </c>
      <c r="G62" s="1">
        <v>29</v>
      </c>
      <c r="H62" s="1">
        <v>30</v>
      </c>
      <c r="I62" s="1">
        <v>49</v>
      </c>
      <c r="J62" s="1">
        <v>-19</v>
      </c>
      <c r="K62" s="1"/>
      <c r="O62" s="1"/>
      <c r="P62" s="1"/>
      <c r="Q62" s="1"/>
      <c r="R62" s="1"/>
      <c r="S62" s="1"/>
      <c r="T62" s="1"/>
      <c r="U62" s="1"/>
      <c r="V62" s="1"/>
      <c r="W62" s="1"/>
    </row>
    <row r="63" spans="2:23" x14ac:dyDescent="0.3">
      <c r="B63" s="1">
        <v>19</v>
      </c>
      <c r="C63" t="s">
        <v>24</v>
      </c>
      <c r="D63" s="1">
        <v>6</v>
      </c>
      <c r="E63" s="1">
        <v>9</v>
      </c>
      <c r="F63" s="1">
        <v>23</v>
      </c>
      <c r="G63" s="1">
        <v>27</v>
      </c>
      <c r="H63" s="1">
        <v>32</v>
      </c>
      <c r="I63" s="1">
        <v>85</v>
      </c>
      <c r="J63" s="1">
        <v>-53</v>
      </c>
      <c r="K63" s="1"/>
      <c r="O63" s="1"/>
      <c r="P63" s="1"/>
      <c r="Q63" s="1"/>
      <c r="R63" s="1"/>
      <c r="S63" s="1"/>
      <c r="T63" s="1"/>
      <c r="U63" s="1"/>
      <c r="V63" s="1"/>
      <c r="W63" s="1"/>
    </row>
    <row r="64" spans="2:23" x14ac:dyDescent="0.3">
      <c r="B64" s="1">
        <v>19</v>
      </c>
      <c r="C64" t="s">
        <v>26</v>
      </c>
      <c r="D64" s="1">
        <v>5</v>
      </c>
      <c r="E64" s="1">
        <v>10</v>
      </c>
      <c r="F64" s="1">
        <v>23</v>
      </c>
      <c r="G64" s="1">
        <v>25</v>
      </c>
      <c r="H64" s="1">
        <v>38</v>
      </c>
      <c r="I64" s="1">
        <v>67</v>
      </c>
      <c r="J64" s="1">
        <v>-29</v>
      </c>
      <c r="K64" s="1"/>
      <c r="O64" s="1"/>
      <c r="P64" s="1"/>
      <c r="Q64" s="1"/>
      <c r="R64" s="1"/>
      <c r="S64" s="1"/>
      <c r="T64" s="1"/>
      <c r="U64" s="1"/>
      <c r="V64" s="1"/>
      <c r="W64" s="1"/>
    </row>
    <row r="65" spans="2:23" x14ac:dyDescent="0.3">
      <c r="B65" s="1">
        <v>20</v>
      </c>
      <c r="C65" t="s">
        <v>25</v>
      </c>
      <c r="D65" s="1">
        <v>5</v>
      </c>
      <c r="E65" s="1">
        <v>7</v>
      </c>
      <c r="F65" s="1">
        <v>26</v>
      </c>
      <c r="G65" s="1">
        <v>22</v>
      </c>
      <c r="H65" s="1">
        <v>24</v>
      </c>
      <c r="I65" s="1">
        <v>47</v>
      </c>
      <c r="J65" s="1">
        <v>-23</v>
      </c>
      <c r="K65" s="1"/>
      <c r="O65" s="1"/>
      <c r="P65" s="1"/>
      <c r="Q65" s="1"/>
      <c r="R65" s="1"/>
      <c r="S65" s="1"/>
      <c r="T65" s="1"/>
      <c r="U65" s="1"/>
      <c r="V65" s="1"/>
      <c r="W65" s="1"/>
    </row>
    <row r="66" spans="2:23" x14ac:dyDescent="0.3">
      <c r="B66" s="1">
        <v>20</v>
      </c>
      <c r="C66" t="s">
        <v>27</v>
      </c>
      <c r="D66" s="1">
        <v>5</v>
      </c>
      <c r="E66" s="1">
        <v>4</v>
      </c>
      <c r="F66" s="1">
        <v>29</v>
      </c>
      <c r="G66" s="1">
        <v>19</v>
      </c>
      <c r="H66" s="1">
        <v>41</v>
      </c>
      <c r="I66" s="1">
        <v>93</v>
      </c>
      <c r="J66" s="1">
        <v>-52</v>
      </c>
      <c r="K66" s="1"/>
      <c r="O66" s="1"/>
      <c r="P66" s="1"/>
      <c r="Q66" s="1"/>
      <c r="R66" s="1"/>
      <c r="S66" s="1"/>
      <c r="T66" s="1"/>
      <c r="U66" s="1"/>
      <c r="V66" s="1"/>
      <c r="W66" s="1"/>
    </row>
    <row r="67" spans="2:23" x14ac:dyDescent="0.3">
      <c r="B67" s="1">
        <v>20</v>
      </c>
      <c r="C67" t="s">
        <v>28</v>
      </c>
      <c r="D67" s="1">
        <v>2</v>
      </c>
      <c r="E67" s="1">
        <v>9</v>
      </c>
      <c r="F67" s="1">
        <v>27</v>
      </c>
      <c r="G67" s="1">
        <v>15</v>
      </c>
      <c r="H67" s="1">
        <v>27</v>
      </c>
      <c r="I67" s="1">
        <v>64</v>
      </c>
      <c r="J67" s="1">
        <v>-37</v>
      </c>
      <c r="K67" s="1"/>
      <c r="O67" s="1"/>
      <c r="P67" s="1"/>
      <c r="Q67" s="1"/>
      <c r="R67" s="1"/>
      <c r="S67" s="1"/>
      <c r="T67" s="1"/>
      <c r="U67" s="1"/>
      <c r="V67" s="1"/>
      <c r="W67" s="1"/>
    </row>
    <row r="68" spans="2:23" x14ac:dyDescent="0.3">
      <c r="B68" s="1">
        <v>20</v>
      </c>
      <c r="C68" t="s">
        <v>30</v>
      </c>
      <c r="D68" s="1">
        <v>3</v>
      </c>
      <c r="E68" s="1">
        <v>6</v>
      </c>
      <c r="F68" s="1">
        <v>29</v>
      </c>
      <c r="G68" s="1">
        <v>15</v>
      </c>
      <c r="H68" s="1">
        <v>24</v>
      </c>
      <c r="I68" s="1">
        <v>84</v>
      </c>
      <c r="J68" s="1">
        <v>-60</v>
      </c>
      <c r="K68" s="1"/>
      <c r="O68" s="1"/>
      <c r="P68" s="1"/>
      <c r="Q68" s="1"/>
      <c r="R68" s="1"/>
      <c r="S68" s="1"/>
      <c r="T68" s="1"/>
      <c r="U68" s="1"/>
      <c r="V68" s="1"/>
      <c r="W68" s="1"/>
    </row>
    <row r="69" spans="2:23" x14ac:dyDescent="0.3">
      <c r="B69" s="1">
        <v>20</v>
      </c>
      <c r="C69" t="s">
        <v>29</v>
      </c>
      <c r="D69" s="1">
        <v>3</v>
      </c>
      <c r="E69" s="1">
        <v>5</v>
      </c>
      <c r="F69" s="1">
        <v>30</v>
      </c>
      <c r="G69" s="1">
        <v>14</v>
      </c>
      <c r="H69" s="1">
        <v>30</v>
      </c>
      <c r="I69" s="1">
        <v>74</v>
      </c>
      <c r="J69" s="1">
        <v>-44</v>
      </c>
      <c r="K69" s="1"/>
      <c r="O69" s="1"/>
      <c r="P69" s="1"/>
      <c r="Q69" s="1"/>
      <c r="R69" s="1"/>
      <c r="S69" s="1"/>
      <c r="T69" s="1"/>
      <c r="U69" s="1"/>
      <c r="V69" s="1"/>
      <c r="W69" s="1"/>
    </row>
    <row r="71" spans="2:23" x14ac:dyDescent="0.3">
      <c r="B71" s="16" t="s">
        <v>33</v>
      </c>
      <c r="C71" s="16"/>
      <c r="D71" s="16"/>
      <c r="E71" s="16"/>
      <c r="F71" s="16"/>
      <c r="G71" s="16"/>
      <c r="H71" s="16"/>
      <c r="I71" s="16"/>
      <c r="J71" s="16"/>
      <c r="K71" s="16"/>
      <c r="M71" s="16" t="s">
        <v>41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2:23" x14ac:dyDescent="0.3">
      <c r="C72" t="s">
        <v>2</v>
      </c>
      <c r="D72" s="1" t="s">
        <v>34</v>
      </c>
      <c r="E72" s="1" t="s">
        <v>35</v>
      </c>
      <c r="F72" s="1" t="s">
        <v>36</v>
      </c>
      <c r="G72" s="1" t="s">
        <v>37</v>
      </c>
      <c r="H72" s="1" t="s">
        <v>43</v>
      </c>
      <c r="I72" s="1" t="s">
        <v>38</v>
      </c>
      <c r="J72" s="1" t="s">
        <v>39</v>
      </c>
      <c r="K72" s="1" t="s">
        <v>40</v>
      </c>
      <c r="N72" t="s">
        <v>2</v>
      </c>
      <c r="O72" s="1" t="s">
        <v>34</v>
      </c>
      <c r="P72" s="1" t="s">
        <v>35</v>
      </c>
      <c r="Q72" s="1" t="s">
        <v>36</v>
      </c>
      <c r="R72" s="1" t="s">
        <v>37</v>
      </c>
      <c r="S72" s="1" t="s">
        <v>43</v>
      </c>
      <c r="T72" s="1" t="s">
        <v>38</v>
      </c>
      <c r="U72" s="1" t="s">
        <v>39</v>
      </c>
      <c r="V72" s="1" t="s">
        <v>40</v>
      </c>
      <c r="W72" s="1"/>
    </row>
    <row r="73" spans="2:23" x14ac:dyDescent="0.3">
      <c r="C73" t="s">
        <v>11</v>
      </c>
      <c r="D73" s="1">
        <v>605</v>
      </c>
      <c r="E73" s="1">
        <v>1000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N73" t="s">
        <v>11</v>
      </c>
      <c r="O73" s="6">
        <v>0.60499999999999998</v>
      </c>
      <c r="P73" s="6">
        <v>1</v>
      </c>
      <c r="Q73" s="6" t="s">
        <v>42</v>
      </c>
      <c r="R73" s="6" t="s">
        <v>42</v>
      </c>
      <c r="S73" s="6" t="s">
        <v>42</v>
      </c>
      <c r="T73" s="6" t="s">
        <v>42</v>
      </c>
      <c r="U73" s="6" t="s">
        <v>42</v>
      </c>
      <c r="V73" s="6" t="s">
        <v>42</v>
      </c>
      <c r="W73" s="1"/>
    </row>
    <row r="74" spans="2:23" x14ac:dyDescent="0.3">
      <c r="C74" t="s">
        <v>12</v>
      </c>
      <c r="D74" s="1">
        <v>376</v>
      </c>
      <c r="E74" s="1">
        <v>999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N74" t="s">
        <v>12</v>
      </c>
      <c r="O74" s="6">
        <v>0.376</v>
      </c>
      <c r="P74" s="6">
        <v>0.999</v>
      </c>
      <c r="Q74" s="6">
        <v>1E-3</v>
      </c>
      <c r="R74" s="6" t="s">
        <v>42</v>
      </c>
      <c r="S74" s="6" t="s">
        <v>42</v>
      </c>
      <c r="T74" s="6" t="s">
        <v>42</v>
      </c>
      <c r="U74" s="6" t="s">
        <v>42</v>
      </c>
      <c r="V74" s="6" t="s">
        <v>42</v>
      </c>
      <c r="W74" s="1"/>
    </row>
    <row r="75" spans="2:23" x14ac:dyDescent="0.3">
      <c r="C75" t="s">
        <v>13</v>
      </c>
      <c r="D75" s="1">
        <v>19</v>
      </c>
      <c r="E75" s="1">
        <v>897</v>
      </c>
      <c r="F75" s="1">
        <v>99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N75" t="s">
        <v>13</v>
      </c>
      <c r="O75" s="6">
        <v>1.9E-2</v>
      </c>
      <c r="P75" s="6">
        <v>0.89700000000000002</v>
      </c>
      <c r="Q75" s="6">
        <v>9.9000000000000005E-2</v>
      </c>
      <c r="R75" s="6">
        <v>2E-3</v>
      </c>
      <c r="S75" s="6">
        <v>2E-3</v>
      </c>
      <c r="T75" s="6" t="s">
        <v>42</v>
      </c>
      <c r="U75" s="6" t="s">
        <v>42</v>
      </c>
      <c r="V75" s="6" t="s">
        <v>42</v>
      </c>
      <c r="W75" s="1"/>
    </row>
    <row r="76" spans="2:23" x14ac:dyDescent="0.3">
      <c r="C76" t="s">
        <v>14</v>
      </c>
      <c r="D76" s="1">
        <v>0</v>
      </c>
      <c r="E76" s="1">
        <v>501</v>
      </c>
      <c r="F76" s="1">
        <v>455</v>
      </c>
      <c r="G76" s="1">
        <v>40</v>
      </c>
      <c r="H76" s="1">
        <v>4</v>
      </c>
      <c r="I76" s="1">
        <v>0</v>
      </c>
      <c r="J76" s="1">
        <v>0</v>
      </c>
      <c r="K76" s="1">
        <v>0</v>
      </c>
      <c r="N76" t="s">
        <v>14</v>
      </c>
      <c r="O76" s="6" t="s">
        <v>42</v>
      </c>
      <c r="P76" s="6">
        <v>0.501</v>
      </c>
      <c r="Q76" s="6">
        <v>0.45500000000000002</v>
      </c>
      <c r="R76" s="6">
        <v>0.04</v>
      </c>
      <c r="S76" s="6">
        <v>4.0000000000000001E-3</v>
      </c>
      <c r="T76" s="6" t="s">
        <v>42</v>
      </c>
      <c r="U76" s="6" t="s">
        <v>42</v>
      </c>
      <c r="V76" s="6" t="s">
        <v>42</v>
      </c>
      <c r="W76" s="1"/>
    </row>
    <row r="77" spans="2:23" x14ac:dyDescent="0.3">
      <c r="C77" t="s">
        <v>16</v>
      </c>
      <c r="D77" s="1">
        <v>0</v>
      </c>
      <c r="E77" s="1">
        <v>232</v>
      </c>
      <c r="F77" s="1">
        <v>472</v>
      </c>
      <c r="G77" s="1">
        <v>182</v>
      </c>
      <c r="H77" s="1">
        <v>114</v>
      </c>
      <c r="I77" s="1">
        <v>0</v>
      </c>
      <c r="J77" s="1">
        <v>0</v>
      </c>
      <c r="K77" s="1">
        <v>0</v>
      </c>
      <c r="N77" t="s">
        <v>16</v>
      </c>
      <c r="O77" s="6" t="s">
        <v>42</v>
      </c>
      <c r="P77" s="6">
        <v>0.23200000000000001</v>
      </c>
      <c r="Q77" s="6">
        <v>0.47199999999999998</v>
      </c>
      <c r="R77" s="6">
        <v>0.182</v>
      </c>
      <c r="S77" s="6">
        <v>0.114</v>
      </c>
      <c r="T77" s="6" t="s">
        <v>42</v>
      </c>
      <c r="U77" s="6" t="s">
        <v>42</v>
      </c>
      <c r="V77" s="6" t="s">
        <v>42</v>
      </c>
      <c r="W77" s="1"/>
    </row>
    <row r="78" spans="2:23" x14ac:dyDescent="0.3">
      <c r="C78" t="s">
        <v>15</v>
      </c>
      <c r="D78" s="1">
        <v>0</v>
      </c>
      <c r="E78" s="1">
        <v>225</v>
      </c>
      <c r="F78" s="1">
        <v>439</v>
      </c>
      <c r="G78" s="1">
        <v>217</v>
      </c>
      <c r="H78" s="1">
        <v>119</v>
      </c>
      <c r="I78" s="1">
        <v>0</v>
      </c>
      <c r="J78" s="1">
        <v>0</v>
      </c>
      <c r="K78" s="1">
        <v>0</v>
      </c>
      <c r="N78" t="s">
        <v>15</v>
      </c>
      <c r="O78" s="6" t="s">
        <v>42</v>
      </c>
      <c r="P78" s="6">
        <v>0.22500000000000001</v>
      </c>
      <c r="Q78" s="6">
        <v>0.439</v>
      </c>
      <c r="R78" s="6">
        <v>0.217</v>
      </c>
      <c r="S78" s="6">
        <v>0.11899999999999999</v>
      </c>
      <c r="T78" s="6" t="s">
        <v>42</v>
      </c>
      <c r="U78" s="6" t="s">
        <v>42</v>
      </c>
      <c r="V78" s="6" t="s">
        <v>42</v>
      </c>
      <c r="W78" s="1"/>
    </row>
    <row r="79" spans="2:23" x14ac:dyDescent="0.3">
      <c r="C79" t="s">
        <v>17</v>
      </c>
      <c r="D79" s="1">
        <v>0</v>
      </c>
      <c r="E79" s="1">
        <v>130</v>
      </c>
      <c r="F79" s="1">
        <v>382</v>
      </c>
      <c r="G79" s="1">
        <v>281</v>
      </c>
      <c r="H79" s="1">
        <v>207</v>
      </c>
      <c r="I79" s="1">
        <v>0</v>
      </c>
      <c r="J79" s="1">
        <v>0</v>
      </c>
      <c r="K79" s="1">
        <v>0</v>
      </c>
      <c r="N79" t="s">
        <v>17</v>
      </c>
      <c r="O79" s="6" t="s">
        <v>42</v>
      </c>
      <c r="P79" s="6">
        <v>0.13</v>
      </c>
      <c r="Q79" s="6">
        <v>0.38200000000000001</v>
      </c>
      <c r="R79" s="6">
        <v>0.28100000000000003</v>
      </c>
      <c r="S79" s="6">
        <v>0.20699999999999999</v>
      </c>
      <c r="T79" s="6" t="s">
        <v>42</v>
      </c>
      <c r="U79" s="6" t="s">
        <v>42</v>
      </c>
      <c r="V79" s="6" t="s">
        <v>42</v>
      </c>
      <c r="W79" s="1"/>
    </row>
    <row r="80" spans="2:23" x14ac:dyDescent="0.3">
      <c r="C80" t="s">
        <v>18</v>
      </c>
      <c r="D80" s="1">
        <v>0</v>
      </c>
      <c r="E80" s="1">
        <v>14</v>
      </c>
      <c r="F80" s="1">
        <v>120</v>
      </c>
      <c r="G80" s="1">
        <v>187</v>
      </c>
      <c r="H80" s="1">
        <v>679</v>
      </c>
      <c r="I80" s="1">
        <v>0</v>
      </c>
      <c r="J80" s="1">
        <v>0</v>
      </c>
      <c r="K80" s="1">
        <v>0</v>
      </c>
      <c r="N80" t="s">
        <v>18</v>
      </c>
      <c r="O80" s="6" t="s">
        <v>42</v>
      </c>
      <c r="P80" s="6">
        <v>1.4E-2</v>
      </c>
      <c r="Q80" s="6">
        <v>0.12</v>
      </c>
      <c r="R80" s="6">
        <v>0.187</v>
      </c>
      <c r="S80" s="6">
        <v>0.67900000000000005</v>
      </c>
      <c r="T80" s="6" t="s">
        <v>42</v>
      </c>
      <c r="U80" s="6" t="s">
        <v>42</v>
      </c>
      <c r="V80" s="6" t="s">
        <v>42</v>
      </c>
      <c r="W80" s="1"/>
    </row>
    <row r="81" spans="3:23" x14ac:dyDescent="0.3">
      <c r="C81" t="s">
        <v>21</v>
      </c>
      <c r="D81" s="1">
        <v>0</v>
      </c>
      <c r="E81" s="1">
        <v>2</v>
      </c>
      <c r="F81" s="1">
        <v>12</v>
      </c>
      <c r="G81" s="1">
        <v>21</v>
      </c>
      <c r="H81" s="1">
        <v>953</v>
      </c>
      <c r="I81" s="1">
        <v>11</v>
      </c>
      <c r="J81" s="1">
        <v>1</v>
      </c>
      <c r="K81" s="1">
        <v>0</v>
      </c>
      <c r="N81" t="s">
        <v>21</v>
      </c>
      <c r="O81" s="6" t="s">
        <v>42</v>
      </c>
      <c r="P81" s="6">
        <v>2E-3</v>
      </c>
      <c r="Q81" s="6">
        <v>1.2E-2</v>
      </c>
      <c r="R81" s="6">
        <v>2.1000000000000001E-2</v>
      </c>
      <c r="S81" s="6">
        <v>0.95299999999999996</v>
      </c>
      <c r="T81" s="6">
        <v>1.0999999999999999E-2</v>
      </c>
      <c r="U81" s="6">
        <v>1E-3</v>
      </c>
      <c r="V81" s="6" t="s">
        <v>42</v>
      </c>
      <c r="W81" s="1"/>
    </row>
    <row r="82" spans="3:23" x14ac:dyDescent="0.3">
      <c r="C82" t="s">
        <v>19</v>
      </c>
      <c r="D82" s="1">
        <v>0</v>
      </c>
      <c r="E82" s="1">
        <v>0</v>
      </c>
      <c r="F82" s="1">
        <v>16</v>
      </c>
      <c r="G82" s="1">
        <v>51</v>
      </c>
      <c r="H82" s="1">
        <v>932</v>
      </c>
      <c r="I82" s="1">
        <v>1</v>
      </c>
      <c r="J82" s="1">
        <v>0</v>
      </c>
      <c r="K82" s="1">
        <v>0</v>
      </c>
      <c r="N82" t="s">
        <v>19</v>
      </c>
      <c r="O82" s="6" t="s">
        <v>42</v>
      </c>
      <c r="P82" s="6" t="s">
        <v>42</v>
      </c>
      <c r="Q82" s="6">
        <v>1.6E-2</v>
      </c>
      <c r="R82" s="6">
        <v>5.0999999999999997E-2</v>
      </c>
      <c r="S82" s="6">
        <v>0.93200000000000005</v>
      </c>
      <c r="T82" s="6">
        <v>1E-3</v>
      </c>
      <c r="U82" s="6" t="s">
        <v>42</v>
      </c>
      <c r="V82" s="6" t="s">
        <v>42</v>
      </c>
      <c r="W82" s="1"/>
    </row>
    <row r="83" spans="3:23" x14ac:dyDescent="0.3">
      <c r="C83" t="s">
        <v>22</v>
      </c>
      <c r="D83" s="1">
        <v>0</v>
      </c>
      <c r="E83" s="1">
        <v>0</v>
      </c>
      <c r="F83" s="1">
        <v>3</v>
      </c>
      <c r="G83" s="1">
        <v>10</v>
      </c>
      <c r="H83" s="1">
        <v>975</v>
      </c>
      <c r="I83" s="1">
        <v>10</v>
      </c>
      <c r="J83" s="1">
        <v>2</v>
      </c>
      <c r="K83" s="1">
        <v>0</v>
      </c>
      <c r="N83" t="s">
        <v>22</v>
      </c>
      <c r="O83" s="6" t="s">
        <v>42</v>
      </c>
      <c r="P83" s="6" t="s">
        <v>42</v>
      </c>
      <c r="Q83" s="6">
        <v>3.0000000000000001E-3</v>
      </c>
      <c r="R83" s="6">
        <v>0.01</v>
      </c>
      <c r="S83" s="6">
        <v>0.97499999999999998</v>
      </c>
      <c r="T83" s="6">
        <v>0.01</v>
      </c>
      <c r="U83" s="6">
        <v>2E-3</v>
      </c>
      <c r="V83" s="6" t="s">
        <v>42</v>
      </c>
      <c r="W83" s="1"/>
    </row>
    <row r="84" spans="3:23" x14ac:dyDescent="0.3">
      <c r="C84" t="s">
        <v>20</v>
      </c>
      <c r="D84" s="1">
        <v>0</v>
      </c>
      <c r="E84" s="1">
        <v>0</v>
      </c>
      <c r="F84" s="1">
        <v>1</v>
      </c>
      <c r="G84" s="1">
        <v>5</v>
      </c>
      <c r="H84" s="1">
        <v>989</v>
      </c>
      <c r="I84" s="1">
        <v>4</v>
      </c>
      <c r="J84" s="1">
        <v>1</v>
      </c>
      <c r="K84" s="1">
        <v>0</v>
      </c>
      <c r="N84" t="s">
        <v>20</v>
      </c>
      <c r="O84" s="6" t="s">
        <v>42</v>
      </c>
      <c r="P84" s="6" t="s">
        <v>42</v>
      </c>
      <c r="Q84" s="6">
        <v>1E-3</v>
      </c>
      <c r="R84" s="6">
        <v>5.0000000000000001E-3</v>
      </c>
      <c r="S84" s="6">
        <v>0.98899999999999999</v>
      </c>
      <c r="T84" s="6">
        <v>4.0000000000000001E-3</v>
      </c>
      <c r="U84" s="6">
        <v>1E-3</v>
      </c>
      <c r="V84" s="6" t="s">
        <v>42</v>
      </c>
      <c r="W84" s="1"/>
    </row>
    <row r="85" spans="3:23" x14ac:dyDescent="0.3">
      <c r="C85" t="s">
        <v>25</v>
      </c>
      <c r="D85" s="1">
        <v>0</v>
      </c>
      <c r="E85" s="1">
        <v>0</v>
      </c>
      <c r="F85" s="1">
        <v>0</v>
      </c>
      <c r="G85" s="1">
        <v>3</v>
      </c>
      <c r="H85" s="1">
        <v>827</v>
      </c>
      <c r="I85" s="1">
        <v>88</v>
      </c>
      <c r="J85" s="1">
        <v>82</v>
      </c>
      <c r="K85" s="1">
        <v>4</v>
      </c>
      <c r="N85" t="s">
        <v>25</v>
      </c>
      <c r="O85" s="6" t="s">
        <v>42</v>
      </c>
      <c r="P85" s="6" t="s">
        <v>42</v>
      </c>
      <c r="Q85" s="6" t="s">
        <v>42</v>
      </c>
      <c r="R85" s="6">
        <v>3.0000000000000001E-3</v>
      </c>
      <c r="S85" s="6">
        <v>0.82699999999999996</v>
      </c>
      <c r="T85" s="6">
        <v>8.7999999999999995E-2</v>
      </c>
      <c r="U85" s="6">
        <v>8.2000000000000003E-2</v>
      </c>
      <c r="V85" s="6">
        <v>4.0000000000000001E-3</v>
      </c>
      <c r="W85" s="1"/>
    </row>
    <row r="86" spans="3:23" x14ac:dyDescent="0.3">
      <c r="C86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980</v>
      </c>
      <c r="I86" s="1">
        <v>12</v>
      </c>
      <c r="J86" s="1">
        <v>7</v>
      </c>
      <c r="K86" s="1">
        <v>0</v>
      </c>
      <c r="N86" t="s">
        <v>23</v>
      </c>
      <c r="O86" s="6" t="s">
        <v>42</v>
      </c>
      <c r="P86" s="6" t="s">
        <v>42</v>
      </c>
      <c r="Q86" s="6" t="s">
        <v>42</v>
      </c>
      <c r="R86" s="6">
        <v>1E-3</v>
      </c>
      <c r="S86" s="6">
        <v>0.98</v>
      </c>
      <c r="T86" s="6">
        <v>1.2E-2</v>
      </c>
      <c r="U86" s="6">
        <v>7.0000000000000001E-3</v>
      </c>
      <c r="V86" s="6" t="s">
        <v>42</v>
      </c>
      <c r="W86" s="1"/>
    </row>
    <row r="87" spans="3:23" x14ac:dyDescent="0.3">
      <c r="C87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540</v>
      </c>
      <c r="I87" s="1">
        <v>237</v>
      </c>
      <c r="J87" s="1">
        <v>223</v>
      </c>
      <c r="K87" s="1">
        <v>12</v>
      </c>
      <c r="N87" t="s">
        <v>26</v>
      </c>
      <c r="O87" s="6" t="s">
        <v>42</v>
      </c>
      <c r="P87" s="6" t="s">
        <v>42</v>
      </c>
      <c r="Q87" s="6" t="s">
        <v>42</v>
      </c>
      <c r="R87" s="6" t="s">
        <v>42</v>
      </c>
      <c r="S87" s="6">
        <v>0.54</v>
      </c>
      <c r="T87" s="6">
        <v>0.23699999999999999</v>
      </c>
      <c r="U87" s="6">
        <v>0.223</v>
      </c>
      <c r="V87" s="6">
        <v>1.2E-2</v>
      </c>
      <c r="W87" s="1"/>
    </row>
    <row r="88" spans="3:23" x14ac:dyDescent="0.3">
      <c r="C88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437</v>
      </c>
      <c r="I88" s="1">
        <v>236</v>
      </c>
      <c r="J88" s="1">
        <v>327</v>
      </c>
      <c r="K88" s="1">
        <v>27</v>
      </c>
      <c r="N88" t="s">
        <v>27</v>
      </c>
      <c r="O88" s="6" t="s">
        <v>42</v>
      </c>
      <c r="P88" s="6" t="s">
        <v>42</v>
      </c>
      <c r="Q88" s="6" t="s">
        <v>42</v>
      </c>
      <c r="R88" s="6" t="s">
        <v>42</v>
      </c>
      <c r="S88" s="6">
        <v>0.437</v>
      </c>
      <c r="T88" s="6">
        <v>0.23599999999999999</v>
      </c>
      <c r="U88" s="6">
        <v>0.32700000000000001</v>
      </c>
      <c r="V88" s="6">
        <v>2.7E-2</v>
      </c>
      <c r="W88" s="1"/>
    </row>
    <row r="89" spans="3:23" x14ac:dyDescent="0.3">
      <c r="C89" t="s">
        <v>28</v>
      </c>
      <c r="D89" s="1">
        <v>0</v>
      </c>
      <c r="E89" s="1">
        <v>0</v>
      </c>
      <c r="F89" s="1">
        <v>0</v>
      </c>
      <c r="G89" s="1">
        <v>0</v>
      </c>
      <c r="H89" s="1">
        <v>249</v>
      </c>
      <c r="I89" s="1">
        <v>206</v>
      </c>
      <c r="J89" s="1">
        <v>545</v>
      </c>
      <c r="K89" s="1">
        <v>62</v>
      </c>
      <c r="N89" t="s">
        <v>28</v>
      </c>
      <c r="O89" s="6" t="s">
        <v>42</v>
      </c>
      <c r="P89" s="6" t="s">
        <v>42</v>
      </c>
      <c r="Q89" s="6" t="s">
        <v>42</v>
      </c>
      <c r="R89" s="6" t="s">
        <v>42</v>
      </c>
      <c r="S89" s="6">
        <v>0.249</v>
      </c>
      <c r="T89" s="6">
        <v>0.20599999999999999</v>
      </c>
      <c r="U89" s="6">
        <v>0.54500000000000004</v>
      </c>
      <c r="V89" s="6">
        <v>6.2E-2</v>
      </c>
      <c r="W89" s="1"/>
    </row>
    <row r="90" spans="3:23" x14ac:dyDescent="0.3">
      <c r="C90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107</v>
      </c>
      <c r="I90" s="1">
        <v>102</v>
      </c>
      <c r="J90" s="1">
        <v>791</v>
      </c>
      <c r="K90" s="1">
        <v>210</v>
      </c>
      <c r="N90" t="s">
        <v>29</v>
      </c>
      <c r="O90" s="6" t="s">
        <v>42</v>
      </c>
      <c r="P90" s="6" t="s">
        <v>42</v>
      </c>
      <c r="Q90" s="6" t="s">
        <v>42</v>
      </c>
      <c r="R90" s="6" t="s">
        <v>42</v>
      </c>
      <c r="S90" s="6">
        <v>0.107</v>
      </c>
      <c r="T90" s="6">
        <v>0.10199999999999999</v>
      </c>
      <c r="U90" s="6">
        <v>0.79100000000000004</v>
      </c>
      <c r="V90" s="6">
        <v>0.21</v>
      </c>
      <c r="W90" s="1"/>
    </row>
    <row r="91" spans="3:23" x14ac:dyDescent="0.3">
      <c r="C9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880</v>
      </c>
      <c r="I91" s="1">
        <v>74</v>
      </c>
      <c r="J91" s="1">
        <v>46</v>
      </c>
      <c r="K91" s="1">
        <v>1</v>
      </c>
      <c r="N91" t="s">
        <v>24</v>
      </c>
      <c r="O91" s="6" t="s">
        <v>42</v>
      </c>
      <c r="P91" s="6" t="s">
        <v>42</v>
      </c>
      <c r="Q91" s="6" t="s">
        <v>42</v>
      </c>
      <c r="R91" s="6" t="s">
        <v>42</v>
      </c>
      <c r="S91" s="6">
        <v>0.88</v>
      </c>
      <c r="T91" s="6">
        <v>7.3999999999999996E-2</v>
      </c>
      <c r="U91" s="6">
        <v>4.5999999999999999E-2</v>
      </c>
      <c r="V91" s="6">
        <v>1E-3</v>
      </c>
      <c r="W91" s="1"/>
    </row>
    <row r="92" spans="3:23" x14ac:dyDescent="0.3">
      <c r="C92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6</v>
      </c>
      <c r="I92" s="1">
        <v>19</v>
      </c>
      <c r="J92" s="1">
        <v>975</v>
      </c>
      <c r="K92" s="1">
        <v>684</v>
      </c>
      <c r="N92" t="s">
        <v>30</v>
      </c>
      <c r="O92" s="6" t="s">
        <v>42</v>
      </c>
      <c r="P92" s="6" t="s">
        <v>42</v>
      </c>
      <c r="Q92" s="6" t="s">
        <v>42</v>
      </c>
      <c r="R92" s="6" t="s">
        <v>42</v>
      </c>
      <c r="S92" s="6">
        <v>6.0000000000000001E-3</v>
      </c>
      <c r="T92" s="6">
        <v>1.9E-2</v>
      </c>
      <c r="U92" s="6">
        <v>0.97499999999999998</v>
      </c>
      <c r="V92" s="6">
        <v>0.68400000000000005</v>
      </c>
      <c r="W92" s="1"/>
    </row>
    <row r="94" spans="3:23" x14ac:dyDescent="0.3">
      <c r="C94" s="16" t="s">
        <v>44</v>
      </c>
      <c r="D94" s="16"/>
      <c r="E94" s="16"/>
      <c r="F94" s="16"/>
      <c r="G94" s="16"/>
      <c r="H94" s="16"/>
      <c r="I94" s="16"/>
      <c r="J94" s="16"/>
      <c r="K94" s="16"/>
    </row>
    <row r="95" spans="3:23" x14ac:dyDescent="0.3">
      <c r="C95" t="s">
        <v>2</v>
      </c>
      <c r="D95" s="1" t="s">
        <v>45</v>
      </c>
      <c r="E95" s="1" t="s">
        <v>46</v>
      </c>
      <c r="F95" s="1" t="s">
        <v>50</v>
      </c>
      <c r="G95" s="1" t="s">
        <v>49</v>
      </c>
      <c r="H95" s="1" t="s">
        <v>48</v>
      </c>
      <c r="I95" s="1" t="s">
        <v>47</v>
      </c>
      <c r="J95" s="1" t="s">
        <v>55</v>
      </c>
      <c r="K95" s="1" t="s">
        <v>56</v>
      </c>
    </row>
    <row r="96" spans="3:23" x14ac:dyDescent="0.3">
      <c r="C96" t="s">
        <v>11</v>
      </c>
      <c r="D96" s="4">
        <v>90.1</v>
      </c>
      <c r="E96" s="3">
        <v>5.42</v>
      </c>
      <c r="F96" s="1">
        <f>E96/SQRT(1000)</f>
        <v>0.17139544918112617</v>
      </c>
      <c r="G96" s="1">
        <f>ROUND(D96+(2.576*F96), 2)</f>
        <v>90.54</v>
      </c>
      <c r="H96" s="3">
        <f>D96</f>
        <v>90.1</v>
      </c>
      <c r="I96" s="1">
        <f>ROUND(D96-(2.576*F96), 2)</f>
        <v>89.66</v>
      </c>
      <c r="J96" s="1">
        <v>105</v>
      </c>
      <c r="K96" s="1">
        <v>74</v>
      </c>
    </row>
    <row r="97" spans="3:11" x14ac:dyDescent="0.3">
      <c r="C97" t="s">
        <v>12</v>
      </c>
      <c r="D97" s="4">
        <v>87.7</v>
      </c>
      <c r="E97" s="3">
        <v>5.38</v>
      </c>
      <c r="F97" s="1">
        <f t="shared" ref="F97:F115" si="0">E97/SQRT(1000)</f>
        <v>0.1701305381170588</v>
      </c>
      <c r="G97" s="1">
        <f t="shared" ref="G97:G115" si="1">ROUND(D97+(2.576*F97), 2)</f>
        <v>88.14</v>
      </c>
      <c r="H97" s="3">
        <f t="shared" ref="H97:H115" si="2">D97</f>
        <v>87.7</v>
      </c>
      <c r="I97" s="1">
        <f t="shared" ref="I97:I115" si="3">ROUND(D97-(2.576*F97), 2)</f>
        <v>87.26</v>
      </c>
      <c r="J97" s="1">
        <v>100</v>
      </c>
      <c r="K97" s="1">
        <v>66</v>
      </c>
    </row>
    <row r="98" spans="3:11" x14ac:dyDescent="0.3">
      <c r="C98" t="s">
        <v>13</v>
      </c>
      <c r="D98" s="4">
        <v>74.7</v>
      </c>
      <c r="E98" s="3">
        <v>5.87</v>
      </c>
      <c r="F98" s="1">
        <f t="shared" si="0"/>
        <v>0.18562569865188389</v>
      </c>
      <c r="G98" s="1">
        <f t="shared" si="1"/>
        <v>75.180000000000007</v>
      </c>
      <c r="H98" s="3">
        <f t="shared" si="2"/>
        <v>74.7</v>
      </c>
      <c r="I98" s="1">
        <f t="shared" si="3"/>
        <v>74.22</v>
      </c>
      <c r="J98" s="1">
        <v>92</v>
      </c>
      <c r="K98" s="1">
        <v>61</v>
      </c>
    </row>
    <row r="99" spans="3:11" x14ac:dyDescent="0.3">
      <c r="C99" t="s">
        <v>14</v>
      </c>
      <c r="D99" s="4">
        <v>68.7</v>
      </c>
      <c r="E99" s="3">
        <v>3.37</v>
      </c>
      <c r="F99" s="1">
        <f t="shared" si="0"/>
        <v>0.10656875714767439</v>
      </c>
      <c r="G99" s="1">
        <f t="shared" si="1"/>
        <v>68.97</v>
      </c>
      <c r="H99" s="3">
        <f t="shared" si="2"/>
        <v>68.7</v>
      </c>
      <c r="I99" s="1">
        <f t="shared" si="3"/>
        <v>68.430000000000007</v>
      </c>
      <c r="J99" s="1">
        <v>81</v>
      </c>
      <c r="K99" s="1">
        <v>59</v>
      </c>
    </row>
    <row r="100" spans="3:11" x14ac:dyDescent="0.3">
      <c r="C100" t="s">
        <v>15</v>
      </c>
      <c r="D100" s="4">
        <v>65</v>
      </c>
      <c r="E100" s="3">
        <v>5.23</v>
      </c>
      <c r="F100" s="1">
        <f t="shared" si="0"/>
        <v>0.16538712162680624</v>
      </c>
      <c r="G100" s="1">
        <f t="shared" si="1"/>
        <v>65.430000000000007</v>
      </c>
      <c r="H100" s="3">
        <f t="shared" si="2"/>
        <v>65</v>
      </c>
      <c r="I100" s="1">
        <f t="shared" si="3"/>
        <v>64.569999999999993</v>
      </c>
      <c r="J100" s="1">
        <v>83</v>
      </c>
      <c r="K100" s="1">
        <v>47</v>
      </c>
    </row>
    <row r="101" spans="3:11" x14ac:dyDescent="0.3">
      <c r="C101" t="s">
        <v>16</v>
      </c>
      <c r="D101" s="4">
        <v>64.900000000000006</v>
      </c>
      <c r="E101" s="3">
        <v>5.05</v>
      </c>
      <c r="F101" s="1">
        <f t="shared" si="0"/>
        <v>0.15969502183850315</v>
      </c>
      <c r="G101" s="1">
        <f t="shared" si="1"/>
        <v>65.31</v>
      </c>
      <c r="H101" s="3">
        <f t="shared" si="2"/>
        <v>64.900000000000006</v>
      </c>
      <c r="I101" s="1">
        <f t="shared" si="3"/>
        <v>64.489999999999995</v>
      </c>
      <c r="J101" s="1">
        <v>84</v>
      </c>
      <c r="K101" s="1">
        <v>48</v>
      </c>
    </row>
    <row r="102" spans="3:11" x14ac:dyDescent="0.3">
      <c r="C102" t="s">
        <v>17</v>
      </c>
      <c r="D102" s="4">
        <v>63.1</v>
      </c>
      <c r="E102" s="3">
        <v>4.6900000000000004</v>
      </c>
      <c r="F102" s="1">
        <f t="shared" si="0"/>
        <v>0.14831082226189701</v>
      </c>
      <c r="G102" s="1">
        <f t="shared" si="1"/>
        <v>63.48</v>
      </c>
      <c r="H102" s="3">
        <f t="shared" si="2"/>
        <v>63.1</v>
      </c>
      <c r="I102" s="1">
        <f t="shared" si="3"/>
        <v>62.72</v>
      </c>
      <c r="J102" s="1">
        <v>77</v>
      </c>
      <c r="K102" s="1">
        <v>51</v>
      </c>
    </row>
    <row r="103" spans="3:11" x14ac:dyDescent="0.3">
      <c r="C103" t="s">
        <v>18</v>
      </c>
      <c r="D103" s="4">
        <v>57.9</v>
      </c>
      <c r="E103" s="3">
        <v>4.74</v>
      </c>
      <c r="F103" s="1">
        <f t="shared" si="0"/>
        <v>0.14989196109198119</v>
      </c>
      <c r="G103" s="1">
        <f t="shared" si="1"/>
        <v>58.29</v>
      </c>
      <c r="H103" s="3">
        <f t="shared" si="2"/>
        <v>57.9</v>
      </c>
      <c r="I103" s="1">
        <f t="shared" si="3"/>
        <v>57.51</v>
      </c>
      <c r="J103" s="1">
        <v>73</v>
      </c>
      <c r="K103" s="1">
        <v>44</v>
      </c>
    </row>
    <row r="104" spans="3:11" x14ac:dyDescent="0.3">
      <c r="C104" t="s">
        <v>19</v>
      </c>
      <c r="D104" s="4">
        <v>52.5</v>
      </c>
      <c r="E104" s="3">
        <v>4.9800000000000004</v>
      </c>
      <c r="F104" s="1">
        <f t="shared" si="0"/>
        <v>0.1574814274763853</v>
      </c>
      <c r="G104" s="1">
        <f t="shared" si="1"/>
        <v>52.91</v>
      </c>
      <c r="H104" s="3">
        <f t="shared" si="2"/>
        <v>52.5</v>
      </c>
      <c r="I104" s="1">
        <f t="shared" si="3"/>
        <v>52.09</v>
      </c>
      <c r="J104" s="1">
        <v>69</v>
      </c>
      <c r="K104" s="1">
        <v>33</v>
      </c>
    </row>
    <row r="105" spans="3:11" x14ac:dyDescent="0.3">
      <c r="C105" t="s">
        <v>20</v>
      </c>
      <c r="D105" s="4">
        <v>49.9</v>
      </c>
      <c r="E105" s="3">
        <v>4.4000000000000004</v>
      </c>
      <c r="F105" s="1">
        <f t="shared" si="0"/>
        <v>0.1391402170474087</v>
      </c>
      <c r="G105" s="1">
        <f t="shared" si="1"/>
        <v>50.26</v>
      </c>
      <c r="H105" s="3">
        <f t="shared" si="2"/>
        <v>49.9</v>
      </c>
      <c r="I105" s="1">
        <f t="shared" si="3"/>
        <v>49.54</v>
      </c>
      <c r="J105" s="1">
        <v>63</v>
      </c>
      <c r="K105" s="1">
        <v>32</v>
      </c>
    </row>
    <row r="106" spans="3:11" x14ac:dyDescent="0.3">
      <c r="C106" t="s">
        <v>21</v>
      </c>
      <c r="D106" s="4">
        <v>48.9</v>
      </c>
      <c r="E106" s="3">
        <v>6.02</v>
      </c>
      <c r="F106" s="1">
        <f t="shared" si="0"/>
        <v>0.19036911514213642</v>
      </c>
      <c r="G106" s="1">
        <f t="shared" si="1"/>
        <v>49.39</v>
      </c>
      <c r="H106" s="3">
        <f t="shared" si="2"/>
        <v>48.9</v>
      </c>
      <c r="I106" s="1">
        <f t="shared" si="3"/>
        <v>48.41</v>
      </c>
      <c r="J106" s="1">
        <v>72</v>
      </c>
      <c r="K106" s="1">
        <v>32</v>
      </c>
    </row>
    <row r="107" spans="3:11" x14ac:dyDescent="0.3">
      <c r="C107" t="s">
        <v>22</v>
      </c>
      <c r="D107" s="4">
        <v>47.5</v>
      </c>
      <c r="E107" s="3">
        <v>5.44</v>
      </c>
      <c r="F107" s="1">
        <f t="shared" si="0"/>
        <v>0.17202790471315985</v>
      </c>
      <c r="G107" s="1">
        <f t="shared" si="1"/>
        <v>47.94</v>
      </c>
      <c r="H107" s="3">
        <f t="shared" si="2"/>
        <v>47.5</v>
      </c>
      <c r="I107" s="1">
        <f t="shared" si="3"/>
        <v>47.06</v>
      </c>
      <c r="J107" s="1">
        <v>64</v>
      </c>
      <c r="K107" s="1">
        <v>31</v>
      </c>
    </row>
    <row r="108" spans="3:11" x14ac:dyDescent="0.3">
      <c r="C108" t="s">
        <v>23</v>
      </c>
      <c r="D108" s="4">
        <v>45.7</v>
      </c>
      <c r="E108" s="3">
        <v>4.33</v>
      </c>
      <c r="F108" s="1">
        <f t="shared" si="0"/>
        <v>0.13692662268529082</v>
      </c>
      <c r="G108" s="1">
        <f t="shared" si="1"/>
        <v>46.05</v>
      </c>
      <c r="H108" s="3">
        <f t="shared" si="2"/>
        <v>45.7</v>
      </c>
      <c r="I108" s="1">
        <f t="shared" si="3"/>
        <v>45.35</v>
      </c>
      <c r="J108" s="1">
        <v>61</v>
      </c>
      <c r="K108" s="1">
        <v>29</v>
      </c>
    </row>
    <row r="109" spans="3:11" x14ac:dyDescent="0.3">
      <c r="C109" t="s">
        <v>24</v>
      </c>
      <c r="D109" s="4">
        <v>40.799999999999997</v>
      </c>
      <c r="E109" s="3">
        <v>4.24</v>
      </c>
      <c r="F109" s="1">
        <f t="shared" si="0"/>
        <v>0.1340805727911393</v>
      </c>
      <c r="G109" s="1">
        <f t="shared" si="1"/>
        <v>41.15</v>
      </c>
      <c r="H109" s="3">
        <f t="shared" si="2"/>
        <v>40.799999999999997</v>
      </c>
      <c r="I109" s="1">
        <f t="shared" si="3"/>
        <v>40.450000000000003</v>
      </c>
      <c r="J109" s="1">
        <v>50</v>
      </c>
      <c r="K109" s="1">
        <v>27</v>
      </c>
    </row>
    <row r="110" spans="3:11" x14ac:dyDescent="0.3">
      <c r="C110" t="s">
        <v>25</v>
      </c>
      <c r="D110" s="4">
        <v>40.5</v>
      </c>
      <c r="E110" s="3">
        <v>5.81</v>
      </c>
      <c r="F110" s="1">
        <f t="shared" si="0"/>
        <v>0.18372833205578284</v>
      </c>
      <c r="G110" s="1">
        <f t="shared" si="1"/>
        <v>40.97</v>
      </c>
      <c r="H110" s="3">
        <f t="shared" si="2"/>
        <v>40.5</v>
      </c>
      <c r="I110" s="1">
        <f t="shared" si="3"/>
        <v>40.03</v>
      </c>
      <c r="J110" s="1">
        <v>60</v>
      </c>
      <c r="K110" s="1">
        <v>22</v>
      </c>
    </row>
    <row r="111" spans="3:11" x14ac:dyDescent="0.3">
      <c r="C111" t="s">
        <v>26</v>
      </c>
      <c r="D111" s="4">
        <v>35.9</v>
      </c>
      <c r="E111" s="3">
        <v>4.34</v>
      </c>
      <c r="F111" s="1">
        <f t="shared" si="0"/>
        <v>0.13724285045130766</v>
      </c>
      <c r="G111" s="1">
        <f t="shared" si="1"/>
        <v>36.25</v>
      </c>
      <c r="H111" s="3">
        <f t="shared" si="2"/>
        <v>35.9</v>
      </c>
      <c r="I111" s="1">
        <f t="shared" si="3"/>
        <v>35.549999999999997</v>
      </c>
      <c r="J111" s="1">
        <v>51</v>
      </c>
      <c r="K111" s="1">
        <v>25</v>
      </c>
    </row>
    <row r="112" spans="3:11" x14ac:dyDescent="0.3">
      <c r="C112" t="s">
        <v>27</v>
      </c>
      <c r="D112" s="4">
        <v>35.4</v>
      </c>
      <c r="E112" s="3">
        <v>5.25</v>
      </c>
      <c r="F112" s="1">
        <f t="shared" si="0"/>
        <v>0.16601957715883991</v>
      </c>
      <c r="G112" s="1">
        <f t="shared" si="1"/>
        <v>35.83</v>
      </c>
      <c r="H112" s="3">
        <f t="shared" si="2"/>
        <v>35.4</v>
      </c>
      <c r="I112" s="1">
        <f t="shared" si="3"/>
        <v>34.97</v>
      </c>
      <c r="J112" s="1">
        <v>51</v>
      </c>
      <c r="K112" s="1">
        <v>19</v>
      </c>
    </row>
    <row r="113" spans="2:11" x14ac:dyDescent="0.3">
      <c r="C113" t="s">
        <v>28</v>
      </c>
      <c r="D113" s="4">
        <v>32.5</v>
      </c>
      <c r="E113" s="3">
        <v>4.95</v>
      </c>
      <c r="F113" s="1">
        <f t="shared" si="0"/>
        <v>0.15653274417833479</v>
      </c>
      <c r="G113" s="1">
        <f t="shared" si="1"/>
        <v>32.9</v>
      </c>
      <c r="H113" s="3">
        <f t="shared" si="2"/>
        <v>32.5</v>
      </c>
      <c r="I113" s="1">
        <f t="shared" si="3"/>
        <v>32.1</v>
      </c>
      <c r="J113" s="1">
        <v>50</v>
      </c>
      <c r="K113" s="1">
        <v>15</v>
      </c>
    </row>
    <row r="114" spans="2:11" x14ac:dyDescent="0.3">
      <c r="C114" t="s">
        <v>29</v>
      </c>
      <c r="D114" s="4">
        <v>29</v>
      </c>
      <c r="E114" s="3">
        <v>5.0999999999999996</v>
      </c>
      <c r="F114" s="1">
        <f t="shared" si="0"/>
        <v>0.16127616066858733</v>
      </c>
      <c r="G114" s="1">
        <f t="shared" si="1"/>
        <v>29.42</v>
      </c>
      <c r="H114" s="3">
        <f t="shared" si="2"/>
        <v>29</v>
      </c>
      <c r="I114" s="1">
        <f t="shared" si="3"/>
        <v>28.58</v>
      </c>
      <c r="J114" s="1">
        <v>44</v>
      </c>
      <c r="K114" s="1">
        <v>15</v>
      </c>
    </row>
    <row r="115" spans="2:11" x14ac:dyDescent="0.3">
      <c r="C115" t="s">
        <v>30</v>
      </c>
      <c r="D115" s="4">
        <v>24.9</v>
      </c>
      <c r="E115" s="3">
        <v>4.01</v>
      </c>
      <c r="F115" s="1">
        <f t="shared" si="0"/>
        <v>0.126807334172752</v>
      </c>
      <c r="G115" s="1">
        <f t="shared" si="1"/>
        <v>25.23</v>
      </c>
      <c r="H115" s="3">
        <f t="shared" si="2"/>
        <v>24.9</v>
      </c>
      <c r="I115" s="1">
        <f t="shared" si="3"/>
        <v>24.57</v>
      </c>
      <c r="J115" s="1">
        <v>38</v>
      </c>
      <c r="K115" s="1">
        <v>14</v>
      </c>
    </row>
    <row r="116" spans="2:11" x14ac:dyDescent="0.3">
      <c r="D116" s="1"/>
      <c r="E116" s="1"/>
      <c r="F116" s="1"/>
      <c r="G116" s="1"/>
      <c r="H116" s="1"/>
      <c r="I116" s="1"/>
      <c r="J116" s="1"/>
      <c r="K116" s="1"/>
    </row>
    <row r="118" spans="2:11" x14ac:dyDescent="0.3">
      <c r="B118" s="14" t="s">
        <v>51</v>
      </c>
      <c r="C118" s="14"/>
      <c r="D118" s="14"/>
      <c r="E118" s="14"/>
    </row>
    <row r="119" spans="2:11" x14ac:dyDescent="0.3">
      <c r="B119" s="1" t="s">
        <v>1</v>
      </c>
      <c r="C119" t="s">
        <v>2</v>
      </c>
      <c r="D119" s="1" t="s">
        <v>6</v>
      </c>
      <c r="E119" s="1" t="s">
        <v>52</v>
      </c>
      <c r="F119" s="14" t="s">
        <v>54</v>
      </c>
      <c r="G119" s="14"/>
      <c r="H119" s="1" t="s">
        <v>6</v>
      </c>
      <c r="I119" s="1" t="s">
        <v>52</v>
      </c>
    </row>
    <row r="120" spans="2:11" x14ac:dyDescent="0.3">
      <c r="B120" s="1">
        <v>1</v>
      </c>
      <c r="C120" t="s">
        <v>12</v>
      </c>
      <c r="D120" s="7">
        <v>84</v>
      </c>
      <c r="E120" s="7">
        <v>57</v>
      </c>
      <c r="F120" s="15" t="s">
        <v>11</v>
      </c>
      <c r="G120" s="15"/>
      <c r="H120" s="7">
        <v>90</v>
      </c>
      <c r="I120" s="7">
        <v>40.5</v>
      </c>
    </row>
    <row r="121" spans="2:11" x14ac:dyDescent="0.3">
      <c r="B121" s="1">
        <v>2</v>
      </c>
      <c r="C121" t="s">
        <v>11</v>
      </c>
      <c r="D121" s="7">
        <v>81</v>
      </c>
      <c r="E121" s="7">
        <v>39</v>
      </c>
      <c r="F121" s="15" t="s">
        <v>12</v>
      </c>
      <c r="G121" s="15"/>
      <c r="H121" s="7">
        <v>88</v>
      </c>
      <c r="I121" s="7">
        <v>51.2</v>
      </c>
    </row>
    <row r="122" spans="2:11" x14ac:dyDescent="0.3">
      <c r="B122" s="1">
        <v>3</v>
      </c>
      <c r="C122" t="s">
        <v>16</v>
      </c>
      <c r="D122" s="7">
        <v>69</v>
      </c>
      <c r="E122" s="7">
        <v>34</v>
      </c>
      <c r="F122" s="15" t="s">
        <v>13</v>
      </c>
      <c r="G122" s="15"/>
      <c r="H122" s="7">
        <v>75</v>
      </c>
      <c r="I122" s="7">
        <v>32.6</v>
      </c>
    </row>
    <row r="123" spans="2:11" x14ac:dyDescent="0.3">
      <c r="B123" s="1">
        <v>4</v>
      </c>
      <c r="C123" t="s">
        <v>14</v>
      </c>
      <c r="D123" s="7">
        <v>68</v>
      </c>
      <c r="E123" s="7">
        <v>14</v>
      </c>
      <c r="F123" s="12" t="s">
        <v>14</v>
      </c>
      <c r="G123" s="12"/>
      <c r="H123" s="7">
        <v>68.7</v>
      </c>
      <c r="I123" s="7">
        <v>12.5</v>
      </c>
    </row>
    <row r="124" spans="2:11" x14ac:dyDescent="0.3">
      <c r="B124" s="1">
        <v>5</v>
      </c>
      <c r="C124" t="s">
        <v>13</v>
      </c>
      <c r="D124" s="7">
        <v>67</v>
      </c>
      <c r="E124" s="7">
        <v>26</v>
      </c>
      <c r="F124" s="12" t="s">
        <v>15</v>
      </c>
      <c r="G124" s="12"/>
      <c r="H124" s="7">
        <v>65</v>
      </c>
      <c r="I124" s="7">
        <v>14.600000000000001</v>
      </c>
    </row>
    <row r="125" spans="2:11" x14ac:dyDescent="0.3">
      <c r="B125" s="1">
        <v>6</v>
      </c>
      <c r="C125" t="s">
        <v>17</v>
      </c>
      <c r="D125" s="7">
        <v>66</v>
      </c>
      <c r="E125" s="7">
        <v>18</v>
      </c>
      <c r="F125" s="12" t="s">
        <v>16</v>
      </c>
      <c r="G125" s="12"/>
      <c r="H125" s="7">
        <v>64.900000000000006</v>
      </c>
      <c r="I125" s="7">
        <v>24.800000000000004</v>
      </c>
    </row>
    <row r="126" spans="2:11" x14ac:dyDescent="0.3">
      <c r="B126" s="1">
        <v>7</v>
      </c>
      <c r="C126" t="s">
        <v>15</v>
      </c>
      <c r="D126" s="7">
        <v>61</v>
      </c>
      <c r="E126" s="7">
        <v>10</v>
      </c>
      <c r="F126" s="12" t="s">
        <v>17</v>
      </c>
      <c r="G126" s="12"/>
      <c r="H126" s="7">
        <v>63.1</v>
      </c>
      <c r="I126" s="7">
        <v>14.600000000000001</v>
      </c>
    </row>
    <row r="127" spans="2:11" x14ac:dyDescent="0.3">
      <c r="B127" s="1">
        <v>8</v>
      </c>
      <c r="C127" t="s">
        <v>18</v>
      </c>
      <c r="D127" s="7">
        <v>59</v>
      </c>
      <c r="E127" s="7">
        <v>12</v>
      </c>
      <c r="F127" s="12" t="s">
        <v>18</v>
      </c>
      <c r="G127" s="12"/>
      <c r="H127" s="7">
        <v>57.9</v>
      </c>
      <c r="I127" s="7">
        <v>9.5</v>
      </c>
    </row>
    <row r="128" spans="2:11" x14ac:dyDescent="0.3">
      <c r="B128" s="1">
        <v>9</v>
      </c>
      <c r="C128" t="s">
        <v>21</v>
      </c>
      <c r="D128" s="7">
        <v>48</v>
      </c>
      <c r="E128" s="7">
        <v>-9</v>
      </c>
      <c r="F128" s="12" t="s">
        <v>19</v>
      </c>
      <c r="G128" s="12"/>
      <c r="H128" s="7">
        <v>52.5</v>
      </c>
      <c r="I128" s="7">
        <v>4.7999999999999972</v>
      </c>
    </row>
    <row r="129" spans="2:12" x14ac:dyDescent="0.3">
      <c r="B129" s="9">
        <v>10</v>
      </c>
      <c r="C129" s="10" t="s">
        <v>20</v>
      </c>
      <c r="D129" s="11">
        <v>48</v>
      </c>
      <c r="E129" s="11">
        <v>-9</v>
      </c>
      <c r="F129" s="13" t="s">
        <v>20</v>
      </c>
      <c r="G129" s="13"/>
      <c r="H129" s="7">
        <v>49.9</v>
      </c>
      <c r="I129" s="7">
        <v>-5.5</v>
      </c>
    </row>
    <row r="130" spans="2:12" x14ac:dyDescent="0.3">
      <c r="B130" s="1">
        <v>11</v>
      </c>
      <c r="C130" t="s">
        <v>53</v>
      </c>
      <c r="D130" s="7">
        <v>47</v>
      </c>
      <c r="E130" s="7">
        <v>-8</v>
      </c>
      <c r="F130" s="12" t="s">
        <v>21</v>
      </c>
      <c r="G130" s="12"/>
      <c r="H130" s="7">
        <v>48.9</v>
      </c>
      <c r="I130" s="7">
        <v>-3.6999999999999957</v>
      </c>
    </row>
    <row r="131" spans="2:12" x14ac:dyDescent="0.3">
      <c r="B131" s="1">
        <v>12</v>
      </c>
      <c r="C131" t="s">
        <v>19</v>
      </c>
      <c r="D131" s="7">
        <v>47</v>
      </c>
      <c r="E131" s="7">
        <v>-4</v>
      </c>
      <c r="F131" s="12" t="s">
        <v>22</v>
      </c>
      <c r="G131" s="12"/>
      <c r="H131" s="7">
        <v>47.5</v>
      </c>
      <c r="I131" s="7">
        <v>-7.2999999999999972</v>
      </c>
    </row>
    <row r="132" spans="2:12" x14ac:dyDescent="0.3">
      <c r="B132" s="1">
        <v>13</v>
      </c>
      <c r="C132" t="s">
        <v>25</v>
      </c>
      <c r="D132" s="7">
        <v>45</v>
      </c>
      <c r="E132" s="7">
        <v>-6</v>
      </c>
      <c r="F132" s="12" t="s">
        <v>23</v>
      </c>
      <c r="G132" s="12"/>
      <c r="H132" s="7">
        <v>45.7</v>
      </c>
      <c r="I132" s="7">
        <v>-6</v>
      </c>
    </row>
    <row r="133" spans="2:12" x14ac:dyDescent="0.3">
      <c r="B133" s="1">
        <v>14</v>
      </c>
      <c r="C133" t="s">
        <v>26</v>
      </c>
      <c r="D133" s="7">
        <v>44</v>
      </c>
      <c r="E133" s="7">
        <v>-14</v>
      </c>
      <c r="F133" s="12" t="s">
        <v>24</v>
      </c>
      <c r="G133" s="12"/>
      <c r="H133" s="7">
        <v>40.799999999999997</v>
      </c>
      <c r="I133" s="7">
        <v>-35.499999999999993</v>
      </c>
    </row>
    <row r="134" spans="2:12" x14ac:dyDescent="0.3">
      <c r="B134" s="1">
        <v>15</v>
      </c>
      <c r="C134" t="s">
        <v>27</v>
      </c>
      <c r="D134" s="7">
        <v>42</v>
      </c>
      <c r="E134" s="7">
        <v>-15</v>
      </c>
      <c r="F134" s="12" t="s">
        <v>25</v>
      </c>
      <c r="G134" s="12"/>
      <c r="H134" s="7">
        <v>40.5</v>
      </c>
      <c r="I134" s="7">
        <v>-7.6999999999999957</v>
      </c>
    </row>
    <row r="135" spans="2:12" x14ac:dyDescent="0.3">
      <c r="B135" s="1">
        <v>16</v>
      </c>
      <c r="C135" t="s">
        <v>29</v>
      </c>
      <c r="D135" s="7">
        <v>38</v>
      </c>
      <c r="E135" s="7">
        <v>-24</v>
      </c>
      <c r="F135" s="12" t="s">
        <v>26</v>
      </c>
      <c r="G135" s="12"/>
      <c r="H135" s="7">
        <v>35.9</v>
      </c>
      <c r="I135" s="7">
        <v>-15.700000000000003</v>
      </c>
    </row>
    <row r="136" spans="2:12" x14ac:dyDescent="0.3">
      <c r="B136" s="1">
        <v>17</v>
      </c>
      <c r="C136" t="s">
        <v>23</v>
      </c>
      <c r="D136" s="7">
        <v>36</v>
      </c>
      <c r="E136" s="7">
        <v>-22</v>
      </c>
      <c r="F136" s="12" t="s">
        <v>27</v>
      </c>
      <c r="G136" s="12"/>
      <c r="H136" s="7">
        <v>35.4</v>
      </c>
      <c r="I136" s="7">
        <v>-28.499999999999993</v>
      </c>
    </row>
    <row r="137" spans="2:12" x14ac:dyDescent="0.3">
      <c r="B137" s="1">
        <v>18</v>
      </c>
      <c r="C137" t="s">
        <v>24</v>
      </c>
      <c r="D137" s="7">
        <v>36</v>
      </c>
      <c r="E137" s="7">
        <v>-33</v>
      </c>
      <c r="F137" s="12" t="s">
        <v>28</v>
      </c>
      <c r="G137" s="12"/>
      <c r="H137" s="7">
        <v>32.5</v>
      </c>
      <c r="I137" s="7">
        <v>-23.099999999999998</v>
      </c>
    </row>
    <row r="138" spans="2:12" x14ac:dyDescent="0.3">
      <c r="B138" s="1">
        <v>19</v>
      </c>
      <c r="C138" t="s">
        <v>28</v>
      </c>
      <c r="D138" s="7">
        <v>33</v>
      </c>
      <c r="E138" s="7">
        <v>-29</v>
      </c>
      <c r="F138" s="12" t="s">
        <v>29</v>
      </c>
      <c r="G138" s="12"/>
      <c r="H138" s="7">
        <v>29</v>
      </c>
      <c r="I138" s="7">
        <v>-27.299999999999997</v>
      </c>
    </row>
    <row r="139" spans="2:12" x14ac:dyDescent="0.3">
      <c r="B139" s="1">
        <v>20</v>
      </c>
      <c r="C139" t="s">
        <v>30</v>
      </c>
      <c r="D139" s="7">
        <v>32</v>
      </c>
      <c r="E139" s="7">
        <v>-39</v>
      </c>
      <c r="F139" s="12" t="s">
        <v>30</v>
      </c>
      <c r="G139" s="12"/>
      <c r="H139" s="7">
        <v>24.9</v>
      </c>
      <c r="I139" s="7">
        <v>-44.8</v>
      </c>
    </row>
    <row r="141" spans="2:12" x14ac:dyDescent="0.3">
      <c r="C141" s="8" t="s">
        <v>2</v>
      </c>
      <c r="D141" s="2" t="s">
        <v>57</v>
      </c>
      <c r="E141" s="2"/>
      <c r="F141" s="2" t="s">
        <v>58</v>
      </c>
      <c r="G141" s="2"/>
      <c r="H141" s="2" t="s">
        <v>59</v>
      </c>
      <c r="I141" s="2"/>
      <c r="J141" s="2" t="s">
        <v>60</v>
      </c>
      <c r="K141" s="2"/>
      <c r="L141" s="2" t="s">
        <v>61</v>
      </c>
    </row>
    <row r="142" spans="2:12" x14ac:dyDescent="0.3">
      <c r="C142" s="8" t="s">
        <v>11</v>
      </c>
      <c r="D142" s="2">
        <v>74</v>
      </c>
      <c r="E142" s="7">
        <v>12</v>
      </c>
      <c r="F142" s="7">
        <v>86</v>
      </c>
      <c r="G142" s="7">
        <v>4</v>
      </c>
      <c r="H142" s="2">
        <v>90</v>
      </c>
      <c r="I142" s="7">
        <v>4</v>
      </c>
      <c r="J142" s="7">
        <v>94</v>
      </c>
      <c r="K142" s="7">
        <v>11</v>
      </c>
      <c r="L142" s="7">
        <v>105</v>
      </c>
    </row>
    <row r="143" spans="2:12" x14ac:dyDescent="0.3">
      <c r="C143" s="8" t="s">
        <v>12</v>
      </c>
      <c r="D143" s="2">
        <v>66</v>
      </c>
      <c r="E143" s="7">
        <v>18</v>
      </c>
      <c r="F143" s="7">
        <v>84</v>
      </c>
      <c r="G143" s="7">
        <v>4</v>
      </c>
      <c r="H143" s="2">
        <v>88</v>
      </c>
      <c r="I143" s="7">
        <v>4</v>
      </c>
      <c r="J143" s="7">
        <v>92</v>
      </c>
      <c r="K143" s="7">
        <v>8</v>
      </c>
      <c r="L143" s="7">
        <v>100</v>
      </c>
    </row>
    <row r="144" spans="2:12" x14ac:dyDescent="0.3">
      <c r="C144" s="8" t="s">
        <v>13</v>
      </c>
      <c r="D144" s="2">
        <v>61</v>
      </c>
      <c r="E144" s="7">
        <v>9</v>
      </c>
      <c r="F144" s="7">
        <v>70</v>
      </c>
      <c r="G144" s="7">
        <v>4</v>
      </c>
      <c r="H144" s="2">
        <v>74</v>
      </c>
      <c r="I144" s="7">
        <v>5</v>
      </c>
      <c r="J144" s="7">
        <v>79</v>
      </c>
      <c r="K144" s="7">
        <v>13</v>
      </c>
      <c r="L144" s="7">
        <v>92</v>
      </c>
    </row>
    <row r="145" spans="3:12" x14ac:dyDescent="0.3">
      <c r="C145" s="8" t="s">
        <v>14</v>
      </c>
      <c r="D145" s="2">
        <v>59</v>
      </c>
      <c r="E145" s="7">
        <v>7</v>
      </c>
      <c r="F145" s="7">
        <v>66</v>
      </c>
      <c r="G145" s="7">
        <v>2</v>
      </c>
      <c r="H145" s="2">
        <v>68</v>
      </c>
      <c r="I145" s="7">
        <v>3</v>
      </c>
      <c r="J145" s="7">
        <v>71</v>
      </c>
      <c r="K145" s="7">
        <v>10</v>
      </c>
      <c r="L145" s="7">
        <v>81</v>
      </c>
    </row>
    <row r="146" spans="3:12" x14ac:dyDescent="0.3">
      <c r="C146" s="8" t="s">
        <v>15</v>
      </c>
      <c r="D146" s="2">
        <v>47</v>
      </c>
      <c r="E146" s="7">
        <v>14</v>
      </c>
      <c r="F146" s="7">
        <v>61</v>
      </c>
      <c r="G146" s="7">
        <v>4</v>
      </c>
      <c r="H146" s="2">
        <v>65</v>
      </c>
      <c r="I146" s="7">
        <v>4</v>
      </c>
      <c r="J146" s="7">
        <v>69</v>
      </c>
      <c r="K146" s="7">
        <v>14</v>
      </c>
      <c r="L146" s="7">
        <v>83</v>
      </c>
    </row>
    <row r="147" spans="3:12" x14ac:dyDescent="0.3">
      <c r="C147" s="8" t="s">
        <v>16</v>
      </c>
      <c r="D147" s="2">
        <v>48</v>
      </c>
      <c r="E147" s="7">
        <v>13</v>
      </c>
      <c r="F147" s="7">
        <v>61</v>
      </c>
      <c r="G147" s="7">
        <v>4</v>
      </c>
      <c r="H147" s="2">
        <v>65</v>
      </c>
      <c r="I147" s="7">
        <v>3</v>
      </c>
      <c r="J147" s="7">
        <v>68</v>
      </c>
      <c r="K147" s="7">
        <v>16</v>
      </c>
      <c r="L147" s="7">
        <v>84</v>
      </c>
    </row>
    <row r="148" spans="3:12" x14ac:dyDescent="0.3">
      <c r="C148" s="8" t="s">
        <v>17</v>
      </c>
      <c r="D148" s="2">
        <v>51</v>
      </c>
      <c r="E148" s="7">
        <v>9</v>
      </c>
      <c r="F148" s="7">
        <v>60</v>
      </c>
      <c r="G148" s="7">
        <v>3</v>
      </c>
      <c r="H148" s="2">
        <v>63</v>
      </c>
      <c r="I148" s="7">
        <v>3</v>
      </c>
      <c r="J148" s="7">
        <v>66</v>
      </c>
      <c r="K148" s="7">
        <v>11</v>
      </c>
      <c r="L148" s="7">
        <v>77</v>
      </c>
    </row>
    <row r="149" spans="3:12" x14ac:dyDescent="0.3">
      <c r="C149" s="8" t="s">
        <v>18</v>
      </c>
      <c r="D149" s="2">
        <v>44</v>
      </c>
      <c r="E149" s="7">
        <v>11</v>
      </c>
      <c r="F149" s="7">
        <v>55</v>
      </c>
      <c r="G149" s="7">
        <v>3</v>
      </c>
      <c r="H149" s="2">
        <v>58</v>
      </c>
      <c r="I149" s="7">
        <v>3</v>
      </c>
      <c r="J149" s="7">
        <v>61</v>
      </c>
      <c r="K149" s="7">
        <v>12</v>
      </c>
      <c r="L149" s="7">
        <v>73</v>
      </c>
    </row>
    <row r="150" spans="3:12" x14ac:dyDescent="0.3">
      <c r="C150" s="8" t="s">
        <v>19</v>
      </c>
      <c r="D150" s="2">
        <v>33</v>
      </c>
      <c r="E150" s="7">
        <v>16</v>
      </c>
      <c r="F150" s="7">
        <v>49</v>
      </c>
      <c r="G150" s="7">
        <v>4</v>
      </c>
      <c r="H150" s="2">
        <v>53</v>
      </c>
      <c r="I150" s="7">
        <v>3</v>
      </c>
      <c r="J150" s="7">
        <v>56</v>
      </c>
      <c r="K150" s="7">
        <v>13</v>
      </c>
      <c r="L150" s="7">
        <v>69</v>
      </c>
    </row>
    <row r="151" spans="3:12" x14ac:dyDescent="0.3">
      <c r="C151" s="8" t="s">
        <v>20</v>
      </c>
      <c r="D151" s="2">
        <v>32</v>
      </c>
      <c r="E151" s="7">
        <v>15</v>
      </c>
      <c r="F151" s="7">
        <v>47</v>
      </c>
      <c r="G151" s="7">
        <v>3</v>
      </c>
      <c r="H151" s="2">
        <v>50</v>
      </c>
      <c r="I151" s="7">
        <v>3</v>
      </c>
      <c r="J151" s="7">
        <v>53</v>
      </c>
      <c r="K151" s="7">
        <v>10</v>
      </c>
      <c r="L151" s="7">
        <v>63</v>
      </c>
    </row>
    <row r="152" spans="3:12" x14ac:dyDescent="0.3">
      <c r="C152" s="8" t="s">
        <v>21</v>
      </c>
      <c r="D152" s="2">
        <v>32</v>
      </c>
      <c r="E152" s="7">
        <v>13</v>
      </c>
      <c r="F152" s="7">
        <v>45</v>
      </c>
      <c r="G152" s="7">
        <v>4</v>
      </c>
      <c r="H152" s="2">
        <v>49</v>
      </c>
      <c r="I152" s="7">
        <v>4</v>
      </c>
      <c r="J152" s="7">
        <v>53</v>
      </c>
      <c r="K152" s="7">
        <v>19</v>
      </c>
      <c r="L152" s="7">
        <v>72</v>
      </c>
    </row>
    <row r="153" spans="3:12" x14ac:dyDescent="0.3">
      <c r="C153" s="8" t="s">
        <v>22</v>
      </c>
      <c r="D153" s="2">
        <v>31</v>
      </c>
      <c r="E153" s="7">
        <v>13</v>
      </c>
      <c r="F153" s="7">
        <v>44</v>
      </c>
      <c r="G153" s="7">
        <v>4</v>
      </c>
      <c r="H153" s="2">
        <v>48</v>
      </c>
      <c r="I153" s="7">
        <v>3</v>
      </c>
      <c r="J153" s="7">
        <v>51</v>
      </c>
      <c r="K153" s="7">
        <v>13</v>
      </c>
      <c r="L153" s="7">
        <v>64</v>
      </c>
    </row>
    <row r="154" spans="3:12" x14ac:dyDescent="0.3">
      <c r="C154" s="8" t="s">
        <v>23</v>
      </c>
      <c r="D154" s="2">
        <v>29</v>
      </c>
      <c r="E154" s="7">
        <v>14</v>
      </c>
      <c r="F154" s="7">
        <v>43</v>
      </c>
      <c r="G154" s="7">
        <v>3</v>
      </c>
      <c r="H154" s="2">
        <v>46</v>
      </c>
      <c r="I154" s="7">
        <v>2</v>
      </c>
      <c r="J154" s="7">
        <v>48</v>
      </c>
      <c r="K154" s="7">
        <v>13</v>
      </c>
      <c r="L154" s="7">
        <v>61</v>
      </c>
    </row>
    <row r="155" spans="3:12" x14ac:dyDescent="0.3">
      <c r="C155" s="8" t="s">
        <v>24</v>
      </c>
      <c r="D155" s="2">
        <v>27</v>
      </c>
      <c r="E155" s="7">
        <v>11</v>
      </c>
      <c r="F155" s="7">
        <v>38</v>
      </c>
      <c r="G155" s="7">
        <v>3</v>
      </c>
      <c r="H155" s="2">
        <v>41</v>
      </c>
      <c r="I155" s="7">
        <v>3</v>
      </c>
      <c r="J155" s="7">
        <v>44</v>
      </c>
      <c r="K155" s="7">
        <v>6</v>
      </c>
      <c r="L155" s="7">
        <v>50</v>
      </c>
    </row>
    <row r="156" spans="3:12" x14ac:dyDescent="0.3">
      <c r="C156" s="8" t="s">
        <v>25</v>
      </c>
      <c r="D156" s="2">
        <v>22</v>
      </c>
      <c r="E156" s="7">
        <v>14</v>
      </c>
      <c r="F156" s="7">
        <v>36</v>
      </c>
      <c r="G156" s="7">
        <v>4</v>
      </c>
      <c r="H156" s="2">
        <v>40</v>
      </c>
      <c r="I156" s="7">
        <v>4</v>
      </c>
      <c r="J156" s="7">
        <v>44</v>
      </c>
      <c r="K156" s="7">
        <v>16</v>
      </c>
      <c r="L156" s="7">
        <v>60</v>
      </c>
    </row>
    <row r="157" spans="3:12" x14ac:dyDescent="0.3">
      <c r="C157" s="8" t="s">
        <v>26</v>
      </c>
      <c r="D157" s="2">
        <v>25</v>
      </c>
      <c r="E157" s="7">
        <v>8</v>
      </c>
      <c r="F157" s="7">
        <v>33</v>
      </c>
      <c r="G157" s="7">
        <v>3</v>
      </c>
      <c r="H157" s="2">
        <v>36</v>
      </c>
      <c r="I157" s="7">
        <v>3</v>
      </c>
      <c r="J157" s="7">
        <v>39</v>
      </c>
      <c r="K157" s="7">
        <v>12</v>
      </c>
      <c r="L157" s="7">
        <v>51</v>
      </c>
    </row>
    <row r="158" spans="3:12" x14ac:dyDescent="0.3">
      <c r="C158" s="8" t="s">
        <v>27</v>
      </c>
      <c r="D158" s="2">
        <v>19</v>
      </c>
      <c r="E158" s="7">
        <v>13</v>
      </c>
      <c r="F158" s="7">
        <v>32</v>
      </c>
      <c r="G158" s="7">
        <v>3</v>
      </c>
      <c r="H158" s="2">
        <v>35</v>
      </c>
      <c r="I158" s="7">
        <v>3</v>
      </c>
      <c r="J158" s="7">
        <v>38</v>
      </c>
      <c r="K158" s="7">
        <v>13</v>
      </c>
      <c r="L158" s="7">
        <v>51</v>
      </c>
    </row>
    <row r="159" spans="3:12" x14ac:dyDescent="0.3">
      <c r="C159" s="8" t="s">
        <v>28</v>
      </c>
      <c r="D159" s="2">
        <v>15</v>
      </c>
      <c r="E159" s="7">
        <v>14</v>
      </c>
      <c r="F159" s="7">
        <v>29</v>
      </c>
      <c r="G159" s="7">
        <v>4</v>
      </c>
      <c r="H159" s="2">
        <v>33</v>
      </c>
      <c r="I159" s="7">
        <v>3</v>
      </c>
      <c r="J159" s="7">
        <v>36</v>
      </c>
      <c r="K159" s="7">
        <v>14</v>
      </c>
      <c r="L159" s="7">
        <v>50</v>
      </c>
    </row>
    <row r="160" spans="3:12" x14ac:dyDescent="0.3">
      <c r="C160" s="8" t="s">
        <v>29</v>
      </c>
      <c r="D160" s="2">
        <v>14</v>
      </c>
      <c r="E160" s="7">
        <v>11</v>
      </c>
      <c r="F160" s="7">
        <v>25</v>
      </c>
      <c r="G160" s="7">
        <v>4</v>
      </c>
      <c r="H160" s="2">
        <v>29</v>
      </c>
      <c r="I160" s="7">
        <v>3</v>
      </c>
      <c r="J160" s="7">
        <v>32</v>
      </c>
      <c r="K160" s="7">
        <v>12</v>
      </c>
      <c r="L160" s="7">
        <v>44</v>
      </c>
    </row>
    <row r="161" spans="3:22" x14ac:dyDescent="0.3">
      <c r="C161" s="8" t="s">
        <v>30</v>
      </c>
      <c r="D161" s="2">
        <v>15</v>
      </c>
      <c r="E161" s="7">
        <v>7</v>
      </c>
      <c r="F161" s="7">
        <v>22</v>
      </c>
      <c r="G161" s="7">
        <v>3</v>
      </c>
      <c r="H161" s="2">
        <v>25</v>
      </c>
      <c r="I161" s="7">
        <v>3</v>
      </c>
      <c r="J161" s="7">
        <v>28</v>
      </c>
      <c r="K161" s="7">
        <v>10</v>
      </c>
      <c r="L161" s="7">
        <v>38</v>
      </c>
    </row>
    <row r="163" spans="3:22" x14ac:dyDescent="0.3">
      <c r="C163" s="8" t="s">
        <v>11</v>
      </c>
      <c r="D163" s="8" t="s">
        <v>12</v>
      </c>
      <c r="E163" s="8" t="s">
        <v>13</v>
      </c>
      <c r="F163" s="8" t="s">
        <v>14</v>
      </c>
      <c r="G163" s="8" t="s">
        <v>15</v>
      </c>
      <c r="H163" s="8" t="s">
        <v>16</v>
      </c>
      <c r="I163" s="8" t="s">
        <v>17</v>
      </c>
      <c r="J163" s="8" t="s">
        <v>18</v>
      </c>
      <c r="K163" s="8" t="s">
        <v>19</v>
      </c>
      <c r="L163" s="8" t="s">
        <v>20</v>
      </c>
      <c r="M163" s="8" t="s">
        <v>21</v>
      </c>
      <c r="N163" s="8" t="s">
        <v>22</v>
      </c>
      <c r="O163" s="8" t="s">
        <v>23</v>
      </c>
      <c r="P163" s="8" t="s">
        <v>24</v>
      </c>
      <c r="Q163" s="8" t="s">
        <v>25</v>
      </c>
      <c r="R163" s="8" t="s">
        <v>26</v>
      </c>
      <c r="S163" s="8" t="s">
        <v>27</v>
      </c>
      <c r="T163" s="8" t="s">
        <v>28</v>
      </c>
      <c r="U163" s="8" t="s">
        <v>29</v>
      </c>
      <c r="V163" s="8" t="s">
        <v>30</v>
      </c>
    </row>
    <row r="164" spans="3:22" x14ac:dyDescent="0.3">
      <c r="C164" s="2">
        <v>74</v>
      </c>
      <c r="D164" s="2">
        <v>66</v>
      </c>
      <c r="E164" s="2">
        <v>61</v>
      </c>
      <c r="F164" s="2">
        <v>59</v>
      </c>
      <c r="G164" s="2">
        <v>47</v>
      </c>
      <c r="H164" s="2">
        <v>48</v>
      </c>
      <c r="I164" s="2">
        <v>51</v>
      </c>
      <c r="J164" s="2">
        <v>44</v>
      </c>
      <c r="K164" s="2">
        <v>33</v>
      </c>
      <c r="L164" s="2">
        <v>32</v>
      </c>
      <c r="M164" s="2">
        <v>32</v>
      </c>
      <c r="N164" s="2">
        <v>31</v>
      </c>
      <c r="O164" s="2">
        <v>29</v>
      </c>
      <c r="P164" s="2">
        <v>27</v>
      </c>
      <c r="Q164" s="2">
        <v>22</v>
      </c>
      <c r="R164" s="2">
        <v>25</v>
      </c>
      <c r="S164" s="2">
        <v>19</v>
      </c>
      <c r="T164" s="2">
        <v>15</v>
      </c>
      <c r="U164" s="2">
        <v>14</v>
      </c>
      <c r="V164" s="2">
        <v>15</v>
      </c>
    </row>
    <row r="165" spans="3:22" x14ac:dyDescent="0.3">
      <c r="C165" s="7">
        <v>12</v>
      </c>
      <c r="D165" s="7">
        <v>18</v>
      </c>
      <c r="E165" s="7">
        <v>9</v>
      </c>
      <c r="F165" s="7">
        <v>7</v>
      </c>
      <c r="G165" s="7">
        <v>14</v>
      </c>
      <c r="H165" s="7">
        <v>13</v>
      </c>
      <c r="I165" s="7">
        <v>9</v>
      </c>
      <c r="J165" s="7">
        <v>11</v>
      </c>
      <c r="K165" s="7">
        <v>16</v>
      </c>
      <c r="L165" s="7">
        <v>15</v>
      </c>
      <c r="M165" s="7">
        <v>13</v>
      </c>
      <c r="N165" s="7">
        <v>13</v>
      </c>
      <c r="O165" s="7">
        <v>14</v>
      </c>
      <c r="P165" s="7">
        <v>11</v>
      </c>
      <c r="Q165" s="7">
        <v>14</v>
      </c>
      <c r="R165" s="7">
        <v>8</v>
      </c>
      <c r="S165" s="7">
        <v>13</v>
      </c>
      <c r="T165" s="7">
        <v>14</v>
      </c>
      <c r="U165" s="7">
        <v>11</v>
      </c>
      <c r="V165" s="7">
        <v>7</v>
      </c>
    </row>
    <row r="166" spans="3:22" x14ac:dyDescent="0.3">
      <c r="C166" s="7">
        <v>4</v>
      </c>
      <c r="D166" s="7">
        <v>4</v>
      </c>
      <c r="E166" s="7">
        <v>4</v>
      </c>
      <c r="F166" s="7">
        <v>2</v>
      </c>
      <c r="G166" s="7">
        <v>4</v>
      </c>
      <c r="H166" s="7">
        <v>4</v>
      </c>
      <c r="I166" s="7">
        <v>3</v>
      </c>
      <c r="J166" s="7">
        <v>3</v>
      </c>
      <c r="K166" s="7">
        <v>4</v>
      </c>
      <c r="L166" s="7">
        <v>3</v>
      </c>
      <c r="M166" s="7">
        <v>4</v>
      </c>
      <c r="N166" s="7">
        <v>4</v>
      </c>
      <c r="O166" s="7">
        <v>3</v>
      </c>
      <c r="P166" s="7">
        <v>3</v>
      </c>
      <c r="Q166" s="7">
        <v>4</v>
      </c>
      <c r="R166" s="7">
        <v>3</v>
      </c>
      <c r="S166" s="7">
        <v>3</v>
      </c>
      <c r="T166" s="7">
        <v>4</v>
      </c>
      <c r="U166" s="7">
        <v>4</v>
      </c>
      <c r="V166" s="7">
        <v>3</v>
      </c>
    </row>
    <row r="167" spans="3:22" x14ac:dyDescent="0.3">
      <c r="C167" s="7">
        <v>4</v>
      </c>
      <c r="D167" s="7">
        <v>4</v>
      </c>
      <c r="E167" s="7">
        <v>5</v>
      </c>
      <c r="F167" s="7">
        <v>3</v>
      </c>
      <c r="G167" s="7">
        <v>4</v>
      </c>
      <c r="H167" s="7">
        <v>3</v>
      </c>
      <c r="I167" s="7">
        <v>3</v>
      </c>
      <c r="J167" s="7">
        <v>3</v>
      </c>
      <c r="K167" s="7">
        <v>3</v>
      </c>
      <c r="L167" s="7">
        <v>3</v>
      </c>
      <c r="M167" s="7">
        <v>4</v>
      </c>
      <c r="N167" s="7">
        <v>3</v>
      </c>
      <c r="O167" s="7">
        <v>2</v>
      </c>
      <c r="P167" s="7">
        <v>3</v>
      </c>
      <c r="Q167" s="7">
        <v>4</v>
      </c>
      <c r="R167" s="7">
        <v>3</v>
      </c>
      <c r="S167" s="7">
        <v>3</v>
      </c>
      <c r="T167" s="7">
        <v>3</v>
      </c>
      <c r="U167" s="7">
        <v>3</v>
      </c>
      <c r="V167" s="7">
        <v>3</v>
      </c>
    </row>
    <row r="168" spans="3:22" x14ac:dyDescent="0.3">
      <c r="C168" s="7">
        <v>11</v>
      </c>
      <c r="D168" s="7">
        <v>8</v>
      </c>
      <c r="E168" s="7">
        <v>13</v>
      </c>
      <c r="F168" s="7">
        <v>10</v>
      </c>
      <c r="G168" s="7">
        <v>14</v>
      </c>
      <c r="H168" s="7">
        <v>16</v>
      </c>
      <c r="I168" s="7">
        <v>11</v>
      </c>
      <c r="J168" s="7">
        <v>12</v>
      </c>
      <c r="K168" s="7">
        <v>13</v>
      </c>
      <c r="L168" s="7">
        <v>10</v>
      </c>
      <c r="M168" s="7">
        <v>19</v>
      </c>
      <c r="N168" s="7">
        <v>13</v>
      </c>
      <c r="O168" s="7">
        <v>13</v>
      </c>
      <c r="P168" s="7">
        <v>6</v>
      </c>
      <c r="Q168" s="7">
        <v>16</v>
      </c>
      <c r="R168" s="7">
        <v>12</v>
      </c>
      <c r="S168" s="7">
        <v>13</v>
      </c>
      <c r="T168" s="7">
        <v>14</v>
      </c>
      <c r="U168" s="7">
        <v>12</v>
      </c>
      <c r="V168" s="7">
        <v>10</v>
      </c>
    </row>
  </sheetData>
  <autoFilter ref="C141:L161" xr:uid="{C4B32336-0F59-47F9-8E91-54D646A550B1}">
    <sortState xmlns:xlrd2="http://schemas.microsoft.com/office/spreadsheetml/2017/richdata2" ref="C142:L161">
      <sortCondition descending="1" ref="H141:H161"/>
    </sortState>
  </autoFilter>
  <sortState xmlns:xlrd2="http://schemas.microsoft.com/office/spreadsheetml/2017/richdata2" ref="C142:C161">
    <sortCondition ref="C142:C161"/>
  </sortState>
  <mergeCells count="31">
    <mergeCell ref="B118:E118"/>
    <mergeCell ref="B2:K2"/>
    <mergeCell ref="B25:K25"/>
    <mergeCell ref="B48:K48"/>
    <mergeCell ref="B71:K71"/>
    <mergeCell ref="M71:W71"/>
    <mergeCell ref="M2:W2"/>
    <mergeCell ref="M25:W25"/>
    <mergeCell ref="M48:W48"/>
    <mergeCell ref="C94:K94"/>
    <mergeCell ref="F130:G130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7:G137"/>
    <mergeCell ref="F138:G138"/>
    <mergeCell ref="F139:G139"/>
    <mergeCell ref="F131:G131"/>
    <mergeCell ref="F132:G132"/>
    <mergeCell ref="F133:G133"/>
    <mergeCell ref="F134:G134"/>
    <mergeCell ref="F135:G135"/>
    <mergeCell ref="F136:G1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Kling</dc:creator>
  <cp:lastModifiedBy>chasekling0@gmail.com</cp:lastModifiedBy>
  <dcterms:created xsi:type="dcterms:W3CDTF">2022-12-04T20:47:03Z</dcterms:created>
  <dcterms:modified xsi:type="dcterms:W3CDTF">2022-12-06T21:03:51Z</dcterms:modified>
</cp:coreProperties>
</file>